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BC35DF6C-B35E-4AA9-B1F0-47A52F9F69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p joined" sheetId="1" r:id="rId1"/>
    <sheet name="Not Joined" sheetId="2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Leads!$A$1:$W$767</definedName>
    <definedName name="_xlnm._FilterDatabase" localSheetId="1" hidden="1">'Not Joined'!$A$1:$K$499</definedName>
    <definedName name="_xlnm._FilterDatabase" localSheetId="0" hidden="1">'sep joined'!$A$1:$W$396</definedName>
    <definedName name="Z_9FB1BA26_D3FA_437F_8AFE_7FF6310BFA01_.wvu.FilterData" localSheetId="3" hidden="1">Joined!$A$1:$M$961</definedName>
    <definedName name="Z_9FB1BA26_D3FA_437F_8AFE_7FF6310BFA01_.wvu.FilterData" localSheetId="2" hidden="1">Leads!$A$1:$J$498</definedName>
    <definedName name="Z_9FB1BA26_D3FA_437F_8AFE_7FF6310BFA01_.wvu.FilterData" localSheetId="1" hidden="1">'Not Joined'!$A$1:$I$499</definedName>
  </definedNames>
  <calcPr calcId="191029"/>
  <customWorkbookViews>
    <customWorkbookView name="Filter 1" guid="{9FB1BA26-D3FA-437F-8AFE-7FF6310BFA01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99" i="4" l="1"/>
  <c r="A499" i="4"/>
  <c r="B499" i="4" s="1"/>
  <c r="K498" i="4"/>
  <c r="A498" i="4"/>
  <c r="D498" i="4" s="1"/>
  <c r="K497" i="4"/>
  <c r="A497" i="4"/>
  <c r="D497" i="4" s="1"/>
  <c r="K496" i="4"/>
  <c r="A496" i="4"/>
  <c r="B496" i="4" s="1"/>
  <c r="K495" i="4"/>
  <c r="A495" i="4"/>
  <c r="B495" i="4" s="1"/>
  <c r="K494" i="4"/>
  <c r="A494" i="4"/>
  <c r="B494" i="4" s="1"/>
  <c r="K493" i="4"/>
  <c r="D493" i="4"/>
  <c r="A493" i="4"/>
  <c r="C493" i="4" s="1"/>
  <c r="K492" i="4"/>
  <c r="A492" i="4"/>
  <c r="B492" i="4" s="1"/>
  <c r="K491" i="4"/>
  <c r="A491" i="4"/>
  <c r="B491" i="4" s="1"/>
  <c r="K490" i="4"/>
  <c r="A490" i="4"/>
  <c r="C490" i="4" s="1"/>
  <c r="K489" i="4"/>
  <c r="A489" i="4"/>
  <c r="D489" i="4" s="1"/>
  <c r="K488" i="4"/>
  <c r="A488" i="4"/>
  <c r="B488" i="4" s="1"/>
  <c r="K487" i="4"/>
  <c r="A487" i="4"/>
  <c r="B487" i="4" s="1"/>
  <c r="K486" i="4"/>
  <c r="A486" i="4"/>
  <c r="C486" i="4" s="1"/>
  <c r="K485" i="4"/>
  <c r="A485" i="4"/>
  <c r="B485" i="4" s="1"/>
  <c r="K484" i="4"/>
  <c r="A484" i="4"/>
  <c r="B484" i="4" s="1"/>
  <c r="K483" i="4"/>
  <c r="A483" i="4"/>
  <c r="B483" i="4" s="1"/>
  <c r="K482" i="4"/>
  <c r="A482" i="4"/>
  <c r="C482" i="4" s="1"/>
  <c r="K481" i="4"/>
  <c r="A481" i="4"/>
  <c r="D481" i="4" s="1"/>
  <c r="K480" i="4"/>
  <c r="A480" i="4"/>
  <c r="D480" i="4" s="1"/>
  <c r="K479" i="4"/>
  <c r="A479" i="4"/>
  <c r="B479" i="4" s="1"/>
  <c r="K478" i="4"/>
  <c r="A478" i="4"/>
  <c r="C478" i="4" s="1"/>
  <c r="K477" i="4"/>
  <c r="A477" i="4"/>
  <c r="C477" i="4" s="1"/>
  <c r="K476" i="4"/>
  <c r="A476" i="4"/>
  <c r="B476" i="4" s="1"/>
  <c r="K475" i="4"/>
  <c r="A475" i="4"/>
  <c r="B475" i="4" s="1"/>
  <c r="K474" i="4"/>
  <c r="A474" i="4"/>
  <c r="C474" i="4" s="1"/>
  <c r="K473" i="4"/>
  <c r="A473" i="4"/>
  <c r="B473" i="4" s="1"/>
  <c r="K472" i="4"/>
  <c r="A472" i="4"/>
  <c r="D472" i="4" s="1"/>
  <c r="K471" i="4"/>
  <c r="A471" i="4"/>
  <c r="B471" i="4" s="1"/>
  <c r="K470" i="4"/>
  <c r="A470" i="4"/>
  <c r="C470" i="4" s="1"/>
  <c r="K469" i="4"/>
  <c r="A469" i="4"/>
  <c r="C469" i="4" s="1"/>
  <c r="K468" i="4"/>
  <c r="A468" i="4"/>
  <c r="B468" i="4" s="1"/>
  <c r="K467" i="4"/>
  <c r="A467" i="4"/>
  <c r="B467" i="4" s="1"/>
  <c r="K466" i="4"/>
  <c r="A466" i="4"/>
  <c r="C466" i="4" s="1"/>
  <c r="K465" i="4"/>
  <c r="A465" i="4"/>
  <c r="D465" i="4" s="1"/>
  <c r="K464" i="4"/>
  <c r="A464" i="4"/>
  <c r="C464" i="4" s="1"/>
  <c r="K463" i="4"/>
  <c r="A463" i="4"/>
  <c r="B463" i="4" s="1"/>
  <c r="K462" i="4"/>
  <c r="A462" i="4"/>
  <c r="C462" i="4" s="1"/>
  <c r="K461" i="4"/>
  <c r="A461" i="4"/>
  <c r="C461" i="4" s="1"/>
  <c r="K460" i="4"/>
  <c r="A460" i="4"/>
  <c r="B460" i="4" s="1"/>
  <c r="K459" i="4"/>
  <c r="A459" i="4"/>
  <c r="B459" i="4" s="1"/>
  <c r="K458" i="4"/>
  <c r="A458" i="4"/>
  <c r="C458" i="4" s="1"/>
  <c r="K457" i="4"/>
  <c r="A457" i="4"/>
  <c r="C457" i="4" s="1"/>
  <c r="K456" i="4"/>
  <c r="A456" i="4"/>
  <c r="C456" i="4" s="1"/>
  <c r="K455" i="4"/>
  <c r="A455" i="4"/>
  <c r="B455" i="4" s="1"/>
  <c r="K454" i="4"/>
  <c r="A454" i="4"/>
  <c r="C454" i="4" s="1"/>
  <c r="K453" i="4"/>
  <c r="A453" i="4"/>
  <c r="B453" i="4" s="1"/>
  <c r="K452" i="4"/>
  <c r="A452" i="4"/>
  <c r="B452" i="4" s="1"/>
  <c r="K451" i="4"/>
  <c r="A451" i="4"/>
  <c r="B451" i="4" s="1"/>
  <c r="K450" i="4"/>
  <c r="A450" i="4"/>
  <c r="C450" i="4" s="1"/>
  <c r="K449" i="4"/>
  <c r="A449" i="4"/>
  <c r="C449" i="4" s="1"/>
  <c r="K448" i="4"/>
  <c r="A448" i="4"/>
  <c r="C448" i="4" s="1"/>
  <c r="K447" i="4"/>
  <c r="A447" i="4"/>
  <c r="B447" i="4" s="1"/>
  <c r="K446" i="4"/>
  <c r="A446" i="4"/>
  <c r="C446" i="4" s="1"/>
  <c r="K445" i="4"/>
  <c r="A445" i="4"/>
  <c r="B445" i="4" s="1"/>
  <c r="K444" i="4"/>
  <c r="A444" i="4"/>
  <c r="B444" i="4" s="1"/>
  <c r="K443" i="4"/>
  <c r="A443" i="4"/>
  <c r="B443" i="4" s="1"/>
  <c r="K442" i="4"/>
  <c r="A442" i="4"/>
  <c r="C442" i="4" s="1"/>
  <c r="K441" i="4"/>
  <c r="A441" i="4"/>
  <c r="C441" i="4" s="1"/>
  <c r="K440" i="4"/>
  <c r="A440" i="4"/>
  <c r="B440" i="4" s="1"/>
  <c r="K439" i="4"/>
  <c r="A439" i="4"/>
  <c r="B439" i="4" s="1"/>
  <c r="K438" i="4"/>
  <c r="A438" i="4"/>
  <c r="C438" i="4" s="1"/>
  <c r="K437" i="4"/>
  <c r="A437" i="4"/>
  <c r="B437" i="4" s="1"/>
  <c r="K436" i="4"/>
  <c r="A436" i="4"/>
  <c r="B436" i="4" s="1"/>
  <c r="K435" i="4"/>
  <c r="A435" i="4"/>
  <c r="B435" i="4" s="1"/>
  <c r="K434" i="4"/>
  <c r="A434" i="4"/>
  <c r="C434" i="4" s="1"/>
  <c r="K433" i="4"/>
  <c r="A433" i="4"/>
  <c r="B433" i="4" s="1"/>
  <c r="K432" i="4"/>
  <c r="A432" i="4"/>
  <c r="B432" i="4" s="1"/>
  <c r="K431" i="4"/>
  <c r="A431" i="4"/>
  <c r="B431" i="4" s="1"/>
  <c r="K430" i="4"/>
  <c r="A430" i="4"/>
  <c r="C430" i="4" s="1"/>
  <c r="K429" i="4"/>
  <c r="A429" i="4"/>
  <c r="D429" i="4" s="1"/>
  <c r="K428" i="4"/>
  <c r="A428" i="4"/>
  <c r="B428" i="4" s="1"/>
  <c r="K427" i="4"/>
  <c r="A427" i="4"/>
  <c r="B427" i="4" s="1"/>
  <c r="K426" i="4"/>
  <c r="A426" i="4"/>
  <c r="C426" i="4" s="1"/>
  <c r="K425" i="4"/>
  <c r="A425" i="4"/>
  <c r="B425" i="4" s="1"/>
  <c r="K424" i="4"/>
  <c r="A424" i="4"/>
  <c r="B424" i="4" s="1"/>
  <c r="K423" i="4"/>
  <c r="A423" i="4"/>
  <c r="B423" i="4" s="1"/>
  <c r="K422" i="4"/>
  <c r="A422" i="4"/>
  <c r="C422" i="4" s="1"/>
  <c r="K421" i="4"/>
  <c r="A421" i="4"/>
  <c r="D421" i="4" s="1"/>
  <c r="K420" i="4"/>
  <c r="A420" i="4"/>
  <c r="B420" i="4" s="1"/>
  <c r="K419" i="4"/>
  <c r="A419" i="4"/>
  <c r="B419" i="4" s="1"/>
  <c r="K418" i="4"/>
  <c r="A418" i="4"/>
  <c r="C418" i="4" s="1"/>
  <c r="K417" i="4"/>
  <c r="A417" i="4"/>
  <c r="B417" i="4" s="1"/>
  <c r="K416" i="4"/>
  <c r="A416" i="4"/>
  <c r="D416" i="4" s="1"/>
  <c r="K415" i="4"/>
  <c r="A415" i="4"/>
  <c r="B415" i="4" s="1"/>
  <c r="K414" i="4"/>
  <c r="A414" i="4"/>
  <c r="C414" i="4" s="1"/>
  <c r="K413" i="4"/>
  <c r="A413" i="4"/>
  <c r="B413" i="4" s="1"/>
  <c r="K412" i="4"/>
  <c r="A412" i="4"/>
  <c r="B412" i="4" s="1"/>
  <c r="K411" i="4"/>
  <c r="D411" i="4"/>
  <c r="A411" i="4"/>
  <c r="B411" i="4" s="1"/>
  <c r="K410" i="4"/>
  <c r="A410" i="4"/>
  <c r="C410" i="4" s="1"/>
  <c r="K409" i="4"/>
  <c r="A409" i="4"/>
  <c r="D409" i="4" s="1"/>
  <c r="K408" i="4"/>
  <c r="A408" i="4"/>
  <c r="D408" i="4" s="1"/>
  <c r="K407" i="4"/>
  <c r="A407" i="4"/>
  <c r="B407" i="4" s="1"/>
  <c r="K406" i="4"/>
  <c r="A406" i="4"/>
  <c r="C406" i="4" s="1"/>
  <c r="K405" i="4"/>
  <c r="A405" i="4"/>
  <c r="C405" i="4" s="1"/>
  <c r="K404" i="4"/>
  <c r="A404" i="4"/>
  <c r="B404" i="4" s="1"/>
  <c r="K403" i="4"/>
  <c r="A403" i="4"/>
  <c r="B403" i="4" s="1"/>
  <c r="K402" i="4"/>
  <c r="A402" i="4"/>
  <c r="C402" i="4" s="1"/>
  <c r="K401" i="4"/>
  <c r="A401" i="4"/>
  <c r="D401" i="4" s="1"/>
  <c r="K400" i="4"/>
  <c r="A400" i="4"/>
  <c r="B400" i="4" s="1"/>
  <c r="K399" i="4"/>
  <c r="A399" i="4"/>
  <c r="B399" i="4" s="1"/>
  <c r="K398" i="4"/>
  <c r="A398" i="4"/>
  <c r="C398" i="4" s="1"/>
  <c r="K397" i="4"/>
  <c r="A397" i="4"/>
  <c r="C397" i="4" s="1"/>
  <c r="K396" i="4"/>
  <c r="A396" i="4"/>
  <c r="B396" i="4" s="1"/>
  <c r="K395" i="4"/>
  <c r="A395" i="4"/>
  <c r="B395" i="4" s="1"/>
  <c r="K394" i="4"/>
  <c r="A394" i="4"/>
  <c r="C394" i="4" s="1"/>
  <c r="K393" i="4"/>
  <c r="A393" i="4"/>
  <c r="C393" i="4" s="1"/>
  <c r="K392" i="4"/>
  <c r="A392" i="4"/>
  <c r="B392" i="4" s="1"/>
  <c r="K391" i="4"/>
  <c r="A391" i="4"/>
  <c r="B391" i="4" s="1"/>
  <c r="K390" i="4"/>
  <c r="A390" i="4"/>
  <c r="D390" i="4" s="1"/>
  <c r="K389" i="4"/>
  <c r="A389" i="4"/>
  <c r="B389" i="4" s="1"/>
  <c r="K388" i="4"/>
  <c r="A388" i="4"/>
  <c r="B388" i="4" s="1"/>
  <c r="K387" i="4"/>
  <c r="A387" i="4"/>
  <c r="B387" i="4" s="1"/>
  <c r="K386" i="4"/>
  <c r="A386" i="4"/>
  <c r="C386" i="4" s="1"/>
  <c r="K385" i="4"/>
  <c r="A385" i="4"/>
  <c r="C385" i="4" s="1"/>
  <c r="K384" i="4"/>
  <c r="A384" i="4"/>
  <c r="B384" i="4" s="1"/>
  <c r="K383" i="4"/>
  <c r="A383" i="4"/>
  <c r="B383" i="4" s="1"/>
  <c r="K382" i="4"/>
  <c r="A382" i="4"/>
  <c r="D382" i="4" s="1"/>
  <c r="K381" i="4"/>
  <c r="A381" i="4"/>
  <c r="C381" i="4" s="1"/>
  <c r="K380" i="4"/>
  <c r="A380" i="4"/>
  <c r="B380" i="4" s="1"/>
  <c r="K379" i="4"/>
  <c r="A379" i="4"/>
  <c r="B379" i="4" s="1"/>
  <c r="K378" i="4"/>
  <c r="A378" i="4"/>
  <c r="C378" i="4" s="1"/>
  <c r="K377" i="4"/>
  <c r="A377" i="4"/>
  <c r="C377" i="4" s="1"/>
  <c r="K376" i="4"/>
  <c r="A376" i="4"/>
  <c r="B376" i="4" s="1"/>
  <c r="K375" i="4"/>
  <c r="A375" i="4"/>
  <c r="B375" i="4" s="1"/>
  <c r="K374" i="4"/>
  <c r="A374" i="4"/>
  <c r="D374" i="4" s="1"/>
  <c r="K373" i="4"/>
  <c r="A373" i="4"/>
  <c r="B373" i="4" s="1"/>
  <c r="K372" i="4"/>
  <c r="A372" i="4"/>
  <c r="B372" i="4" s="1"/>
  <c r="K371" i="4"/>
  <c r="A371" i="4"/>
  <c r="B371" i="4" s="1"/>
  <c r="K370" i="4"/>
  <c r="A370" i="4"/>
  <c r="C370" i="4" s="1"/>
  <c r="K369" i="4"/>
  <c r="A369" i="4"/>
  <c r="B369" i="4" s="1"/>
  <c r="K368" i="4"/>
  <c r="A368" i="4"/>
  <c r="B368" i="4" s="1"/>
  <c r="K367" i="4"/>
  <c r="A367" i="4"/>
  <c r="B367" i="4" s="1"/>
  <c r="K366" i="4"/>
  <c r="A366" i="4"/>
  <c r="D366" i="4" s="1"/>
  <c r="K365" i="4"/>
  <c r="A365" i="4"/>
  <c r="B365" i="4" s="1"/>
  <c r="K364" i="4"/>
  <c r="A364" i="4"/>
  <c r="B364" i="4" s="1"/>
  <c r="K363" i="4"/>
  <c r="A363" i="4"/>
  <c r="B363" i="4" s="1"/>
  <c r="K362" i="4"/>
  <c r="A362" i="4"/>
  <c r="C362" i="4" s="1"/>
  <c r="K361" i="4"/>
  <c r="A361" i="4"/>
  <c r="B361" i="4" s="1"/>
  <c r="K360" i="4"/>
  <c r="A360" i="4"/>
  <c r="B360" i="4" s="1"/>
  <c r="K359" i="4"/>
  <c r="A359" i="4"/>
  <c r="B359" i="4" s="1"/>
  <c r="K358" i="4"/>
  <c r="A358" i="4"/>
  <c r="D358" i="4" s="1"/>
  <c r="K357" i="4"/>
  <c r="A357" i="4"/>
  <c r="D357" i="4" s="1"/>
  <c r="K356" i="4"/>
  <c r="A356" i="4"/>
  <c r="B356" i="4" s="1"/>
  <c r="K355" i="4"/>
  <c r="A355" i="4"/>
  <c r="B355" i="4" s="1"/>
  <c r="K354" i="4"/>
  <c r="A354" i="4"/>
  <c r="C354" i="4" s="1"/>
  <c r="K353" i="4"/>
  <c r="A353" i="4"/>
  <c r="B353" i="4" s="1"/>
  <c r="K352" i="4"/>
  <c r="A352" i="4"/>
  <c r="B352" i="4" s="1"/>
  <c r="K351" i="4"/>
  <c r="A351" i="4"/>
  <c r="B351" i="4" s="1"/>
  <c r="K350" i="4"/>
  <c r="A350" i="4"/>
  <c r="D350" i="4" s="1"/>
  <c r="K349" i="4"/>
  <c r="A349" i="4"/>
  <c r="B349" i="4" s="1"/>
  <c r="K348" i="4"/>
  <c r="A348" i="4"/>
  <c r="B348" i="4" s="1"/>
  <c r="K347" i="4"/>
  <c r="A347" i="4"/>
  <c r="B347" i="4" s="1"/>
  <c r="K346" i="4"/>
  <c r="A346" i="4"/>
  <c r="C346" i="4" s="1"/>
  <c r="K345" i="4"/>
  <c r="A345" i="4"/>
  <c r="C345" i="4" s="1"/>
  <c r="K344" i="4"/>
  <c r="A344" i="4"/>
  <c r="B344" i="4" s="1"/>
  <c r="K343" i="4"/>
  <c r="A343" i="4"/>
  <c r="B343" i="4" s="1"/>
  <c r="K342" i="4"/>
  <c r="A342" i="4"/>
  <c r="D342" i="4" s="1"/>
  <c r="K341" i="4"/>
  <c r="A341" i="4"/>
  <c r="C341" i="4" s="1"/>
  <c r="K340" i="4"/>
  <c r="A340" i="4"/>
  <c r="B340" i="4" s="1"/>
  <c r="K339" i="4"/>
  <c r="A339" i="4"/>
  <c r="B339" i="4" s="1"/>
  <c r="K338" i="4"/>
  <c r="A338" i="4"/>
  <c r="C338" i="4" s="1"/>
  <c r="K337" i="4"/>
  <c r="A337" i="4"/>
  <c r="D337" i="4" s="1"/>
  <c r="K336" i="4"/>
  <c r="A336" i="4"/>
  <c r="B336" i="4" s="1"/>
  <c r="K335" i="4"/>
  <c r="A335" i="4"/>
  <c r="B335" i="4" s="1"/>
  <c r="K334" i="4"/>
  <c r="A334" i="4"/>
  <c r="D334" i="4" s="1"/>
  <c r="K333" i="4"/>
  <c r="A333" i="4"/>
  <c r="C333" i="4" s="1"/>
  <c r="K332" i="4"/>
  <c r="A332" i="4"/>
  <c r="B332" i="4" s="1"/>
  <c r="K331" i="4"/>
  <c r="A331" i="4"/>
  <c r="B331" i="4" s="1"/>
  <c r="K330" i="4"/>
  <c r="A330" i="4"/>
  <c r="C330" i="4" s="1"/>
  <c r="K329" i="4"/>
  <c r="A329" i="4"/>
  <c r="C329" i="4" s="1"/>
  <c r="K328" i="4"/>
  <c r="A328" i="4"/>
  <c r="B328" i="4" s="1"/>
  <c r="K327" i="4"/>
  <c r="A327" i="4"/>
  <c r="B327" i="4" s="1"/>
  <c r="K326" i="4"/>
  <c r="A326" i="4"/>
  <c r="D326" i="4" s="1"/>
  <c r="K325" i="4"/>
  <c r="A325" i="4"/>
  <c r="B325" i="4" s="1"/>
  <c r="K324" i="4"/>
  <c r="A324" i="4"/>
  <c r="B324" i="4" s="1"/>
  <c r="K323" i="4"/>
  <c r="A323" i="4"/>
  <c r="B323" i="4" s="1"/>
  <c r="K322" i="4"/>
  <c r="A322" i="4"/>
  <c r="C322" i="4" s="1"/>
  <c r="K321" i="4"/>
  <c r="A321" i="4"/>
  <c r="C321" i="4" s="1"/>
  <c r="K320" i="4"/>
  <c r="A320" i="4"/>
  <c r="B320" i="4" s="1"/>
  <c r="K319" i="4"/>
  <c r="A319" i="4"/>
  <c r="B319" i="4" s="1"/>
  <c r="K318" i="4"/>
  <c r="A318" i="4"/>
  <c r="D318" i="4" s="1"/>
  <c r="K317" i="4"/>
  <c r="A317" i="4"/>
  <c r="C317" i="4" s="1"/>
  <c r="K316" i="4"/>
  <c r="A316" i="4"/>
  <c r="B316" i="4" s="1"/>
  <c r="K315" i="4"/>
  <c r="A315" i="4"/>
  <c r="B315" i="4" s="1"/>
  <c r="K314" i="4"/>
  <c r="A314" i="4"/>
  <c r="C314" i="4" s="1"/>
  <c r="K313" i="4"/>
  <c r="A313" i="4"/>
  <c r="C313" i="4" s="1"/>
  <c r="K312" i="4"/>
  <c r="A312" i="4"/>
  <c r="B312" i="4" s="1"/>
  <c r="K311" i="4"/>
  <c r="A311" i="4"/>
  <c r="B311" i="4" s="1"/>
  <c r="K310" i="4"/>
  <c r="A310" i="4"/>
  <c r="D310" i="4" s="1"/>
  <c r="K309" i="4"/>
  <c r="A309" i="4"/>
  <c r="B309" i="4" s="1"/>
  <c r="K308" i="4"/>
  <c r="A308" i="4"/>
  <c r="B308" i="4" s="1"/>
  <c r="K307" i="4"/>
  <c r="A307" i="4"/>
  <c r="B307" i="4" s="1"/>
  <c r="K306" i="4"/>
  <c r="A306" i="4"/>
  <c r="C306" i="4" s="1"/>
  <c r="K305" i="4"/>
  <c r="A305" i="4"/>
  <c r="B305" i="4" s="1"/>
  <c r="K304" i="4"/>
  <c r="A304" i="4"/>
  <c r="B304" i="4" s="1"/>
  <c r="K303" i="4"/>
  <c r="A303" i="4"/>
  <c r="B303" i="4" s="1"/>
  <c r="K302" i="4"/>
  <c r="A302" i="4"/>
  <c r="D302" i="4" s="1"/>
  <c r="K301" i="4"/>
  <c r="A301" i="4"/>
  <c r="D301" i="4" s="1"/>
  <c r="K300" i="4"/>
  <c r="A300" i="4"/>
  <c r="B300" i="4" s="1"/>
  <c r="K299" i="4"/>
  <c r="A299" i="4"/>
  <c r="B299" i="4" s="1"/>
  <c r="K298" i="4"/>
  <c r="A298" i="4"/>
  <c r="C298" i="4" s="1"/>
  <c r="K297" i="4"/>
  <c r="A297" i="4"/>
  <c r="B297" i="4" s="1"/>
  <c r="K296" i="4"/>
  <c r="A296" i="4"/>
  <c r="B296" i="4" s="1"/>
  <c r="K295" i="4"/>
  <c r="A295" i="4"/>
  <c r="B295" i="4" s="1"/>
  <c r="K294" i="4"/>
  <c r="A294" i="4"/>
  <c r="D294" i="4" s="1"/>
  <c r="K293" i="4"/>
  <c r="A293" i="4"/>
  <c r="D293" i="4" s="1"/>
  <c r="K292" i="4"/>
  <c r="A292" i="4"/>
  <c r="B292" i="4" s="1"/>
  <c r="K291" i="4"/>
  <c r="A291" i="4"/>
  <c r="B291" i="4" s="1"/>
  <c r="K290" i="4"/>
  <c r="A290" i="4"/>
  <c r="C290" i="4" s="1"/>
  <c r="K289" i="4"/>
  <c r="A289" i="4"/>
  <c r="B289" i="4" s="1"/>
  <c r="K288" i="4"/>
  <c r="A288" i="4"/>
  <c r="B288" i="4" s="1"/>
  <c r="K287" i="4"/>
  <c r="A287" i="4"/>
  <c r="B287" i="4" s="1"/>
  <c r="K286" i="4"/>
  <c r="A286" i="4"/>
  <c r="D286" i="4" s="1"/>
  <c r="K285" i="4"/>
  <c r="A285" i="4"/>
  <c r="D285" i="4" s="1"/>
  <c r="K284" i="4"/>
  <c r="A284" i="4"/>
  <c r="B284" i="4" s="1"/>
  <c r="K283" i="4"/>
  <c r="A283" i="4"/>
  <c r="B283" i="4" s="1"/>
  <c r="K282" i="4"/>
  <c r="A282" i="4"/>
  <c r="C282" i="4" s="1"/>
  <c r="K281" i="4"/>
  <c r="A281" i="4"/>
  <c r="B281" i="4" s="1"/>
  <c r="K280" i="4"/>
  <c r="A280" i="4"/>
  <c r="B280" i="4" s="1"/>
  <c r="K279" i="4"/>
  <c r="A279" i="4"/>
  <c r="B279" i="4" s="1"/>
  <c r="K278" i="4"/>
  <c r="A278" i="4"/>
  <c r="D278" i="4" s="1"/>
  <c r="K277" i="4"/>
  <c r="A277" i="4"/>
  <c r="C277" i="4" s="1"/>
  <c r="K276" i="4"/>
  <c r="A276" i="4"/>
  <c r="B276" i="4" s="1"/>
  <c r="K275" i="4"/>
  <c r="A275" i="4"/>
  <c r="B275" i="4" s="1"/>
  <c r="K274" i="4"/>
  <c r="A274" i="4"/>
  <c r="C274" i="4" s="1"/>
  <c r="K273" i="4"/>
  <c r="A273" i="4"/>
  <c r="B273" i="4" s="1"/>
  <c r="K272" i="4"/>
  <c r="A272" i="4"/>
  <c r="B272" i="4" s="1"/>
  <c r="K271" i="4"/>
  <c r="A271" i="4"/>
  <c r="B271" i="4" s="1"/>
  <c r="K270" i="4"/>
  <c r="A270" i="4"/>
  <c r="D270" i="4" s="1"/>
  <c r="K269" i="4"/>
  <c r="A269" i="4"/>
  <c r="D269" i="4" s="1"/>
  <c r="K268" i="4"/>
  <c r="A268" i="4"/>
  <c r="B268" i="4" s="1"/>
  <c r="K267" i="4"/>
  <c r="A267" i="4"/>
  <c r="B267" i="4" s="1"/>
  <c r="K266" i="4"/>
  <c r="A266" i="4"/>
  <c r="C266" i="4" s="1"/>
  <c r="K265" i="4"/>
  <c r="A265" i="4"/>
  <c r="B265" i="4" s="1"/>
  <c r="K264" i="4"/>
  <c r="A264" i="4"/>
  <c r="B264" i="4" s="1"/>
  <c r="K263" i="4"/>
  <c r="A263" i="4"/>
  <c r="B263" i="4" s="1"/>
  <c r="K262" i="4"/>
  <c r="A262" i="4"/>
  <c r="D262" i="4" s="1"/>
  <c r="K261" i="4"/>
  <c r="A261" i="4"/>
  <c r="B261" i="4" s="1"/>
  <c r="K260" i="4"/>
  <c r="A260" i="4"/>
  <c r="B260" i="4" s="1"/>
  <c r="K259" i="4"/>
  <c r="A259" i="4"/>
  <c r="B259" i="4" s="1"/>
  <c r="K258" i="4"/>
  <c r="A258" i="4"/>
  <c r="C258" i="4" s="1"/>
  <c r="K257" i="4"/>
  <c r="A257" i="4"/>
  <c r="C257" i="4" s="1"/>
  <c r="K256" i="4"/>
  <c r="A256" i="4"/>
  <c r="B256" i="4" s="1"/>
  <c r="K255" i="4"/>
  <c r="A255" i="4"/>
  <c r="B255" i="4" s="1"/>
  <c r="K254" i="4"/>
  <c r="A254" i="4"/>
  <c r="D254" i="4" s="1"/>
  <c r="K253" i="4"/>
  <c r="A253" i="4"/>
  <c r="C253" i="4" s="1"/>
  <c r="K252" i="4"/>
  <c r="A252" i="4"/>
  <c r="B252" i="4" s="1"/>
  <c r="K251" i="4"/>
  <c r="A251" i="4"/>
  <c r="B251" i="4" s="1"/>
  <c r="K250" i="4"/>
  <c r="A250" i="4"/>
  <c r="C250" i="4" s="1"/>
  <c r="K249" i="4"/>
  <c r="A249" i="4"/>
  <c r="B249" i="4" s="1"/>
  <c r="K248" i="4"/>
  <c r="A248" i="4"/>
  <c r="B248" i="4" s="1"/>
  <c r="K247" i="4"/>
  <c r="A247" i="4"/>
  <c r="B247" i="4" s="1"/>
  <c r="K246" i="4"/>
  <c r="A246" i="4"/>
  <c r="D246" i="4" s="1"/>
  <c r="K245" i="4"/>
  <c r="A245" i="4"/>
  <c r="D245" i="4" s="1"/>
  <c r="K244" i="4"/>
  <c r="A244" i="4"/>
  <c r="B244" i="4" s="1"/>
  <c r="K243" i="4"/>
  <c r="A243" i="4"/>
  <c r="B243" i="4" s="1"/>
  <c r="K242" i="4"/>
  <c r="A242" i="4"/>
  <c r="C242" i="4" s="1"/>
  <c r="K241" i="4"/>
  <c r="A241" i="4"/>
  <c r="C241" i="4" s="1"/>
  <c r="K240" i="4"/>
  <c r="A240" i="4"/>
  <c r="B240" i="4" s="1"/>
  <c r="K239" i="4"/>
  <c r="A239" i="4"/>
  <c r="B239" i="4" s="1"/>
  <c r="K238" i="4"/>
  <c r="A238" i="4"/>
  <c r="D238" i="4" s="1"/>
  <c r="K237" i="4"/>
  <c r="A237" i="4"/>
  <c r="B237" i="4" s="1"/>
  <c r="K236" i="4"/>
  <c r="A236" i="4"/>
  <c r="B236" i="4" s="1"/>
  <c r="K235" i="4"/>
  <c r="A235" i="4"/>
  <c r="B235" i="4" s="1"/>
  <c r="K234" i="4"/>
  <c r="A234" i="4"/>
  <c r="C234" i="4" s="1"/>
  <c r="K233" i="4"/>
  <c r="A233" i="4"/>
  <c r="B233" i="4" s="1"/>
  <c r="K232" i="4"/>
  <c r="A232" i="4"/>
  <c r="B232" i="4" s="1"/>
  <c r="K231" i="4"/>
  <c r="A231" i="4"/>
  <c r="K230" i="4"/>
  <c r="A230" i="4"/>
  <c r="D230" i="4" s="1"/>
  <c r="K229" i="4"/>
  <c r="A229" i="4"/>
  <c r="B229" i="4" s="1"/>
  <c r="K228" i="4"/>
  <c r="A228" i="4"/>
  <c r="B228" i="4" s="1"/>
  <c r="K227" i="4"/>
  <c r="A227" i="4"/>
  <c r="B227" i="4" s="1"/>
  <c r="K226" i="4"/>
  <c r="A226" i="4"/>
  <c r="C226" i="4" s="1"/>
  <c r="K225" i="4"/>
  <c r="A225" i="4"/>
  <c r="C225" i="4" s="1"/>
  <c r="K224" i="4"/>
  <c r="A224" i="4"/>
  <c r="B224" i="4" s="1"/>
  <c r="K223" i="4"/>
  <c r="A223" i="4"/>
  <c r="K222" i="4"/>
  <c r="A222" i="4"/>
  <c r="D222" i="4" s="1"/>
  <c r="K221" i="4"/>
  <c r="A221" i="4"/>
  <c r="C221" i="4" s="1"/>
  <c r="K220" i="4"/>
  <c r="A220" i="4"/>
  <c r="B220" i="4" s="1"/>
  <c r="K219" i="4"/>
  <c r="A219" i="4"/>
  <c r="B219" i="4" s="1"/>
  <c r="K218" i="4"/>
  <c r="A218" i="4"/>
  <c r="C218" i="4" s="1"/>
  <c r="K217" i="4"/>
  <c r="A217" i="4"/>
  <c r="B217" i="4" s="1"/>
  <c r="K216" i="4"/>
  <c r="A216" i="4"/>
  <c r="B216" i="4" s="1"/>
  <c r="K215" i="4"/>
  <c r="A215" i="4"/>
  <c r="K214" i="4"/>
  <c r="A214" i="4"/>
  <c r="D214" i="4" s="1"/>
  <c r="K213" i="4"/>
  <c r="A213" i="4"/>
  <c r="D213" i="4" s="1"/>
  <c r="K212" i="4"/>
  <c r="A212" i="4"/>
  <c r="B212" i="4" s="1"/>
  <c r="K211" i="4"/>
  <c r="A211" i="4"/>
  <c r="B211" i="4" s="1"/>
  <c r="K210" i="4"/>
  <c r="A210" i="4"/>
  <c r="C210" i="4" s="1"/>
  <c r="K209" i="4"/>
  <c r="A209" i="4"/>
  <c r="C209" i="4" s="1"/>
  <c r="K208" i="4"/>
  <c r="A208" i="4"/>
  <c r="B208" i="4" s="1"/>
  <c r="K207" i="4"/>
  <c r="A207" i="4"/>
  <c r="K206" i="4"/>
  <c r="A206" i="4"/>
  <c r="D206" i="4" s="1"/>
  <c r="K205" i="4"/>
  <c r="A205" i="4"/>
  <c r="B205" i="4" s="1"/>
  <c r="K204" i="4"/>
  <c r="A204" i="4"/>
  <c r="B204" i="4" s="1"/>
  <c r="K203" i="4"/>
  <c r="A203" i="4"/>
  <c r="B203" i="4" s="1"/>
  <c r="K202" i="4"/>
  <c r="A202" i="4"/>
  <c r="C202" i="4" s="1"/>
  <c r="K201" i="4"/>
  <c r="A201" i="4"/>
  <c r="C201" i="4" s="1"/>
  <c r="K200" i="4"/>
  <c r="A200" i="4"/>
  <c r="B200" i="4" s="1"/>
  <c r="K199" i="4"/>
  <c r="A199" i="4"/>
  <c r="K198" i="4"/>
  <c r="A198" i="4"/>
  <c r="D198" i="4" s="1"/>
  <c r="K197" i="4"/>
  <c r="A197" i="4"/>
  <c r="B197" i="4" s="1"/>
  <c r="K196" i="4"/>
  <c r="A196" i="4"/>
  <c r="B196" i="4" s="1"/>
  <c r="K195" i="4"/>
  <c r="A195" i="4"/>
  <c r="B195" i="4" s="1"/>
  <c r="K194" i="4"/>
  <c r="A194" i="4"/>
  <c r="C194" i="4" s="1"/>
  <c r="K193" i="4"/>
  <c r="A193" i="4"/>
  <c r="C193" i="4" s="1"/>
  <c r="K192" i="4"/>
  <c r="A192" i="4"/>
  <c r="B192" i="4" s="1"/>
  <c r="K191" i="4"/>
  <c r="A191" i="4"/>
  <c r="K190" i="4"/>
  <c r="A190" i="4"/>
  <c r="D190" i="4" s="1"/>
  <c r="K189" i="4"/>
  <c r="A189" i="4"/>
  <c r="C189" i="4" s="1"/>
  <c r="K188" i="4"/>
  <c r="A188" i="4"/>
  <c r="B188" i="4" s="1"/>
  <c r="K187" i="4"/>
  <c r="A187" i="4"/>
  <c r="B187" i="4" s="1"/>
  <c r="K186" i="4"/>
  <c r="A186" i="4"/>
  <c r="C186" i="4" s="1"/>
  <c r="K185" i="4"/>
  <c r="A185" i="4"/>
  <c r="B185" i="4" s="1"/>
  <c r="K184" i="4"/>
  <c r="A184" i="4"/>
  <c r="B184" i="4" s="1"/>
  <c r="K183" i="4"/>
  <c r="A183" i="4"/>
  <c r="K182" i="4"/>
  <c r="A182" i="4"/>
  <c r="D182" i="4" s="1"/>
  <c r="K181" i="4"/>
  <c r="A181" i="4"/>
  <c r="D181" i="4" s="1"/>
  <c r="K180" i="4"/>
  <c r="A180" i="4"/>
  <c r="B180" i="4" s="1"/>
  <c r="K179" i="4"/>
  <c r="A179" i="4"/>
  <c r="B179" i="4" s="1"/>
  <c r="K178" i="4"/>
  <c r="A178" i="4"/>
  <c r="C178" i="4" s="1"/>
  <c r="K177" i="4"/>
  <c r="A177" i="4"/>
  <c r="C177" i="4" s="1"/>
  <c r="K176" i="4"/>
  <c r="A176" i="4"/>
  <c r="B176" i="4" s="1"/>
  <c r="K175" i="4"/>
  <c r="A175" i="4"/>
  <c r="K174" i="4"/>
  <c r="A174" i="4"/>
  <c r="D174" i="4" s="1"/>
  <c r="K173" i="4"/>
  <c r="A173" i="4"/>
  <c r="B173" i="4" s="1"/>
  <c r="K172" i="4"/>
  <c r="A172" i="4"/>
  <c r="B172" i="4" s="1"/>
  <c r="K171" i="4"/>
  <c r="A171" i="4"/>
  <c r="B171" i="4" s="1"/>
  <c r="K170" i="4"/>
  <c r="A170" i="4"/>
  <c r="C170" i="4" s="1"/>
  <c r="K169" i="4"/>
  <c r="A169" i="4"/>
  <c r="B169" i="4" s="1"/>
  <c r="K168" i="4"/>
  <c r="A168" i="4"/>
  <c r="B168" i="4" s="1"/>
  <c r="K167" i="4"/>
  <c r="A167" i="4"/>
  <c r="K166" i="4"/>
  <c r="A166" i="4"/>
  <c r="D166" i="4" s="1"/>
  <c r="K165" i="4"/>
  <c r="A165" i="4"/>
  <c r="B165" i="4" s="1"/>
  <c r="K164" i="4"/>
  <c r="A164" i="4"/>
  <c r="B164" i="4" s="1"/>
  <c r="K163" i="4"/>
  <c r="A163" i="4"/>
  <c r="B163" i="4" s="1"/>
  <c r="K162" i="4"/>
  <c r="A162" i="4"/>
  <c r="C162" i="4" s="1"/>
  <c r="K161" i="4"/>
  <c r="A161" i="4"/>
  <c r="D161" i="4" s="1"/>
  <c r="K160" i="4"/>
  <c r="A160" i="4"/>
  <c r="B160" i="4" s="1"/>
  <c r="K159" i="4"/>
  <c r="A159" i="4"/>
  <c r="K158" i="4"/>
  <c r="A158" i="4"/>
  <c r="D158" i="4" s="1"/>
  <c r="K157" i="4"/>
  <c r="A157" i="4"/>
  <c r="C157" i="4" s="1"/>
  <c r="K156" i="4"/>
  <c r="A156" i="4"/>
  <c r="B156" i="4" s="1"/>
  <c r="K155" i="4"/>
  <c r="A155" i="4"/>
  <c r="B155" i="4" s="1"/>
  <c r="K154" i="4"/>
  <c r="A154" i="4"/>
  <c r="C154" i="4" s="1"/>
  <c r="K153" i="4"/>
  <c r="A153" i="4"/>
  <c r="C153" i="4" s="1"/>
  <c r="K152" i="4"/>
  <c r="A152" i="4"/>
  <c r="B152" i="4" s="1"/>
  <c r="K151" i="4"/>
  <c r="A151" i="4"/>
  <c r="K150" i="4"/>
  <c r="A150" i="4"/>
  <c r="D150" i="4" s="1"/>
  <c r="K149" i="4"/>
  <c r="A149" i="4"/>
  <c r="D149" i="4" s="1"/>
  <c r="K148" i="4"/>
  <c r="A148" i="4"/>
  <c r="B148" i="4" s="1"/>
  <c r="K147" i="4"/>
  <c r="A147" i="4"/>
  <c r="B147" i="4" s="1"/>
  <c r="K146" i="4"/>
  <c r="A146" i="4"/>
  <c r="C146" i="4" s="1"/>
  <c r="K145" i="4"/>
  <c r="A145" i="4"/>
  <c r="C145" i="4" s="1"/>
  <c r="K144" i="4"/>
  <c r="A144" i="4"/>
  <c r="B144" i="4" s="1"/>
  <c r="K143" i="4"/>
  <c r="A143" i="4"/>
  <c r="K142" i="4"/>
  <c r="A142" i="4"/>
  <c r="D142" i="4" s="1"/>
  <c r="K141" i="4"/>
  <c r="A141" i="4"/>
  <c r="B141" i="4" s="1"/>
  <c r="K140" i="4"/>
  <c r="A140" i="4"/>
  <c r="B140" i="4" s="1"/>
  <c r="K139" i="4"/>
  <c r="A139" i="4"/>
  <c r="B139" i="4" s="1"/>
  <c r="K138" i="4"/>
  <c r="A138" i="4"/>
  <c r="C138" i="4" s="1"/>
  <c r="K137" i="4"/>
  <c r="A137" i="4"/>
  <c r="C137" i="4" s="1"/>
  <c r="K136" i="4"/>
  <c r="A136" i="4"/>
  <c r="B136" i="4" s="1"/>
  <c r="K135" i="4"/>
  <c r="A135" i="4"/>
  <c r="K134" i="4"/>
  <c r="A134" i="4"/>
  <c r="D134" i="4" s="1"/>
  <c r="K133" i="4"/>
  <c r="A133" i="4"/>
  <c r="B133" i="4" s="1"/>
  <c r="K132" i="4"/>
  <c r="A132" i="4"/>
  <c r="B132" i="4" s="1"/>
  <c r="K131" i="4"/>
  <c r="A131" i="4"/>
  <c r="B131" i="4" s="1"/>
  <c r="K130" i="4"/>
  <c r="A130" i="4"/>
  <c r="C130" i="4" s="1"/>
  <c r="K129" i="4"/>
  <c r="A129" i="4"/>
  <c r="D129" i="4" s="1"/>
  <c r="K128" i="4"/>
  <c r="A128" i="4"/>
  <c r="B128" i="4" s="1"/>
  <c r="K127" i="4"/>
  <c r="A127" i="4"/>
  <c r="A126" i="4"/>
  <c r="B126" i="4" s="1"/>
  <c r="A125" i="4"/>
  <c r="A124" i="4"/>
  <c r="B124" i="4" s="1"/>
  <c r="A123" i="4"/>
  <c r="K122" i="4"/>
  <c r="A122" i="4"/>
  <c r="D122" i="4" s="1"/>
  <c r="A121" i="4"/>
  <c r="C121" i="4" s="1"/>
  <c r="A120" i="4"/>
  <c r="D120" i="4" s="1"/>
  <c r="A119" i="4"/>
  <c r="C119" i="4" s="1"/>
  <c r="A118" i="4"/>
  <c r="D118" i="4" s="1"/>
  <c r="K117" i="4"/>
  <c r="A117" i="4"/>
  <c r="C117" i="4" s="1"/>
  <c r="K116" i="4"/>
  <c r="A116" i="4"/>
  <c r="B116" i="4" s="1"/>
  <c r="A115" i="4"/>
  <c r="B115" i="4" s="1"/>
  <c r="K114" i="4"/>
  <c r="A114" i="4"/>
  <c r="K113" i="4"/>
  <c r="A113" i="4"/>
  <c r="D113" i="4" s="1"/>
  <c r="K112" i="4"/>
  <c r="A112" i="4"/>
  <c r="B112" i="4" s="1"/>
  <c r="K111" i="4"/>
  <c r="A111" i="4"/>
  <c r="B111" i="4" s="1"/>
  <c r="K110" i="4"/>
  <c r="A110" i="4"/>
  <c r="B110" i="4" s="1"/>
  <c r="K109" i="4"/>
  <c r="A109" i="4"/>
  <c r="C109" i="4" s="1"/>
  <c r="A108" i="4"/>
  <c r="D108" i="4" s="1"/>
  <c r="A107" i="4"/>
  <c r="C107" i="4" s="1"/>
  <c r="K106" i="4"/>
  <c r="A106" i="4"/>
  <c r="D106" i="4" s="1"/>
  <c r="K105" i="4"/>
  <c r="A105" i="4"/>
  <c r="B105" i="4" s="1"/>
  <c r="K104" i="4"/>
  <c r="A104" i="4"/>
  <c r="K103" i="4"/>
  <c r="A103" i="4"/>
  <c r="D103" i="4" s="1"/>
  <c r="K102" i="4"/>
  <c r="A102" i="4"/>
  <c r="C102" i="4" s="1"/>
  <c r="K101" i="4"/>
  <c r="A101" i="4"/>
  <c r="B101" i="4" s="1"/>
  <c r="A100" i="4"/>
  <c r="B100" i="4" s="1"/>
  <c r="A99" i="4"/>
  <c r="B99" i="4" s="1"/>
  <c r="K98" i="4"/>
  <c r="A98" i="4"/>
  <c r="B98" i="4" s="1"/>
  <c r="A97" i="4"/>
  <c r="K96" i="4"/>
  <c r="A96" i="4"/>
  <c r="D96" i="4" s="1"/>
  <c r="K95" i="4"/>
  <c r="A95" i="4"/>
  <c r="B95" i="4" s="1"/>
  <c r="K94" i="4"/>
  <c r="A94" i="4"/>
  <c r="B94" i="4" s="1"/>
  <c r="K93" i="4"/>
  <c r="A93" i="4"/>
  <c r="B93" i="4" s="1"/>
  <c r="A92" i="4"/>
  <c r="A91" i="4"/>
  <c r="B91" i="4" s="1"/>
  <c r="A90" i="4"/>
  <c r="A89" i="4"/>
  <c r="B89" i="4" s="1"/>
  <c r="A88" i="4"/>
  <c r="K87" i="4"/>
  <c r="A87" i="4"/>
  <c r="D87" i="4" s="1"/>
  <c r="K86" i="4"/>
  <c r="A86" i="4"/>
  <c r="C86" i="4" s="1"/>
  <c r="A85" i="4"/>
  <c r="B85" i="4" s="1"/>
  <c r="K84" i="4"/>
  <c r="A84" i="4"/>
  <c r="B84" i="4" s="1"/>
  <c r="K83" i="4"/>
  <c r="A83" i="4"/>
  <c r="K82" i="4"/>
  <c r="A82" i="4"/>
  <c r="D82" i="4" s="1"/>
  <c r="K81" i="4"/>
  <c r="A81" i="4"/>
  <c r="D81" i="4" s="1"/>
  <c r="K80" i="4"/>
  <c r="A80" i="4"/>
  <c r="B80" i="4" s="1"/>
  <c r="K79" i="4"/>
  <c r="A79" i="4"/>
  <c r="B79" i="4" s="1"/>
  <c r="K78" i="4"/>
  <c r="A78" i="4"/>
  <c r="C78" i="4" s="1"/>
  <c r="K77" i="4"/>
  <c r="A77" i="4"/>
  <c r="C77" i="4" s="1"/>
  <c r="K76" i="4"/>
  <c r="A76" i="4"/>
  <c r="B76" i="4" s="1"/>
  <c r="K75" i="4"/>
  <c r="A75" i="4"/>
  <c r="K74" i="4"/>
  <c r="A74" i="4"/>
  <c r="D74" i="4" s="1"/>
  <c r="A73" i="4"/>
  <c r="C73" i="4" s="1"/>
  <c r="K72" i="4"/>
  <c r="A72" i="4"/>
  <c r="D72" i="4" s="1"/>
  <c r="K71" i="4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K65" i="4"/>
  <c r="A65" i="4"/>
  <c r="B65" i="4" s="1"/>
  <c r="K64" i="4"/>
  <c r="A64" i="4"/>
  <c r="C64" i="4" s="1"/>
  <c r="K63" i="4"/>
  <c r="A63" i="4"/>
  <c r="B63" i="4" s="1"/>
  <c r="A62" i="4"/>
  <c r="C62" i="4" s="1"/>
  <c r="K61" i="4"/>
  <c r="A61" i="4"/>
  <c r="B61" i="4" s="1"/>
  <c r="A60" i="4"/>
  <c r="B60" i="4" s="1"/>
  <c r="K59" i="4"/>
  <c r="A59" i="4"/>
  <c r="A58" i="4"/>
  <c r="B58" i="4" s="1"/>
  <c r="A57" i="4"/>
  <c r="K56" i="4"/>
  <c r="A56" i="4"/>
  <c r="D56" i="4" s="1"/>
  <c r="A55" i="4"/>
  <c r="C55" i="4" s="1"/>
  <c r="A54" i="4"/>
  <c r="D54" i="4" s="1"/>
  <c r="A53" i="4"/>
  <c r="C53" i="4" s="1"/>
  <c r="K52" i="4"/>
  <c r="A52" i="4"/>
  <c r="B52" i="4" s="1"/>
  <c r="K51" i="4"/>
  <c r="A51" i="4"/>
  <c r="B51" i="4" s="1"/>
  <c r="K50" i="4"/>
  <c r="A50" i="4"/>
  <c r="K49" i="4"/>
  <c r="A49" i="4"/>
  <c r="D49" i="4" s="1"/>
  <c r="K48" i="4"/>
  <c r="A48" i="4"/>
  <c r="D48" i="4" s="1"/>
  <c r="K47" i="4"/>
  <c r="A47" i="4"/>
  <c r="B47" i="4" s="1"/>
  <c r="K46" i="4"/>
  <c r="A46" i="4"/>
  <c r="B46" i="4" s="1"/>
  <c r="K45" i="4"/>
  <c r="A45" i="4"/>
  <c r="C45" i="4" s="1"/>
  <c r="A44" i="4"/>
  <c r="D44" i="4" s="1"/>
  <c r="K43" i="4"/>
  <c r="A43" i="4"/>
  <c r="C43" i="4" s="1"/>
  <c r="K42" i="4"/>
  <c r="A42" i="4"/>
  <c r="B42" i="4" s="1"/>
  <c r="K41" i="4"/>
  <c r="A41" i="4"/>
  <c r="B41" i="4" s="1"/>
  <c r="K40" i="4"/>
  <c r="A40" i="4"/>
  <c r="C40" i="4" s="1"/>
  <c r="K39" i="4"/>
  <c r="A39" i="4"/>
  <c r="B39" i="4" s="1"/>
  <c r="K38" i="4"/>
  <c r="A38" i="4"/>
  <c r="B38" i="4" s="1"/>
  <c r="K37" i="4"/>
  <c r="A37" i="4"/>
  <c r="A36" i="4"/>
  <c r="B36" i="4" s="1"/>
  <c r="K35" i="4"/>
  <c r="A35" i="4"/>
  <c r="C35" i="4" s="1"/>
  <c r="K34" i="4"/>
  <c r="A34" i="4"/>
  <c r="B34" i="4" s="1"/>
  <c r="K33" i="4"/>
  <c r="A33" i="4"/>
  <c r="B33" i="4" s="1"/>
  <c r="A32" i="4"/>
  <c r="B32" i="4" s="1"/>
  <c r="K31" i="4"/>
  <c r="A31" i="4"/>
  <c r="B31" i="4" s="1"/>
  <c r="K30" i="4"/>
  <c r="A30" i="4"/>
  <c r="C30" i="4" s="1"/>
  <c r="K29" i="4"/>
  <c r="A29" i="4"/>
  <c r="D29" i="4" s="1"/>
  <c r="K28" i="4"/>
  <c r="A28" i="4"/>
  <c r="B28" i="4" s="1"/>
  <c r="K27" i="4"/>
  <c r="A27" i="4"/>
  <c r="K26" i="4"/>
  <c r="A26" i="4"/>
  <c r="D26" i="4" s="1"/>
  <c r="K25" i="4"/>
  <c r="A25" i="4"/>
  <c r="C25" i="4" s="1"/>
  <c r="A24" i="4"/>
  <c r="D24" i="4" s="1"/>
  <c r="K23" i="4"/>
  <c r="A23" i="4"/>
  <c r="B23" i="4" s="1"/>
  <c r="K22" i="4"/>
  <c r="A22" i="4"/>
  <c r="K21" i="4"/>
  <c r="A21" i="4"/>
  <c r="D21" i="4" s="1"/>
  <c r="A20" i="4"/>
  <c r="C20" i="4" s="1"/>
  <c r="K19" i="4"/>
  <c r="A19" i="4"/>
  <c r="B19" i="4" s="1"/>
  <c r="A18" i="4"/>
  <c r="D18" i="4" s="1"/>
  <c r="K17" i="4"/>
  <c r="A17" i="4"/>
  <c r="B17" i="4" s="1"/>
  <c r="K16" i="4"/>
  <c r="A16" i="4"/>
  <c r="B16" i="4" s="1"/>
  <c r="A15" i="4"/>
  <c r="K14" i="4"/>
  <c r="A14" i="4"/>
  <c r="D14" i="4" s="1"/>
  <c r="K13" i="4"/>
  <c r="A13" i="4"/>
  <c r="C13" i="4" s="1"/>
  <c r="K12" i="4"/>
  <c r="A12" i="4"/>
  <c r="B12" i="4" s="1"/>
  <c r="A11" i="4"/>
  <c r="B11" i="4" s="1"/>
  <c r="K10" i="4"/>
  <c r="A10" i="4"/>
  <c r="A9" i="4"/>
  <c r="B9" i="4" s="1"/>
  <c r="K8" i="4"/>
  <c r="A8" i="4"/>
  <c r="C8" i="4" s="1"/>
  <c r="A7" i="4"/>
  <c r="D7" i="4" s="1"/>
  <c r="A6" i="4"/>
  <c r="C6" i="4" s="1"/>
  <c r="A5" i="4"/>
  <c r="D5" i="4" s="1"/>
  <c r="A4" i="4"/>
  <c r="C4" i="4" s="1"/>
  <c r="A3" i="4"/>
  <c r="D3" i="4" s="1"/>
  <c r="K2" i="4"/>
  <c r="A2" i="4"/>
  <c r="D2" i="4" s="1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D499" i="2" s="1"/>
  <c r="A498" i="2"/>
  <c r="I498" i="2" s="1"/>
  <c r="A497" i="2"/>
  <c r="C497" i="2" s="1"/>
  <c r="A496" i="2"/>
  <c r="K496" i="2" s="1"/>
  <c r="A495" i="2"/>
  <c r="G495" i="2" s="1"/>
  <c r="A494" i="2"/>
  <c r="A493" i="2"/>
  <c r="B493" i="2" s="1"/>
  <c r="A492" i="2"/>
  <c r="G492" i="2" s="1"/>
  <c r="A491" i="2"/>
  <c r="C491" i="2" s="1"/>
  <c r="A490" i="2"/>
  <c r="I490" i="2" s="1"/>
  <c r="A489" i="2"/>
  <c r="G489" i="2" s="1"/>
  <c r="A488" i="2"/>
  <c r="K488" i="2" s="1"/>
  <c r="A487" i="2"/>
  <c r="C487" i="2" s="1"/>
  <c r="A486" i="2"/>
  <c r="B486" i="2" s="1"/>
  <c r="A485" i="2"/>
  <c r="A484" i="2"/>
  <c r="G484" i="2" s="1"/>
  <c r="A483" i="2"/>
  <c r="I483" i="2" s="1"/>
  <c r="A482" i="2"/>
  <c r="I482" i="2" s="1"/>
  <c r="A481" i="2"/>
  <c r="C481" i="2" s="1"/>
  <c r="A480" i="2"/>
  <c r="K480" i="2" s="1"/>
  <c r="A479" i="2"/>
  <c r="C479" i="2" s="1"/>
  <c r="A478" i="2"/>
  <c r="H478" i="2" s="1"/>
  <c r="A477" i="2"/>
  <c r="C477" i="2" s="1"/>
  <c r="A476" i="2"/>
  <c r="G476" i="2" s="1"/>
  <c r="A475" i="2"/>
  <c r="D475" i="2" s="1"/>
  <c r="A474" i="2"/>
  <c r="I474" i="2" s="1"/>
  <c r="A473" i="2"/>
  <c r="G473" i="2" s="1"/>
  <c r="A472" i="2"/>
  <c r="K472" i="2" s="1"/>
  <c r="A471" i="2"/>
  <c r="J471" i="2" s="1"/>
  <c r="A470" i="2"/>
  <c r="B470" i="2" s="1"/>
  <c r="A469" i="2"/>
  <c r="G469" i="2" s="1"/>
  <c r="A468" i="2"/>
  <c r="G468" i="2" s="1"/>
  <c r="A467" i="2"/>
  <c r="C467" i="2" s="1"/>
  <c r="A466" i="2"/>
  <c r="I466" i="2" s="1"/>
  <c r="A465" i="2"/>
  <c r="C465" i="2" s="1"/>
  <c r="A464" i="2"/>
  <c r="K464" i="2" s="1"/>
  <c r="A463" i="2"/>
  <c r="C463" i="2" s="1"/>
  <c r="A462" i="2"/>
  <c r="J462" i="2" s="1"/>
  <c r="A461" i="2"/>
  <c r="B461" i="2" s="1"/>
  <c r="A460" i="2"/>
  <c r="G460" i="2" s="1"/>
  <c r="A459" i="2"/>
  <c r="C459" i="2" s="1"/>
  <c r="A458" i="2"/>
  <c r="I458" i="2" s="1"/>
  <c r="A457" i="2"/>
  <c r="G457" i="2" s="1"/>
  <c r="A456" i="2"/>
  <c r="K456" i="2" s="1"/>
  <c r="A455" i="2"/>
  <c r="A454" i="2"/>
  <c r="D454" i="2" s="1"/>
  <c r="A453" i="2"/>
  <c r="I453" i="2" s="1"/>
  <c r="A452" i="2"/>
  <c r="G452" i="2" s="1"/>
  <c r="A451" i="2"/>
  <c r="D451" i="2" s="1"/>
  <c r="A450" i="2"/>
  <c r="I450" i="2" s="1"/>
  <c r="A449" i="2"/>
  <c r="C449" i="2" s="1"/>
  <c r="A448" i="2"/>
  <c r="K448" i="2" s="1"/>
  <c r="A447" i="2"/>
  <c r="C447" i="2" s="1"/>
  <c r="A446" i="2"/>
  <c r="H446" i="2" s="1"/>
  <c r="A445" i="2"/>
  <c r="B445" i="2" s="1"/>
  <c r="A444" i="2"/>
  <c r="G444" i="2" s="1"/>
  <c r="A443" i="2"/>
  <c r="D443" i="2" s="1"/>
  <c r="A442" i="2"/>
  <c r="I442" i="2" s="1"/>
  <c r="A441" i="2"/>
  <c r="G441" i="2" s="1"/>
  <c r="A440" i="2"/>
  <c r="K440" i="2" s="1"/>
  <c r="A439" i="2"/>
  <c r="J439" i="2" s="1"/>
  <c r="A438" i="2"/>
  <c r="B438" i="2" s="1"/>
  <c r="A437" i="2"/>
  <c r="C437" i="2" s="1"/>
  <c r="A436" i="2"/>
  <c r="K436" i="2" s="1"/>
  <c r="A435" i="2"/>
  <c r="A434" i="2"/>
  <c r="I434" i="2" s="1"/>
  <c r="A433" i="2"/>
  <c r="C433" i="2" s="1"/>
  <c r="A432" i="2"/>
  <c r="K432" i="2" s="1"/>
  <c r="A431" i="2"/>
  <c r="G431" i="2" s="1"/>
  <c r="A430" i="2"/>
  <c r="B430" i="2" s="1"/>
  <c r="A429" i="2"/>
  <c r="C429" i="2" s="1"/>
  <c r="A428" i="2"/>
  <c r="K428" i="2" s="1"/>
  <c r="A427" i="2"/>
  <c r="C427" i="2" s="1"/>
  <c r="A426" i="2"/>
  <c r="I426" i="2" s="1"/>
  <c r="A425" i="2"/>
  <c r="C425" i="2" s="1"/>
  <c r="A424" i="2"/>
  <c r="K424" i="2" s="1"/>
  <c r="A423" i="2"/>
  <c r="D423" i="2" s="1"/>
  <c r="A422" i="2"/>
  <c r="D422" i="2" s="1"/>
  <c r="A421" i="2"/>
  <c r="C421" i="2" s="1"/>
  <c r="A420" i="2"/>
  <c r="K420" i="2" s="1"/>
  <c r="A419" i="2"/>
  <c r="G419" i="2" s="1"/>
  <c r="A418" i="2"/>
  <c r="J418" i="2" s="1"/>
  <c r="A417" i="2"/>
  <c r="B417" i="2" s="1"/>
  <c r="A416" i="2"/>
  <c r="K416" i="2" s="1"/>
  <c r="A415" i="2"/>
  <c r="A414" i="2"/>
  <c r="D414" i="2" s="1"/>
  <c r="A413" i="2"/>
  <c r="K413" i="2" s="1"/>
  <c r="A412" i="2"/>
  <c r="K412" i="2" s="1"/>
  <c r="A411" i="2"/>
  <c r="G411" i="2" s="1"/>
  <c r="A410" i="2"/>
  <c r="D410" i="2" s="1"/>
  <c r="A409" i="2"/>
  <c r="B409" i="2" s="1"/>
  <c r="A408" i="2"/>
  <c r="K408" i="2" s="1"/>
  <c r="A407" i="2"/>
  <c r="C407" i="2" s="1"/>
  <c r="A406" i="2"/>
  <c r="A405" i="2"/>
  <c r="C405" i="2" s="1"/>
  <c r="A404" i="2"/>
  <c r="G404" i="2" s="1"/>
  <c r="A403" i="2"/>
  <c r="I403" i="2" s="1"/>
  <c r="A402" i="2"/>
  <c r="D402" i="2" s="1"/>
  <c r="A401" i="2"/>
  <c r="B401" i="2" s="1"/>
  <c r="A400" i="2"/>
  <c r="A399" i="2"/>
  <c r="C399" i="2" s="1"/>
  <c r="A398" i="2"/>
  <c r="D398" i="2" s="1"/>
  <c r="A397" i="2"/>
  <c r="C397" i="2" s="1"/>
  <c r="A396" i="2"/>
  <c r="H396" i="2" s="1"/>
  <c r="A395" i="2"/>
  <c r="D395" i="2" s="1"/>
  <c r="A394" i="2"/>
  <c r="B394" i="2" s="1"/>
  <c r="A393" i="2"/>
  <c r="B393" i="2" s="1"/>
  <c r="A392" i="2"/>
  <c r="K392" i="2" s="1"/>
  <c r="A391" i="2"/>
  <c r="C391" i="2" s="1"/>
  <c r="A390" i="2"/>
  <c r="J390" i="2" s="1"/>
  <c r="A389" i="2"/>
  <c r="I389" i="2" s="1"/>
  <c r="A388" i="2"/>
  <c r="G388" i="2" s="1"/>
  <c r="A387" i="2"/>
  <c r="I387" i="2" s="1"/>
  <c r="A386" i="2"/>
  <c r="B386" i="2" s="1"/>
  <c r="A385" i="2"/>
  <c r="B385" i="2" s="1"/>
  <c r="A384" i="2"/>
  <c r="K384" i="2" s="1"/>
  <c r="A383" i="2"/>
  <c r="G383" i="2" s="1"/>
  <c r="A382" i="2"/>
  <c r="J382" i="2" s="1"/>
  <c r="A381" i="2"/>
  <c r="I381" i="2" s="1"/>
  <c r="A380" i="2"/>
  <c r="G380" i="2" s="1"/>
  <c r="A379" i="2"/>
  <c r="I379" i="2" s="1"/>
  <c r="A378" i="2"/>
  <c r="B378" i="2" s="1"/>
  <c r="A377" i="2"/>
  <c r="B377" i="2" s="1"/>
  <c r="A376" i="2"/>
  <c r="H376" i="2" s="1"/>
  <c r="A375" i="2"/>
  <c r="K375" i="2" s="1"/>
  <c r="A374" i="2"/>
  <c r="D374" i="2" s="1"/>
  <c r="A373" i="2"/>
  <c r="A372" i="2"/>
  <c r="K372" i="2" s="1"/>
  <c r="A371" i="2"/>
  <c r="G371" i="2" s="1"/>
  <c r="A370" i="2"/>
  <c r="D370" i="2" s="1"/>
  <c r="A369" i="2"/>
  <c r="A368" i="2"/>
  <c r="G368" i="2" s="1"/>
  <c r="A367" i="2"/>
  <c r="B367" i="2" s="1"/>
  <c r="A366" i="2"/>
  <c r="H366" i="2" s="1"/>
  <c r="A365" i="2"/>
  <c r="K365" i="2" s="1"/>
  <c r="A364" i="2"/>
  <c r="K364" i="2" s="1"/>
  <c r="A363" i="2"/>
  <c r="C363" i="2" s="1"/>
  <c r="A362" i="2"/>
  <c r="K362" i="2" s="1"/>
  <c r="A361" i="2"/>
  <c r="A360" i="2"/>
  <c r="C360" i="2" s="1"/>
  <c r="A359" i="2"/>
  <c r="K359" i="2" s="1"/>
  <c r="A358" i="2"/>
  <c r="C358" i="2" s="1"/>
  <c r="A357" i="2"/>
  <c r="H357" i="2" s="1"/>
  <c r="A356" i="2"/>
  <c r="B356" i="2" s="1"/>
  <c r="A355" i="2"/>
  <c r="K355" i="2" s="1"/>
  <c r="A354" i="2"/>
  <c r="A353" i="2"/>
  <c r="K353" i="2" s="1"/>
  <c r="A352" i="2"/>
  <c r="G352" i="2" s="1"/>
  <c r="A351" i="2"/>
  <c r="B351" i="2" s="1"/>
  <c r="A350" i="2"/>
  <c r="K350" i="2" s="1"/>
  <c r="A349" i="2"/>
  <c r="K349" i="2" s="1"/>
  <c r="A348" i="2"/>
  <c r="D348" i="2" s="1"/>
  <c r="A347" i="2"/>
  <c r="K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H339" i="2" s="1"/>
  <c r="A338" i="2"/>
  <c r="D338" i="2" s="1"/>
  <c r="A337" i="2"/>
  <c r="K337" i="2" s="1"/>
  <c r="A336" i="2"/>
  <c r="A335" i="2"/>
  <c r="B335" i="2" s="1"/>
  <c r="A334" i="2"/>
  <c r="J334" i="2" s="1"/>
  <c r="A333" i="2"/>
  <c r="B333" i="2" s="1"/>
  <c r="A332" i="2"/>
  <c r="B332" i="2" s="1"/>
  <c r="A331" i="2"/>
  <c r="K331" i="2" s="1"/>
  <c r="A330" i="2"/>
  <c r="K330" i="2" s="1"/>
  <c r="A329" i="2"/>
  <c r="K329" i="2" s="1"/>
  <c r="A328" i="2"/>
  <c r="C328" i="2" s="1"/>
  <c r="A327" i="2"/>
  <c r="A326" i="2"/>
  <c r="B326" i="2" s="1"/>
  <c r="A325" i="2"/>
  <c r="C325" i="2" s="1"/>
  <c r="A324" i="2"/>
  <c r="G324" i="2" s="1"/>
  <c r="A323" i="2"/>
  <c r="B323" i="2" s="1"/>
  <c r="A322" i="2"/>
  <c r="H322" i="2" s="1"/>
  <c r="A321" i="2"/>
  <c r="K321" i="2" s="1"/>
  <c r="A320" i="2"/>
  <c r="H320" i="2" s="1"/>
  <c r="A319" i="2"/>
  <c r="A318" i="2"/>
  <c r="B318" i="2" s="1"/>
  <c r="A317" i="2"/>
  <c r="C317" i="2" s="1"/>
  <c r="A316" i="2"/>
  <c r="B316" i="2" s="1"/>
  <c r="A315" i="2"/>
  <c r="I315" i="2" s="1"/>
  <c r="A314" i="2"/>
  <c r="D314" i="2" s="1"/>
  <c r="A313" i="2"/>
  <c r="K313" i="2" s="1"/>
  <c r="A312" i="2"/>
  <c r="K312" i="2" s="1"/>
  <c r="A311" i="2"/>
  <c r="C311" i="2" s="1"/>
  <c r="A310" i="2"/>
  <c r="B310" i="2" s="1"/>
  <c r="A309" i="2"/>
  <c r="K309" i="2" s="1"/>
  <c r="A308" i="2"/>
  <c r="C308" i="2" s="1"/>
  <c r="A307" i="2"/>
  <c r="B307" i="2" s="1"/>
  <c r="A306" i="2"/>
  <c r="C306" i="2" s="1"/>
  <c r="A305" i="2"/>
  <c r="H305" i="2" s="1"/>
  <c r="A304" i="2"/>
  <c r="D304" i="2" s="1"/>
  <c r="A303" i="2"/>
  <c r="C303" i="2" s="1"/>
  <c r="A302" i="2"/>
  <c r="B302" i="2" s="1"/>
  <c r="A301" i="2"/>
  <c r="K301" i="2" s="1"/>
  <c r="A300" i="2"/>
  <c r="C300" i="2" s="1"/>
  <c r="A299" i="2"/>
  <c r="G299" i="2" s="1"/>
  <c r="A298" i="2"/>
  <c r="C298" i="2" s="1"/>
  <c r="A297" i="2"/>
  <c r="D297" i="2" s="1"/>
  <c r="A296" i="2"/>
  <c r="D296" i="2" s="1"/>
  <c r="A295" i="2"/>
  <c r="G295" i="2" s="1"/>
  <c r="A294" i="2"/>
  <c r="B294" i="2" s="1"/>
  <c r="A293" i="2"/>
  <c r="A292" i="2"/>
  <c r="C292" i="2" s="1"/>
  <c r="A291" i="2"/>
  <c r="A290" i="2"/>
  <c r="I290" i="2" s="1"/>
  <c r="A289" i="2"/>
  <c r="D289" i="2" s="1"/>
  <c r="A288" i="2"/>
  <c r="K288" i="2" s="1"/>
  <c r="A287" i="2"/>
  <c r="C287" i="2" s="1"/>
  <c r="A286" i="2"/>
  <c r="H286" i="2" s="1"/>
  <c r="A285" i="2"/>
  <c r="C285" i="2" s="1"/>
  <c r="A284" i="2"/>
  <c r="B284" i="2" s="1"/>
  <c r="A283" i="2"/>
  <c r="K283" i="2" s="1"/>
  <c r="A282" i="2"/>
  <c r="A281" i="2"/>
  <c r="K281" i="2" s="1"/>
  <c r="A280" i="2"/>
  <c r="B280" i="2" s="1"/>
  <c r="A279" i="2"/>
  <c r="A278" i="2"/>
  <c r="B278" i="2" s="1"/>
  <c r="A277" i="2"/>
  <c r="A276" i="2"/>
  <c r="B276" i="2" s="1"/>
  <c r="A275" i="2"/>
  <c r="I275" i="2" s="1"/>
  <c r="A274" i="2"/>
  <c r="C274" i="2" s="1"/>
  <c r="A273" i="2"/>
  <c r="K273" i="2" s="1"/>
  <c r="A272" i="2"/>
  <c r="B272" i="2" s="1"/>
  <c r="A271" i="2"/>
  <c r="G271" i="2" s="1"/>
  <c r="A270" i="2"/>
  <c r="H270" i="2" s="1"/>
  <c r="A269" i="2"/>
  <c r="C269" i="2" s="1"/>
  <c r="A268" i="2"/>
  <c r="C268" i="2" s="1"/>
  <c r="A267" i="2"/>
  <c r="G267" i="2" s="1"/>
  <c r="A266" i="2"/>
  <c r="B266" i="2" s="1"/>
  <c r="A265" i="2"/>
  <c r="K265" i="2" s="1"/>
  <c r="A264" i="2"/>
  <c r="K264" i="2" s="1"/>
  <c r="A263" i="2"/>
  <c r="H263" i="2" s="1"/>
  <c r="A262" i="2"/>
  <c r="H262" i="2" s="1"/>
  <c r="A261" i="2"/>
  <c r="B261" i="2" s="1"/>
  <c r="A260" i="2"/>
  <c r="K260" i="2" s="1"/>
  <c r="A259" i="2"/>
  <c r="K259" i="2" s="1"/>
  <c r="A258" i="2"/>
  <c r="G258" i="2" s="1"/>
  <c r="A257" i="2"/>
  <c r="K257" i="2" s="1"/>
  <c r="A256" i="2"/>
  <c r="G256" i="2" s="1"/>
  <c r="A255" i="2"/>
  <c r="C255" i="2" s="1"/>
  <c r="A254" i="2"/>
  <c r="D254" i="2" s="1"/>
  <c r="A253" i="2"/>
  <c r="B253" i="2" s="1"/>
  <c r="A252" i="2"/>
  <c r="K252" i="2" s="1"/>
  <c r="A251" i="2"/>
  <c r="G251" i="2" s="1"/>
  <c r="A250" i="2"/>
  <c r="I250" i="2" s="1"/>
  <c r="A249" i="2"/>
  <c r="D249" i="2" s="1"/>
  <c r="A248" i="2"/>
  <c r="K248" i="2" s="1"/>
  <c r="A247" i="2"/>
  <c r="H247" i="2" s="1"/>
  <c r="A246" i="2"/>
  <c r="A245" i="2"/>
  <c r="B245" i="2" s="1"/>
  <c r="A244" i="2"/>
  <c r="B244" i="2" s="1"/>
  <c r="A243" i="2"/>
  <c r="I243" i="2" s="1"/>
  <c r="A242" i="2"/>
  <c r="D242" i="2" s="1"/>
  <c r="A241" i="2"/>
  <c r="K241" i="2" s="1"/>
  <c r="A240" i="2"/>
  <c r="B240" i="2" s="1"/>
  <c r="A239" i="2"/>
  <c r="C239" i="2" s="1"/>
  <c r="A238" i="2"/>
  <c r="H238" i="2" s="1"/>
  <c r="A237" i="2"/>
  <c r="B237" i="2" s="1"/>
  <c r="A236" i="2"/>
  <c r="A235" i="2"/>
  <c r="I235" i="2" s="1"/>
  <c r="A234" i="2"/>
  <c r="I234" i="2" s="1"/>
  <c r="A233" i="2"/>
  <c r="D233" i="2" s="1"/>
  <c r="A232" i="2"/>
  <c r="K232" i="2" s="1"/>
  <c r="A231" i="2"/>
  <c r="H231" i="2" s="1"/>
  <c r="A230" i="2"/>
  <c r="D230" i="2" s="1"/>
  <c r="A229" i="2"/>
  <c r="B229" i="2" s="1"/>
  <c r="A228" i="2"/>
  <c r="B228" i="2" s="1"/>
  <c r="A227" i="2"/>
  <c r="G227" i="2" s="1"/>
  <c r="A226" i="2"/>
  <c r="C226" i="2" s="1"/>
  <c r="A225" i="2"/>
  <c r="K225" i="2" s="1"/>
  <c r="A224" i="2"/>
  <c r="D224" i="2" s="1"/>
  <c r="A223" i="2"/>
  <c r="G223" i="2" s="1"/>
  <c r="A222" i="2"/>
  <c r="B222" i="2" s="1"/>
  <c r="A221" i="2"/>
  <c r="B221" i="2" s="1"/>
  <c r="A220" i="2"/>
  <c r="B220" i="2" s="1"/>
  <c r="A219" i="2"/>
  <c r="D219" i="2" s="1"/>
  <c r="A218" i="2"/>
  <c r="I218" i="2" s="1"/>
  <c r="A217" i="2"/>
  <c r="C217" i="2" s="1"/>
  <c r="A216" i="2"/>
  <c r="K216" i="2" s="1"/>
  <c r="A215" i="2"/>
  <c r="B215" i="2" s="1"/>
  <c r="A214" i="2"/>
  <c r="C214" i="2" s="1"/>
  <c r="A213" i="2"/>
  <c r="B213" i="2" s="1"/>
  <c r="A212" i="2"/>
  <c r="B212" i="2" s="1"/>
  <c r="A211" i="2"/>
  <c r="B211" i="2" s="1"/>
  <c r="A210" i="2"/>
  <c r="C210" i="2" s="1"/>
  <c r="A209" i="2"/>
  <c r="D209" i="2" s="1"/>
  <c r="A208" i="2"/>
  <c r="C208" i="2" s="1"/>
  <c r="A207" i="2"/>
  <c r="K207" i="2" s="1"/>
  <c r="A206" i="2"/>
  <c r="C206" i="2" s="1"/>
  <c r="A205" i="2"/>
  <c r="D205" i="2" s="1"/>
  <c r="A204" i="2"/>
  <c r="C204" i="2" s="1"/>
  <c r="A203" i="2"/>
  <c r="A202" i="2"/>
  <c r="I202" i="2" s="1"/>
  <c r="A201" i="2"/>
  <c r="I201" i="2" s="1"/>
  <c r="A200" i="2"/>
  <c r="K200" i="2" s="1"/>
  <c r="A199" i="2"/>
  <c r="D199" i="2" s="1"/>
  <c r="A198" i="2"/>
  <c r="C198" i="2" s="1"/>
  <c r="A197" i="2"/>
  <c r="K197" i="2" s="1"/>
  <c r="A196" i="2"/>
  <c r="C196" i="2" s="1"/>
  <c r="A195" i="2"/>
  <c r="B195" i="2" s="1"/>
  <c r="A194" i="2"/>
  <c r="C194" i="2" s="1"/>
  <c r="A193" i="2"/>
  <c r="I193" i="2" s="1"/>
  <c r="A192" i="2"/>
  <c r="I192" i="2" s="1"/>
  <c r="A191" i="2"/>
  <c r="B191" i="2" s="1"/>
  <c r="A190" i="2"/>
  <c r="C190" i="2" s="1"/>
  <c r="A189" i="2"/>
  <c r="D189" i="2" s="1"/>
  <c r="A188" i="2"/>
  <c r="J188" i="2" s="1"/>
  <c r="A187" i="2"/>
  <c r="K187" i="2" s="1"/>
  <c r="A186" i="2"/>
  <c r="I186" i="2" s="1"/>
  <c r="A185" i="2"/>
  <c r="B185" i="2" s="1"/>
  <c r="A184" i="2"/>
  <c r="D184" i="2" s="1"/>
  <c r="A183" i="2"/>
  <c r="K183" i="2" s="1"/>
  <c r="A182" i="2"/>
  <c r="K182" i="2" s="1"/>
  <c r="A181" i="2"/>
  <c r="J181" i="2" s="1"/>
  <c r="A180" i="2"/>
  <c r="B180" i="2" s="1"/>
  <c r="A179" i="2"/>
  <c r="B179" i="2" s="1"/>
  <c r="A178" i="2"/>
  <c r="K178" i="2" s="1"/>
  <c r="A177" i="2"/>
  <c r="C177" i="2" s="1"/>
  <c r="A176" i="2"/>
  <c r="A175" i="2"/>
  <c r="K175" i="2" s="1"/>
  <c r="A174" i="2"/>
  <c r="C174" i="2" s="1"/>
  <c r="A173" i="2"/>
  <c r="B173" i="2" s="1"/>
  <c r="A172" i="2"/>
  <c r="I172" i="2" s="1"/>
  <c r="A171" i="2"/>
  <c r="A170" i="2"/>
  <c r="D170" i="2" s="1"/>
  <c r="A169" i="2"/>
  <c r="B169" i="2" s="1"/>
  <c r="A168" i="2"/>
  <c r="C168" i="2" s="1"/>
  <c r="A167" i="2"/>
  <c r="D167" i="2" s="1"/>
  <c r="A166" i="2"/>
  <c r="A165" i="2"/>
  <c r="H165" i="2" s="1"/>
  <c r="A164" i="2"/>
  <c r="I164" i="2" s="1"/>
  <c r="A163" i="2"/>
  <c r="J163" i="2" s="1"/>
  <c r="A162" i="2"/>
  <c r="B162" i="2" s="1"/>
  <c r="A161" i="2"/>
  <c r="A160" i="2"/>
  <c r="C160" i="2" s="1"/>
  <c r="A159" i="2"/>
  <c r="D159" i="2" s="1"/>
  <c r="A158" i="2"/>
  <c r="G158" i="2" s="1"/>
  <c r="A157" i="2"/>
  <c r="A156" i="2"/>
  <c r="I156" i="2" s="1"/>
  <c r="A155" i="2"/>
  <c r="J155" i="2" s="1"/>
  <c r="A154" i="2"/>
  <c r="B154" i="2" s="1"/>
  <c r="A153" i="2"/>
  <c r="B153" i="2" s="1"/>
  <c r="A152" i="2"/>
  <c r="A151" i="2"/>
  <c r="D151" i="2" s="1"/>
  <c r="A150" i="2"/>
  <c r="G150" i="2" s="1"/>
  <c r="A149" i="2"/>
  <c r="H149" i="2" s="1"/>
  <c r="A148" i="2"/>
  <c r="H148" i="2" s="1"/>
  <c r="A147" i="2"/>
  <c r="I147" i="2" s="1"/>
  <c r="A146" i="2"/>
  <c r="J146" i="2" s="1"/>
  <c r="A145" i="2"/>
  <c r="C145" i="2" s="1"/>
  <c r="A144" i="2"/>
  <c r="B144" i="2" s="1"/>
  <c r="A143" i="2"/>
  <c r="B143" i="2" s="1"/>
  <c r="A142" i="2"/>
  <c r="C142" i="2" s="1"/>
  <c r="A141" i="2"/>
  <c r="D141" i="2" s="1"/>
  <c r="A140" i="2"/>
  <c r="G140" i="2" s="1"/>
  <c r="A139" i="2"/>
  <c r="K139" i="2" s="1"/>
  <c r="A138" i="2"/>
  <c r="B138" i="2" s="1"/>
  <c r="A137" i="2"/>
  <c r="C137" i="2" s="1"/>
  <c r="A136" i="2"/>
  <c r="B136" i="2" s="1"/>
  <c r="A135" i="2"/>
  <c r="C135" i="2" s="1"/>
  <c r="A134" i="2"/>
  <c r="C134" i="2" s="1"/>
  <c r="A133" i="2"/>
  <c r="I133" i="2" s="1"/>
  <c r="A132" i="2"/>
  <c r="B132" i="2" s="1"/>
  <c r="A131" i="2"/>
  <c r="I131" i="2" s="1"/>
  <c r="A130" i="2"/>
  <c r="B130" i="2" s="1"/>
  <c r="A129" i="2"/>
  <c r="C129" i="2" s="1"/>
  <c r="A128" i="2"/>
  <c r="J128" i="2" s="1"/>
  <c r="A127" i="2"/>
  <c r="K127" i="2" s="1"/>
  <c r="A126" i="2"/>
  <c r="B126" i="2" s="1"/>
  <c r="A125" i="2"/>
  <c r="B125" i="2" s="1"/>
  <c r="A124" i="2"/>
  <c r="B124" i="2" s="1"/>
  <c r="A123" i="2"/>
  <c r="B123" i="2" s="1"/>
  <c r="A122" i="2"/>
  <c r="I122" i="2" s="1"/>
  <c r="A121" i="2"/>
  <c r="H121" i="2" s="1"/>
  <c r="A120" i="2"/>
  <c r="C120" i="2" s="1"/>
  <c r="A119" i="2"/>
  <c r="D119" i="2" s="1"/>
  <c r="A118" i="2"/>
  <c r="B118" i="2" s="1"/>
  <c r="A117" i="2"/>
  <c r="C117" i="2" s="1"/>
  <c r="A116" i="2"/>
  <c r="A115" i="2"/>
  <c r="C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B49" i="2" s="1"/>
  <c r="A48" i="2"/>
  <c r="C48" i="2" s="1"/>
  <c r="A47" i="2"/>
  <c r="D47" i="2" s="1"/>
  <c r="A46" i="2"/>
  <c r="J46" i="2" s="1"/>
  <c r="A45" i="2"/>
  <c r="K45" i="2" s="1"/>
  <c r="A44" i="2"/>
  <c r="I44" i="2" s="1"/>
  <c r="A43" i="2"/>
  <c r="J43" i="2" s="1"/>
  <c r="A42" i="2"/>
  <c r="K42" i="2" s="1"/>
  <c r="A41" i="2"/>
  <c r="B41" i="2" s="1"/>
  <c r="A40" i="2"/>
  <c r="C40" i="2" s="1"/>
  <c r="A39" i="2"/>
  <c r="I39" i="2" s="1"/>
  <c r="A38" i="2"/>
  <c r="J38" i="2" s="1"/>
  <c r="A37" i="2"/>
  <c r="K37" i="2" s="1"/>
  <c r="A36" i="2"/>
  <c r="I36" i="2" s="1"/>
  <c r="A35" i="2"/>
  <c r="J35" i="2" s="1"/>
  <c r="A34" i="2"/>
  <c r="K34" i="2" s="1"/>
  <c r="A33" i="2"/>
  <c r="B33" i="2" s="1"/>
  <c r="A32" i="2"/>
  <c r="C32" i="2" s="1"/>
  <c r="A31" i="2"/>
  <c r="I31" i="2" s="1"/>
  <c r="A30" i="2"/>
  <c r="J30" i="2" s="1"/>
  <c r="A29" i="2"/>
  <c r="K29" i="2" s="1"/>
  <c r="A28" i="2"/>
  <c r="I28" i="2" s="1"/>
  <c r="A27" i="2"/>
  <c r="J27" i="2" s="1"/>
  <c r="A26" i="2"/>
  <c r="K26" i="2" s="1"/>
  <c r="A25" i="2"/>
  <c r="B25" i="2" s="1"/>
  <c r="A24" i="2"/>
  <c r="C24" i="2" s="1"/>
  <c r="A23" i="2"/>
  <c r="I23" i="2" s="1"/>
  <c r="A22" i="2"/>
  <c r="J22" i="2" s="1"/>
  <c r="A21" i="2"/>
  <c r="K21" i="2" s="1"/>
  <c r="A20" i="2"/>
  <c r="I20" i="2" s="1"/>
  <c r="A19" i="2"/>
  <c r="J19" i="2" s="1"/>
  <c r="A18" i="2"/>
  <c r="K18" i="2" s="1"/>
  <c r="A17" i="2"/>
  <c r="K17" i="2" s="1"/>
  <c r="A16" i="2"/>
  <c r="B16" i="2" s="1"/>
  <c r="A15" i="2"/>
  <c r="C15" i="2" s="1"/>
  <c r="A14" i="2"/>
  <c r="I14" i="2" s="1"/>
  <c r="A13" i="2"/>
  <c r="J13" i="2" s="1"/>
  <c r="A12" i="2"/>
  <c r="K12" i="2" s="1"/>
  <c r="A11" i="2"/>
  <c r="I11" i="2" s="1"/>
  <c r="A10" i="2"/>
  <c r="J10" i="2" s="1"/>
  <c r="A9" i="2"/>
  <c r="K9" i="2" s="1"/>
  <c r="A8" i="2"/>
  <c r="B8" i="2" s="1"/>
  <c r="A7" i="2"/>
  <c r="C7" i="2" s="1"/>
  <c r="A6" i="2"/>
  <c r="I6" i="2" s="1"/>
  <c r="A5" i="2"/>
  <c r="J5" i="2" s="1"/>
  <c r="A4" i="2"/>
  <c r="K4" i="2" s="1"/>
  <c r="A3" i="2"/>
  <c r="I3" i="2" s="1"/>
  <c r="A2" i="2"/>
  <c r="J2" i="2" s="1"/>
  <c r="F323" i="3"/>
  <c r="F288" i="3"/>
  <c r="F198" i="3"/>
  <c r="F644" i="3"/>
  <c r="F622" i="3"/>
  <c r="F508" i="3"/>
  <c r="F246" i="3"/>
  <c r="F252" i="3"/>
  <c r="F13" i="3"/>
  <c r="F260" i="3"/>
  <c r="F662" i="3"/>
  <c r="F416" i="3"/>
  <c r="F706" i="3"/>
  <c r="F528" i="3"/>
  <c r="F271" i="3"/>
  <c r="F64" i="3"/>
  <c r="F150" i="3"/>
  <c r="F383" i="3"/>
  <c r="F447" i="3"/>
  <c r="F129" i="3"/>
  <c r="F474" i="3"/>
  <c r="F208" i="3"/>
  <c r="F677" i="3"/>
  <c r="F188" i="3"/>
  <c r="F191" i="3"/>
  <c r="F194" i="3"/>
  <c r="F552" i="3"/>
  <c r="F213" i="3"/>
  <c r="F649" i="3"/>
  <c r="F321" i="3"/>
  <c r="F563" i="3"/>
  <c r="F121" i="3"/>
  <c r="F407" i="3"/>
  <c r="F9" i="3"/>
  <c r="F161" i="3"/>
  <c r="F567" i="3"/>
  <c r="F714" i="3"/>
  <c r="F519" i="3"/>
  <c r="F36" i="3"/>
  <c r="F35" i="3"/>
  <c r="F118" i="3"/>
  <c r="F308" i="3"/>
  <c r="F116" i="3"/>
  <c r="F554" i="3"/>
  <c r="F72" i="3"/>
  <c r="F497" i="3"/>
  <c r="F569" i="3"/>
  <c r="F387" i="3"/>
  <c r="F131" i="3"/>
  <c r="F369" i="3"/>
  <c r="F637" i="3"/>
  <c r="F724" i="3"/>
  <c r="F718" i="3"/>
  <c r="F238" i="3"/>
  <c r="F122" i="3"/>
  <c r="F279" i="3"/>
  <c r="F727" i="3"/>
  <c r="F392" i="3"/>
  <c r="F513" i="3"/>
  <c r="F663" i="3"/>
  <c r="F326" i="3"/>
  <c r="F461" i="3"/>
  <c r="F127" i="3"/>
  <c r="F367" i="3"/>
  <c r="F586" i="3"/>
  <c r="F83" i="3"/>
  <c r="F510" i="3"/>
  <c r="F604" i="3"/>
  <c r="F668" i="3"/>
  <c r="F597" i="3"/>
  <c r="F616" i="3"/>
  <c r="F467" i="3"/>
  <c r="F521" i="3"/>
  <c r="F636" i="3"/>
  <c r="F655" i="3"/>
  <c r="F489" i="3"/>
  <c r="F578" i="3"/>
  <c r="F222" i="3"/>
  <c r="F119" i="3"/>
  <c r="F253" i="3"/>
  <c r="F276" i="3"/>
  <c r="F309" i="3"/>
  <c r="F646" i="3"/>
  <c r="F686" i="3"/>
  <c r="F54" i="3"/>
  <c r="F606" i="3"/>
  <c r="F689" i="3"/>
  <c r="F442" i="3"/>
  <c r="F585" i="3"/>
  <c r="F76" i="3"/>
  <c r="F506" i="3"/>
  <c r="F192" i="3"/>
  <c r="F639" i="3"/>
  <c r="F368" i="3"/>
  <c r="F73" i="3"/>
  <c r="F475" i="3"/>
  <c r="F588" i="3"/>
  <c r="F624" i="3"/>
  <c r="F722" i="3"/>
  <c r="F341" i="3"/>
  <c r="F29" i="3"/>
  <c r="F529" i="3"/>
  <c r="F214" i="3"/>
  <c r="F549" i="3"/>
  <c r="F153" i="3"/>
  <c r="F568" i="3"/>
  <c r="F237" i="3"/>
  <c r="F174" i="3"/>
  <c r="F579" i="3"/>
  <c r="F130" i="3"/>
  <c r="F254" i="3"/>
  <c r="F233" i="3"/>
  <c r="F469" i="3"/>
  <c r="F712" i="3"/>
  <c r="F581" i="3"/>
  <c r="F484" i="3"/>
  <c r="F95" i="3"/>
  <c r="F135" i="3"/>
  <c r="F612" i="3"/>
  <c r="F730" i="3"/>
  <c r="F681" i="3"/>
  <c r="F92" i="3"/>
  <c r="F603" i="3"/>
  <c r="F656" i="3"/>
  <c r="F80" i="3"/>
  <c r="F23" i="3"/>
  <c r="F234" i="3"/>
  <c r="F358" i="3"/>
  <c r="F41" i="3"/>
  <c r="F430" i="3"/>
  <c r="F313" i="3"/>
  <c r="F471" i="3"/>
  <c r="F446" i="3"/>
  <c r="F317" i="3"/>
  <c r="F556" i="3"/>
  <c r="F596" i="3"/>
  <c r="F47" i="3"/>
  <c r="F168" i="3"/>
  <c r="F691" i="3"/>
  <c r="F562" i="3"/>
  <c r="F173" i="3"/>
  <c r="F507" i="3"/>
  <c r="F172" i="3"/>
  <c r="F456" i="3"/>
  <c r="F520" i="3"/>
  <c r="F196" i="3"/>
  <c r="F74" i="3"/>
  <c r="F28" i="3"/>
  <c r="F415" i="3"/>
  <c r="F514" i="3"/>
  <c r="F547" i="3"/>
  <c r="F223" i="3"/>
  <c r="F318" i="3"/>
  <c r="F444" i="3"/>
  <c r="F584" i="3"/>
  <c r="F479" i="3"/>
  <c r="F307" i="3"/>
  <c r="F501" i="3"/>
  <c r="F354" i="3"/>
  <c r="F674" i="3"/>
  <c r="F548" i="3"/>
  <c r="F543" i="3"/>
  <c r="F330" i="3"/>
  <c r="F343" i="3"/>
  <c r="F434" i="3"/>
  <c r="F299" i="3"/>
  <c r="F560" i="3"/>
  <c r="F408" i="3"/>
  <c r="F212" i="3"/>
  <c r="F541" i="3"/>
  <c r="F250" i="3"/>
  <c r="F5" i="3"/>
  <c r="F82" i="3"/>
  <c r="F682" i="3"/>
  <c r="F88" i="3"/>
  <c r="F255" i="3"/>
  <c r="F270" i="3"/>
  <c r="F248" i="3"/>
  <c r="F595" i="3"/>
  <c r="F671" i="3"/>
  <c r="F621" i="3"/>
  <c r="F393" i="3"/>
  <c r="F273" i="3"/>
  <c r="F716" i="3"/>
  <c r="F322" i="3"/>
  <c r="F178" i="3"/>
  <c r="F133" i="3"/>
  <c r="F410" i="3"/>
  <c r="F594" i="3"/>
  <c r="F235" i="3"/>
  <c r="F142" i="3"/>
  <c r="F39" i="3"/>
  <c r="F618" i="3"/>
  <c r="F101" i="3"/>
  <c r="F128" i="3"/>
  <c r="F386" i="3"/>
  <c r="F593" i="3"/>
  <c r="F57" i="3"/>
  <c r="F555" i="3"/>
  <c r="F377" i="3"/>
  <c r="F690" i="3"/>
  <c r="F631" i="3"/>
  <c r="F293" i="3"/>
  <c r="F623" i="3"/>
  <c r="F542" i="3"/>
  <c r="F661" i="3"/>
  <c r="F163" i="3"/>
  <c r="F465" i="3"/>
  <c r="F220" i="3"/>
  <c r="F715" i="3"/>
  <c r="F61" i="3"/>
  <c r="F60" i="3"/>
  <c r="F291" i="3"/>
  <c r="F673" i="3"/>
  <c r="F302" i="3"/>
  <c r="F648" i="3"/>
  <c r="F312" i="3"/>
  <c r="F117" i="3"/>
  <c r="F170" i="3"/>
  <c r="F186" i="3"/>
  <c r="F225" i="3"/>
  <c r="F85" i="3"/>
  <c r="F721" i="3"/>
  <c r="F217" i="3"/>
  <c r="F701" i="3"/>
  <c r="F633" i="3"/>
  <c r="F717" i="3"/>
  <c r="F478" i="3"/>
  <c r="F419" i="3"/>
  <c r="F550" i="3"/>
  <c r="F468" i="3"/>
  <c r="F160" i="3"/>
  <c r="F504" i="3"/>
  <c r="F180" i="3"/>
  <c r="F539" i="3"/>
  <c r="F615" i="3"/>
  <c r="F356" i="3"/>
  <c r="F203" i="3"/>
  <c r="F355" i="3"/>
  <c r="F185" i="3"/>
  <c r="F525" i="3"/>
  <c r="F420" i="3"/>
  <c r="F16" i="3"/>
  <c r="F411" i="3"/>
  <c r="F395" i="3"/>
  <c r="F495" i="3"/>
  <c r="F50" i="3"/>
  <c r="F385" i="3"/>
  <c r="F576" i="3"/>
  <c r="F443" i="3"/>
  <c r="F351" i="3"/>
  <c r="F314" i="3"/>
  <c r="F723" i="3"/>
  <c r="F460" i="3"/>
  <c r="F427" i="3"/>
  <c r="F300" i="3"/>
  <c r="F607" i="3"/>
  <c r="F245" i="3"/>
  <c r="F339" i="3"/>
  <c r="F702" i="3"/>
  <c r="F105" i="3"/>
  <c r="F669" i="3"/>
  <c r="F379" i="3"/>
  <c r="F523" i="3"/>
  <c r="F292" i="3"/>
  <c r="F572" i="3"/>
  <c r="F363" i="3"/>
  <c r="F183" i="3"/>
  <c r="F285" i="3"/>
  <c r="F553" i="3"/>
  <c r="F78" i="3"/>
  <c r="F181" i="3"/>
  <c r="F99" i="3"/>
  <c r="F22" i="3"/>
  <c r="F382" i="3"/>
  <c r="F391" i="3"/>
  <c r="F209" i="3"/>
  <c r="F38" i="3"/>
  <c r="F481" i="3"/>
  <c r="F512" i="3"/>
  <c r="F102" i="3"/>
  <c r="F376" i="3"/>
  <c r="F625" i="3"/>
  <c r="F398" i="3"/>
  <c r="F428" i="3"/>
  <c r="F424" i="3"/>
  <c r="F357" i="3"/>
  <c r="F703" i="3"/>
  <c r="F295" i="3"/>
  <c r="F287" i="3"/>
  <c r="F353" i="3"/>
  <c r="F375" i="3"/>
  <c r="F602" i="3"/>
  <c r="F404" i="3"/>
  <c r="F626" i="3"/>
  <c r="F37" i="3"/>
  <c r="F564" i="3"/>
  <c r="F708" i="3"/>
  <c r="F464" i="3"/>
  <c r="F480" i="3"/>
  <c r="F202" i="3"/>
  <c r="F710" i="3"/>
  <c r="F21" i="3"/>
  <c r="F249" i="3"/>
  <c r="F286" i="3"/>
  <c r="F134" i="3"/>
  <c r="F473" i="3"/>
  <c r="F492" i="3"/>
  <c r="F687" i="3"/>
  <c r="F109" i="3"/>
  <c r="F389" i="3"/>
  <c r="F297" i="3"/>
  <c r="F660" i="3"/>
  <c r="F431" i="3"/>
  <c r="F537" i="3"/>
  <c r="F565" i="3"/>
  <c r="F670" i="3"/>
  <c r="F146" i="3"/>
  <c r="F545" i="3"/>
  <c r="F262" i="3"/>
  <c r="F611" i="3"/>
  <c r="F378" i="3"/>
  <c r="F693" i="3"/>
  <c r="F3" i="3"/>
  <c r="F409" i="3"/>
  <c r="F6" i="3"/>
  <c r="F226" i="3"/>
  <c r="F15" i="3"/>
  <c r="F283" i="3"/>
  <c r="F503" i="3"/>
  <c r="F676" i="3"/>
  <c r="F206" i="3"/>
  <c r="F692" i="3"/>
  <c r="F290" i="3"/>
  <c r="F44" i="3"/>
  <c r="F107" i="3"/>
  <c r="F176" i="3"/>
  <c r="F162" i="3"/>
  <c r="F263" i="3"/>
  <c r="F498" i="3"/>
  <c r="F221" i="3"/>
  <c r="F697" i="3"/>
  <c r="F125" i="3"/>
  <c r="F31" i="3"/>
  <c r="F659" i="3"/>
  <c r="F365" i="3"/>
  <c r="F53" i="3"/>
  <c r="F86" i="3"/>
  <c r="F338" i="3"/>
  <c r="F705" i="3"/>
  <c r="F115" i="3"/>
  <c r="F664" i="3"/>
  <c r="F204" i="3"/>
  <c r="F274" i="3"/>
  <c r="F400" i="3"/>
  <c r="F627" i="3"/>
  <c r="F103" i="3"/>
  <c r="F66" i="3"/>
  <c r="F304" i="3"/>
  <c r="F113" i="3"/>
  <c r="F90" i="3"/>
  <c r="F123" i="3"/>
  <c r="F680" i="3"/>
  <c r="F688" i="3"/>
  <c r="F620" i="3"/>
  <c r="F251" i="3"/>
  <c r="F89" i="3"/>
  <c r="F77" i="3"/>
  <c r="F284" i="3"/>
  <c r="F470" i="3"/>
  <c r="F685" i="3"/>
  <c r="F517" i="3"/>
  <c r="F205" i="3"/>
  <c r="F515" i="3"/>
  <c r="F652" i="3"/>
  <c r="F577" i="3"/>
  <c r="F390" i="3"/>
  <c r="F362" i="3"/>
  <c r="F275" i="3"/>
  <c r="F359" i="3"/>
  <c r="F342" i="3"/>
  <c r="F94" i="3"/>
  <c r="F364" i="3"/>
  <c r="F337" i="3"/>
  <c r="F499" i="3"/>
  <c r="F609" i="3"/>
  <c r="F141" i="3"/>
  <c r="F59" i="3"/>
  <c r="F187" i="3"/>
  <c r="F229" i="3"/>
  <c r="F453" i="3"/>
  <c r="F244" i="3"/>
  <c r="F189" i="3"/>
  <c r="F370" i="3"/>
  <c r="F190" i="3"/>
  <c r="F171" i="3"/>
  <c r="F264" i="3"/>
  <c r="F298" i="3"/>
  <c r="F256" i="3"/>
  <c r="F345" i="3"/>
  <c r="F526" i="3"/>
  <c r="F247" i="3"/>
  <c r="F632" i="3"/>
  <c r="F120" i="3"/>
  <c r="F96" i="3"/>
  <c r="F184" i="3"/>
  <c r="F728" i="3"/>
  <c r="F197" i="3"/>
  <c r="F265" i="3"/>
  <c r="F665" i="3"/>
  <c r="F151" i="3"/>
  <c r="F2" i="3"/>
  <c r="F493" i="3"/>
  <c r="F422" i="3"/>
  <c r="F496" i="3"/>
  <c r="F334" i="3"/>
  <c r="F305" i="3"/>
  <c r="F433" i="3"/>
  <c r="F423" i="3"/>
  <c r="F397" i="3"/>
  <c r="F257" i="3"/>
  <c r="F281" i="3"/>
  <c r="F331" i="3"/>
  <c r="F329" i="3"/>
  <c r="F402" i="3"/>
  <c r="F48" i="3"/>
  <c r="F166" i="3"/>
  <c r="F454" i="3"/>
  <c r="F316" i="3"/>
  <c r="F381" i="3"/>
  <c r="F10" i="3"/>
  <c r="F143" i="3"/>
  <c r="F638" i="3"/>
  <c r="F230" i="3"/>
  <c r="F591" i="3"/>
  <c r="F231" i="3"/>
  <c r="F672" i="3"/>
  <c r="F445" i="3"/>
  <c r="F200" i="3"/>
  <c r="F239" i="3"/>
  <c r="F536" i="3"/>
  <c r="F45" i="3"/>
  <c r="F421" i="3"/>
  <c r="F280" i="3"/>
  <c r="F371" i="3"/>
  <c r="F111" i="3"/>
  <c r="F56" i="3"/>
  <c r="F315" i="3"/>
  <c r="F18" i="3"/>
  <c r="F349" i="3"/>
  <c r="F532" i="3"/>
  <c r="F240" i="3"/>
  <c r="F311" i="3"/>
  <c r="F654" i="3"/>
  <c r="F147" i="3"/>
  <c r="F477" i="3"/>
  <c r="F675" i="3"/>
  <c r="F684" i="3"/>
  <c r="F259" i="3"/>
  <c r="F69" i="3"/>
  <c r="F491" i="3"/>
  <c r="F26" i="3"/>
  <c r="F366" i="3"/>
  <c r="F93" i="3"/>
  <c r="F210" i="3"/>
  <c r="F505" i="3"/>
  <c r="F630" i="3"/>
  <c r="F524" i="3"/>
  <c r="F696" i="3"/>
  <c r="F466" i="3"/>
  <c r="F360" i="3"/>
  <c r="F558" i="3"/>
  <c r="F643" i="3"/>
  <c r="F272" i="3"/>
  <c r="F152" i="3"/>
  <c r="F224" i="3"/>
  <c r="F540" i="3"/>
  <c r="F645" i="3"/>
  <c r="F296" i="3"/>
  <c r="F148" i="3"/>
  <c r="F482" i="3"/>
  <c r="F429" i="3"/>
  <c r="F570" i="3"/>
  <c r="F332" i="3"/>
  <c r="F516" i="3"/>
  <c r="F278" i="3"/>
  <c r="F683" i="3"/>
  <c r="F333" i="3"/>
  <c r="F518" i="3"/>
  <c r="F511" i="3"/>
  <c r="F374" i="3"/>
  <c r="F635" i="3"/>
  <c r="F678" i="3"/>
  <c r="F98" i="3"/>
  <c r="F713" i="3"/>
  <c r="F344" i="3"/>
  <c r="F589" i="3"/>
  <c r="F277" i="3"/>
  <c r="F658" i="3"/>
  <c r="F30" i="3"/>
  <c r="F301" i="3"/>
  <c r="F613" i="3"/>
  <c r="F169" i="3"/>
  <c r="F159" i="3"/>
  <c r="F388" i="3"/>
  <c r="F640" i="3"/>
  <c r="F43" i="3"/>
  <c r="F33" i="3"/>
  <c r="F557" i="3"/>
  <c r="F720" i="3"/>
  <c r="F32" i="3"/>
  <c r="F84" i="3"/>
  <c r="F218" i="3"/>
  <c r="F476" i="3"/>
  <c r="F494" i="3"/>
  <c r="F126" i="3"/>
  <c r="F694" i="3"/>
  <c r="F667" i="3"/>
  <c r="F729" i="3"/>
  <c r="F268" i="3"/>
  <c r="F97" i="3"/>
  <c r="F619" i="3"/>
  <c r="F441" i="3"/>
  <c r="F282" i="3"/>
  <c r="F228" i="3"/>
  <c r="F132" i="3"/>
  <c r="F451" i="3"/>
  <c r="F417" i="3"/>
  <c r="F566" i="3"/>
  <c r="F573" i="3"/>
  <c r="F7" i="3"/>
  <c r="F731" i="3"/>
  <c r="F551" i="3"/>
  <c r="F241" i="3"/>
  <c r="F546" i="3"/>
  <c r="F328" i="3"/>
  <c r="F108" i="3"/>
  <c r="F154" i="3"/>
  <c r="F242" i="3"/>
  <c r="F657" i="3"/>
  <c r="F605" i="3"/>
  <c r="F70" i="3"/>
  <c r="F340" i="3"/>
  <c r="F63" i="3"/>
  <c r="F42" i="3"/>
  <c r="F58" i="3"/>
  <c r="F14" i="3"/>
  <c r="F653" i="3"/>
  <c r="F426" i="3"/>
  <c r="F24" i="3"/>
  <c r="F582" i="3"/>
  <c r="F372" i="3"/>
  <c r="F306" i="3"/>
  <c r="F601" i="3"/>
  <c r="F418" i="3"/>
  <c r="F110" i="3"/>
  <c r="F380" i="3"/>
  <c r="F71" i="3"/>
  <c r="F699" i="3"/>
  <c r="F487" i="3"/>
  <c r="F559" i="3"/>
  <c r="F617" i="3"/>
  <c r="F440" i="3"/>
  <c r="F726" i="3"/>
  <c r="F425" i="3"/>
  <c r="F139" i="3"/>
  <c r="F52" i="3"/>
  <c r="F459" i="3"/>
  <c r="F193" i="3"/>
  <c r="F486" i="3"/>
  <c r="F350" i="3"/>
  <c r="F666" i="3"/>
  <c r="F156" i="3"/>
  <c r="F571" i="3"/>
  <c r="F158" i="3"/>
  <c r="F707" i="3"/>
  <c r="F219" i="3"/>
  <c r="F483" i="3"/>
  <c r="F25" i="3"/>
  <c r="F104" i="3"/>
  <c r="F695" i="3"/>
  <c r="F406" i="3"/>
  <c r="F81" i="3"/>
  <c r="F167" i="3"/>
  <c r="F437" i="3"/>
  <c r="F544" i="3"/>
  <c r="F261" i="3"/>
  <c r="F325" i="3"/>
  <c r="F641" i="3"/>
  <c r="F414" i="3"/>
  <c r="F347" i="3"/>
  <c r="F436" i="3"/>
  <c r="F457" i="3"/>
  <c r="F155" i="3"/>
  <c r="F227" i="3"/>
  <c r="F62" i="3"/>
  <c r="F531" i="3"/>
  <c r="F91" i="3"/>
  <c r="F243" i="3"/>
  <c r="F20" i="3"/>
  <c r="F4" i="3"/>
  <c r="F236" i="3"/>
  <c r="F401" i="3"/>
  <c r="F455" i="3"/>
  <c r="F488" i="3"/>
  <c r="F303" i="3"/>
  <c r="F490" i="3"/>
  <c r="F327" i="3"/>
  <c r="F538" i="3"/>
  <c r="F335" i="3"/>
  <c r="F435" i="3"/>
  <c r="F106" i="3"/>
  <c r="F144" i="3"/>
  <c r="F634" i="3"/>
  <c r="F462" i="3"/>
  <c r="F179" i="3"/>
  <c r="F384" i="3"/>
  <c r="F394" i="3"/>
  <c r="F719" i="3"/>
  <c r="F405" i="3"/>
  <c r="F709" i="3"/>
  <c r="F732" i="3"/>
  <c r="F320" i="3"/>
  <c r="F165" i="3"/>
  <c r="F46" i="3"/>
  <c r="F412" i="3"/>
  <c r="F100" i="3"/>
  <c r="F138" i="3"/>
  <c r="F458" i="3"/>
  <c r="F258" i="3"/>
  <c r="F232" i="3"/>
  <c r="F439" i="3"/>
  <c r="F502" i="3"/>
  <c r="F592" i="3"/>
  <c r="F700" i="3"/>
  <c r="F449" i="3"/>
  <c r="F17" i="3"/>
  <c r="F157" i="3"/>
  <c r="F112" i="3"/>
  <c r="F448" i="3"/>
  <c r="F530" i="3"/>
  <c r="F698" i="3"/>
  <c r="F396" i="3"/>
  <c r="F149" i="3"/>
  <c r="F610" i="3"/>
  <c r="F599" i="3"/>
  <c r="F534" i="3"/>
  <c r="F199" i="3"/>
  <c r="F27" i="3"/>
  <c r="F294" i="3"/>
  <c r="F324" i="3"/>
  <c r="F12" i="3"/>
  <c r="F647" i="3"/>
  <c r="F725" i="3"/>
  <c r="F266" i="3"/>
  <c r="F399" i="3"/>
  <c r="F580" i="3"/>
  <c r="F207" i="3"/>
  <c r="F65" i="3"/>
  <c r="F452" i="3"/>
  <c r="F336" i="3"/>
  <c r="F614" i="3"/>
  <c r="F527" i="3"/>
  <c r="F403" i="3"/>
  <c r="F68" i="3"/>
  <c r="F711" i="3"/>
  <c r="F679" i="3"/>
  <c r="F182" i="3"/>
  <c r="F642" i="3"/>
  <c r="F352" i="3"/>
  <c r="F40" i="3"/>
  <c r="F500" i="3"/>
  <c r="F211" i="3"/>
  <c r="F8" i="3"/>
  <c r="F628" i="3"/>
  <c r="F87" i="3"/>
  <c r="F438" i="3"/>
  <c r="F629" i="3"/>
  <c r="F587" i="3"/>
  <c r="F67" i="3"/>
  <c r="F195" i="3"/>
  <c r="F472" i="3"/>
  <c r="F373" i="3"/>
  <c r="F177" i="3"/>
  <c r="F137" i="3"/>
  <c r="F535" i="3"/>
  <c r="F733" i="3"/>
  <c r="F140" i="3"/>
  <c r="F651" i="3"/>
  <c r="F413" i="3"/>
  <c r="F590" i="3"/>
  <c r="F575" i="3"/>
  <c r="F650" i="3"/>
  <c r="F51" i="3"/>
  <c r="F75" i="3"/>
  <c r="F289" i="3"/>
  <c r="F432" i="3"/>
  <c r="F201" i="3"/>
  <c r="F164" i="3"/>
  <c r="F269" i="3"/>
  <c r="F583" i="3"/>
  <c r="F704" i="3"/>
  <c r="F310" i="3"/>
  <c r="F145" i="3"/>
  <c r="F533" i="3"/>
  <c r="F600" i="3"/>
  <c r="F574" i="3"/>
  <c r="F463" i="3"/>
  <c r="F561" i="3"/>
  <c r="F79" i="3"/>
  <c r="F348" i="3"/>
  <c r="F49" i="3"/>
  <c r="F55" i="3"/>
  <c r="F216" i="3"/>
  <c r="F485" i="3"/>
  <c r="F361" i="3"/>
  <c r="F19" i="3"/>
  <c r="F136" i="3"/>
  <c r="F267" i="3"/>
  <c r="F522" i="3"/>
  <c r="F608" i="3"/>
  <c r="F346" i="3"/>
  <c r="F450" i="3"/>
  <c r="F11" i="3"/>
  <c r="F319" i="3"/>
  <c r="F34" i="3"/>
  <c r="F124" i="3"/>
  <c r="F509" i="3"/>
  <c r="F114" i="3"/>
  <c r="F215" i="3"/>
  <c r="F598" i="3"/>
  <c r="D473" i="4" l="1"/>
  <c r="C428" i="2"/>
  <c r="I431" i="2"/>
  <c r="C453" i="4"/>
  <c r="D444" i="2"/>
  <c r="D459" i="2"/>
  <c r="I489" i="2"/>
  <c r="I464" i="2"/>
  <c r="H441" i="2"/>
  <c r="H492" i="2"/>
  <c r="C197" i="4"/>
  <c r="J488" i="2"/>
  <c r="B488" i="2"/>
  <c r="C445" i="4"/>
  <c r="K431" i="2"/>
  <c r="H472" i="2"/>
  <c r="D467" i="4"/>
  <c r="D408" i="2"/>
  <c r="B464" i="2"/>
  <c r="B477" i="2"/>
  <c r="B493" i="4"/>
  <c r="G463" i="2"/>
  <c r="D393" i="4"/>
  <c r="D324" i="4"/>
  <c r="B434" i="2"/>
  <c r="J464" i="2"/>
  <c r="C475" i="2"/>
  <c r="D488" i="2"/>
  <c r="J408" i="2"/>
  <c r="I408" i="2"/>
  <c r="I428" i="2"/>
  <c r="D464" i="2"/>
  <c r="B474" i="2"/>
  <c r="D404" i="4"/>
  <c r="B461" i="4"/>
  <c r="C472" i="4"/>
  <c r="B408" i="2"/>
  <c r="D426" i="2"/>
  <c r="C431" i="2"/>
  <c r="I465" i="2"/>
  <c r="C472" i="2"/>
  <c r="B429" i="4"/>
  <c r="B448" i="4"/>
  <c r="J434" i="2"/>
  <c r="C376" i="4"/>
  <c r="D215" i="2"/>
  <c r="B40" i="2"/>
  <c r="K69" i="2"/>
  <c r="C272" i="4"/>
  <c r="D216" i="2"/>
  <c r="I111" i="2"/>
  <c r="K117" i="2"/>
  <c r="B135" i="2"/>
  <c r="D126" i="4"/>
  <c r="B138" i="4"/>
  <c r="K112" i="2"/>
  <c r="C118" i="2"/>
  <c r="K51" i="2"/>
  <c r="B51" i="2"/>
  <c r="K70" i="2"/>
  <c r="J191" i="2"/>
  <c r="G281" i="2"/>
  <c r="D251" i="4"/>
  <c r="J70" i="2"/>
  <c r="D4" i="2"/>
  <c r="C4" i="2"/>
  <c r="D70" i="2"/>
  <c r="C119" i="2"/>
  <c r="K212" i="2"/>
  <c r="I257" i="2"/>
  <c r="H272" i="2"/>
  <c r="H4" i="2"/>
  <c r="I34" i="2"/>
  <c r="C60" i="4"/>
  <c r="D235" i="4"/>
  <c r="I37" i="2"/>
  <c r="J3" i="2"/>
  <c r="B37" i="2"/>
  <c r="K134" i="2"/>
  <c r="B156" i="2"/>
  <c r="I283" i="2"/>
  <c r="I330" i="2"/>
  <c r="D179" i="4"/>
  <c r="C13" i="2"/>
  <c r="J125" i="2"/>
  <c r="B177" i="2"/>
  <c r="B121" i="4"/>
  <c r="I5" i="2"/>
  <c r="I19" i="2"/>
  <c r="I26" i="2"/>
  <c r="H127" i="2"/>
  <c r="G134" i="2"/>
  <c r="C184" i="2"/>
  <c r="C212" i="2"/>
  <c r="J366" i="2"/>
  <c r="J379" i="2"/>
  <c r="C144" i="4"/>
  <c r="C312" i="4"/>
  <c r="D347" i="4"/>
  <c r="H5" i="2"/>
  <c r="C5" i="2"/>
  <c r="G37" i="2"/>
  <c r="I56" i="2"/>
  <c r="J86" i="2"/>
  <c r="K101" i="2"/>
  <c r="J119" i="2"/>
  <c r="G183" i="2"/>
  <c r="B189" i="2"/>
  <c r="J211" i="2"/>
  <c r="I281" i="2"/>
  <c r="G378" i="2"/>
  <c r="B384" i="2"/>
  <c r="K397" i="2"/>
  <c r="D225" i="4"/>
  <c r="J4" i="2"/>
  <c r="B61" i="2"/>
  <c r="G79" i="2"/>
  <c r="K85" i="2"/>
  <c r="D227" i="2"/>
  <c r="B397" i="2"/>
  <c r="B49" i="4"/>
  <c r="C122" i="4"/>
  <c r="B209" i="4"/>
  <c r="C357" i="4"/>
  <c r="C78" i="2"/>
  <c r="C84" i="2"/>
  <c r="G226" i="2"/>
  <c r="J353" i="2"/>
  <c r="G367" i="2"/>
  <c r="D13" i="4"/>
  <c r="G38" i="2"/>
  <c r="C51" i="2"/>
  <c r="B79" i="2"/>
  <c r="I94" i="2"/>
  <c r="D101" i="2"/>
  <c r="G121" i="2"/>
  <c r="D134" i="2"/>
  <c r="J137" i="2"/>
  <c r="D218" i="2"/>
  <c r="C231" i="2"/>
  <c r="J272" i="2"/>
  <c r="J371" i="2"/>
  <c r="G434" i="2"/>
  <c r="J440" i="2"/>
  <c r="K483" i="2"/>
  <c r="B492" i="2"/>
  <c r="C12" i="4"/>
  <c r="B20" i="4"/>
  <c r="C24" i="4"/>
  <c r="D67" i="4"/>
  <c r="B108" i="4"/>
  <c r="B170" i="4"/>
  <c r="C301" i="4"/>
  <c r="D308" i="4"/>
  <c r="B402" i="4"/>
  <c r="D420" i="4"/>
  <c r="I4" i="2"/>
  <c r="D7" i="2"/>
  <c r="H13" i="2"/>
  <c r="J26" i="2"/>
  <c r="J37" i="2"/>
  <c r="J61" i="2"/>
  <c r="K78" i="2"/>
  <c r="I80" i="2"/>
  <c r="C111" i="2"/>
  <c r="I120" i="2"/>
  <c r="D125" i="2"/>
  <c r="K133" i="2"/>
  <c r="H200" i="2"/>
  <c r="D207" i="2"/>
  <c r="I212" i="2"/>
  <c r="C120" i="4"/>
  <c r="C133" i="4"/>
  <c r="B158" i="4"/>
  <c r="D259" i="4"/>
  <c r="B301" i="4"/>
  <c r="C304" i="4"/>
  <c r="B434" i="4"/>
  <c r="D445" i="4"/>
  <c r="D448" i="4"/>
  <c r="D485" i="4"/>
  <c r="H80" i="2"/>
  <c r="J133" i="2"/>
  <c r="J387" i="2"/>
  <c r="I411" i="2"/>
  <c r="D418" i="2"/>
  <c r="D456" i="2"/>
  <c r="J490" i="2"/>
  <c r="C495" i="2"/>
  <c r="D11" i="4"/>
  <c r="B35" i="4"/>
  <c r="C66" i="4"/>
  <c r="D71" i="4"/>
  <c r="C111" i="4"/>
  <c r="C136" i="4"/>
  <c r="C192" i="4"/>
  <c r="C382" i="4"/>
  <c r="B408" i="4"/>
  <c r="B80" i="2"/>
  <c r="D110" i="2"/>
  <c r="K124" i="2"/>
  <c r="J127" i="2"/>
  <c r="B133" i="2"/>
  <c r="C162" i="2"/>
  <c r="H241" i="2"/>
  <c r="J256" i="2"/>
  <c r="G429" i="2"/>
  <c r="I432" i="2"/>
  <c r="J474" i="2"/>
  <c r="C70" i="4"/>
  <c r="B106" i="4"/>
  <c r="B118" i="4"/>
  <c r="B142" i="4"/>
  <c r="B153" i="4"/>
  <c r="C206" i="4"/>
  <c r="C228" i="4"/>
  <c r="B269" i="4"/>
  <c r="D284" i="4"/>
  <c r="D313" i="4"/>
  <c r="D340" i="4"/>
  <c r="I76" i="2"/>
  <c r="H79" i="2"/>
  <c r="B109" i="2"/>
  <c r="C127" i="2"/>
  <c r="J134" i="2"/>
  <c r="K138" i="2"/>
  <c r="G175" i="2"/>
  <c r="K181" i="2"/>
  <c r="G191" i="2"/>
  <c r="J197" i="2"/>
  <c r="D232" i="2"/>
  <c r="K285" i="2"/>
  <c r="H316" i="2"/>
  <c r="J337" i="2"/>
  <c r="I372" i="2"/>
  <c r="K391" i="2"/>
  <c r="C441" i="2"/>
  <c r="D446" i="2"/>
  <c r="H468" i="2"/>
  <c r="H489" i="2"/>
  <c r="B25" i="4"/>
  <c r="D91" i="4"/>
  <c r="D212" i="4"/>
  <c r="B246" i="4"/>
  <c r="B257" i="4"/>
  <c r="B350" i="4"/>
  <c r="C369" i="4"/>
  <c r="C432" i="4"/>
  <c r="B490" i="4"/>
  <c r="I117" i="2"/>
  <c r="D200" i="2"/>
  <c r="H209" i="2"/>
  <c r="I217" i="2"/>
  <c r="D241" i="2"/>
  <c r="G257" i="2"/>
  <c r="J317" i="2"/>
  <c r="I353" i="2"/>
  <c r="H392" i="2"/>
  <c r="D411" i="2"/>
  <c r="I413" i="2"/>
  <c r="I424" i="2"/>
  <c r="J458" i="2"/>
  <c r="I460" i="2"/>
  <c r="B4" i="4"/>
  <c r="B13" i="4"/>
  <c r="B48" i="4"/>
  <c r="B77" i="4"/>
  <c r="D89" i="4"/>
  <c r="C161" i="4"/>
  <c r="C208" i="4"/>
  <c r="D211" i="4"/>
  <c r="D217" i="4"/>
  <c r="C248" i="4"/>
  <c r="D275" i="4"/>
  <c r="C310" i="4"/>
  <c r="B313" i="4"/>
  <c r="D339" i="4"/>
  <c r="B342" i="4"/>
  <c r="D363" i="4"/>
  <c r="B381" i="4"/>
  <c r="D403" i="4"/>
  <c r="B406" i="4"/>
  <c r="B416" i="4"/>
  <c r="B450" i="4"/>
  <c r="B457" i="4"/>
  <c r="B470" i="4"/>
  <c r="C473" i="4"/>
  <c r="J103" i="2"/>
  <c r="K83" i="2"/>
  <c r="I103" i="2"/>
  <c r="D117" i="2"/>
  <c r="C131" i="2"/>
  <c r="H136" i="2"/>
  <c r="H190" i="2"/>
  <c r="C200" i="2"/>
  <c r="B204" i="2"/>
  <c r="G209" i="2"/>
  <c r="G217" i="2"/>
  <c r="H220" i="2"/>
  <c r="I225" i="2"/>
  <c r="K230" i="2"/>
  <c r="C241" i="2"/>
  <c r="D257" i="2"/>
  <c r="K268" i="2"/>
  <c r="H290" i="2"/>
  <c r="I296" i="2"/>
  <c r="B317" i="2"/>
  <c r="B353" i="2"/>
  <c r="J357" i="2"/>
  <c r="G365" i="2"/>
  <c r="C375" i="2"/>
  <c r="C392" i="2"/>
  <c r="K402" i="2"/>
  <c r="C411" i="2"/>
  <c r="C413" i="2"/>
  <c r="C424" i="2"/>
  <c r="J438" i="2"/>
  <c r="B458" i="2"/>
  <c r="C460" i="2"/>
  <c r="D466" i="2"/>
  <c r="C217" i="4"/>
  <c r="C285" i="4"/>
  <c r="I67" i="2"/>
  <c r="C83" i="2"/>
  <c r="K93" i="2"/>
  <c r="G103" i="2"/>
  <c r="B107" i="2"/>
  <c r="B167" i="2"/>
  <c r="C209" i="2"/>
  <c r="C225" i="2"/>
  <c r="D290" i="2"/>
  <c r="D365" i="2"/>
  <c r="H386" i="2"/>
  <c r="I427" i="2"/>
  <c r="J448" i="2"/>
  <c r="C19" i="4"/>
  <c r="B54" i="4"/>
  <c r="B64" i="4"/>
  <c r="B72" i="4"/>
  <c r="B134" i="4"/>
  <c r="D137" i="4"/>
  <c r="D153" i="4"/>
  <c r="C190" i="4"/>
  <c r="B193" i="4"/>
  <c r="C200" i="4"/>
  <c r="D227" i="4"/>
  <c r="D233" i="4"/>
  <c r="C240" i="4"/>
  <c r="C254" i="4"/>
  <c r="D257" i="4"/>
  <c r="B285" i="4"/>
  <c r="D348" i="4"/>
  <c r="C408" i="4"/>
  <c r="C429" i="4"/>
  <c r="D432" i="4"/>
  <c r="D475" i="4"/>
  <c r="B478" i="4"/>
  <c r="K192" i="2"/>
  <c r="I345" i="2"/>
  <c r="K360" i="2"/>
  <c r="C365" i="2"/>
  <c r="K395" i="2"/>
  <c r="G412" i="2"/>
  <c r="J416" i="2"/>
  <c r="K459" i="2"/>
  <c r="C233" i="4"/>
  <c r="D488" i="4"/>
  <c r="D103" i="2"/>
  <c r="K121" i="2"/>
  <c r="K249" i="2"/>
  <c r="J444" i="2"/>
  <c r="D448" i="2"/>
  <c r="I452" i="2"/>
  <c r="D5" i="2"/>
  <c r="J34" i="2"/>
  <c r="I43" i="2"/>
  <c r="I61" i="2"/>
  <c r="K66" i="2"/>
  <c r="H70" i="2"/>
  <c r="C79" i="2"/>
  <c r="C92" i="2"/>
  <c r="B103" i="2"/>
  <c r="K106" i="2"/>
  <c r="J121" i="2"/>
  <c r="H125" i="2"/>
  <c r="D133" i="2"/>
  <c r="J145" i="2"/>
  <c r="B159" i="2"/>
  <c r="H192" i="2"/>
  <c r="H218" i="2"/>
  <c r="I232" i="2"/>
  <c r="D243" i="2"/>
  <c r="I249" i="2"/>
  <c r="G259" i="2"/>
  <c r="H266" i="2"/>
  <c r="B308" i="2"/>
  <c r="I320" i="2"/>
  <c r="D339" i="2"/>
  <c r="B345" i="2"/>
  <c r="J355" i="2"/>
  <c r="J360" i="2"/>
  <c r="B365" i="2"/>
  <c r="J367" i="2"/>
  <c r="G395" i="2"/>
  <c r="G405" i="2"/>
  <c r="C412" i="2"/>
  <c r="D416" i="2"/>
  <c r="J426" i="2"/>
  <c r="K429" i="2"/>
  <c r="I444" i="2"/>
  <c r="B448" i="2"/>
  <c r="B452" i="2"/>
  <c r="I456" i="2"/>
  <c r="G459" i="2"/>
  <c r="C492" i="2"/>
  <c r="C14" i="4"/>
  <c r="C18" i="4"/>
  <c r="C49" i="4"/>
  <c r="B96" i="4"/>
  <c r="D105" i="4"/>
  <c r="D139" i="4"/>
  <c r="C142" i="4"/>
  <c r="B149" i="4"/>
  <c r="B174" i="4"/>
  <c r="C270" i="4"/>
  <c r="D299" i="4"/>
  <c r="C305" i="4"/>
  <c r="C350" i="4"/>
  <c r="D372" i="4"/>
  <c r="C425" i="4"/>
  <c r="B458" i="4"/>
  <c r="C465" i="4"/>
  <c r="C488" i="4"/>
  <c r="B477" i="4"/>
  <c r="B34" i="2"/>
  <c r="C65" i="2"/>
  <c r="H113" i="2"/>
  <c r="B121" i="2"/>
  <c r="J144" i="2"/>
  <c r="C170" i="2"/>
  <c r="B218" i="2"/>
  <c r="D222" i="2"/>
  <c r="C237" i="2"/>
  <c r="D248" i="2"/>
  <c r="K292" i="2"/>
  <c r="K344" i="2"/>
  <c r="C349" i="2"/>
  <c r="C364" i="2"/>
  <c r="I404" i="2"/>
  <c r="K411" i="2"/>
  <c r="I440" i="2"/>
  <c r="B444" i="2"/>
  <c r="J447" i="2"/>
  <c r="G451" i="2"/>
  <c r="C456" i="2"/>
  <c r="K461" i="2"/>
  <c r="C468" i="2"/>
  <c r="C11" i="4"/>
  <c r="B86" i="4"/>
  <c r="B120" i="4"/>
  <c r="B266" i="4"/>
  <c r="B317" i="4"/>
  <c r="D457" i="4"/>
  <c r="G4" i="2"/>
  <c r="G5" i="2"/>
  <c r="B30" i="2"/>
  <c r="C34" i="2"/>
  <c r="D37" i="2"/>
  <c r="H55" i="2"/>
  <c r="J68" i="2"/>
  <c r="I70" i="2"/>
  <c r="H75" i="2"/>
  <c r="C80" i="2"/>
  <c r="I83" i="2"/>
  <c r="H95" i="2"/>
  <c r="B101" i="2"/>
  <c r="B106" i="2"/>
  <c r="D111" i="2"/>
  <c r="J114" i="2"/>
  <c r="J117" i="2"/>
  <c r="G119" i="2"/>
  <c r="D127" i="2"/>
  <c r="I136" i="2"/>
  <c r="D145" i="2"/>
  <c r="B151" i="2"/>
  <c r="H177" i="2"/>
  <c r="D197" i="2"/>
  <c r="K215" i="2"/>
  <c r="D217" i="2"/>
  <c r="H223" i="2"/>
  <c r="G232" i="2"/>
  <c r="H296" i="2"/>
  <c r="J306" i="2"/>
  <c r="I314" i="2"/>
  <c r="D330" i="2"/>
  <c r="I332" i="2"/>
  <c r="G353" i="2"/>
  <c r="G370" i="2"/>
  <c r="H378" i="2"/>
  <c r="H382" i="2"/>
  <c r="C395" i="2"/>
  <c r="B29" i="4"/>
  <c r="D32" i="4"/>
  <c r="B40" i="4"/>
  <c r="B43" i="4"/>
  <c r="B81" i="4"/>
  <c r="C84" i="4"/>
  <c r="D86" i="4"/>
  <c r="B102" i="4"/>
  <c r="D115" i="4"/>
  <c r="C128" i="4"/>
  <c r="C149" i="4"/>
  <c r="C165" i="4"/>
  <c r="C168" i="4"/>
  <c r="C174" i="4"/>
  <c r="C184" i="4"/>
  <c r="D187" i="4"/>
  <c r="D193" i="4"/>
  <c r="B202" i="4"/>
  <c r="D248" i="4"/>
  <c r="C280" i="4"/>
  <c r="J364" i="2"/>
  <c r="D349" i="4"/>
  <c r="D365" i="4"/>
  <c r="D381" i="4"/>
  <c r="J107" i="2"/>
  <c r="I207" i="2"/>
  <c r="I216" i="2"/>
  <c r="H225" i="2"/>
  <c r="I305" i="2"/>
  <c r="I313" i="2"/>
  <c r="J331" i="2"/>
  <c r="H345" i="2"/>
  <c r="H355" i="2"/>
  <c r="J362" i="2"/>
  <c r="H364" i="2"/>
  <c r="G372" i="2"/>
  <c r="K394" i="2"/>
  <c r="D241" i="4"/>
  <c r="C294" i="4"/>
  <c r="D329" i="4"/>
  <c r="C349" i="4"/>
  <c r="C365" i="4"/>
  <c r="I128" i="2"/>
  <c r="B4" i="2"/>
  <c r="B5" i="2"/>
  <c r="B7" i="2"/>
  <c r="B38" i="2"/>
  <c r="I42" i="2"/>
  <c r="B48" i="2"/>
  <c r="K62" i="2"/>
  <c r="H67" i="2"/>
  <c r="C70" i="2"/>
  <c r="J79" i="2"/>
  <c r="B82" i="2"/>
  <c r="K84" i="2"/>
  <c r="H89" i="2"/>
  <c r="H94" i="2"/>
  <c r="H104" i="2"/>
  <c r="I107" i="2"/>
  <c r="K110" i="2"/>
  <c r="G113" i="2"/>
  <c r="B117" i="2"/>
  <c r="J118" i="2"/>
  <c r="H123" i="2"/>
  <c r="C126" i="2"/>
  <c r="G128" i="2"/>
  <c r="K131" i="2"/>
  <c r="J135" i="2"/>
  <c r="C138" i="2"/>
  <c r="C144" i="2"/>
  <c r="B155" i="2"/>
  <c r="C180" i="2"/>
  <c r="H207" i="2"/>
  <c r="D210" i="2"/>
  <c r="H216" i="2"/>
  <c r="G225" i="2"/>
  <c r="K228" i="2"/>
  <c r="I231" i="2"/>
  <c r="H234" i="2"/>
  <c r="K243" i="2"/>
  <c r="C281" i="2"/>
  <c r="K284" i="2"/>
  <c r="G305" i="2"/>
  <c r="K308" i="2"/>
  <c r="G313" i="2"/>
  <c r="H321" i="2"/>
  <c r="H331" i="2"/>
  <c r="G345" i="2"/>
  <c r="G348" i="2"/>
  <c r="K352" i="2"/>
  <c r="B355" i="2"/>
  <c r="G358" i="2"/>
  <c r="I362" i="2"/>
  <c r="G364" i="2"/>
  <c r="I365" i="2"/>
  <c r="K368" i="2"/>
  <c r="C372" i="2"/>
  <c r="D380" i="2"/>
  <c r="H390" i="2"/>
  <c r="G394" i="2"/>
  <c r="C2" i="4"/>
  <c r="D28" i="4"/>
  <c r="C42" i="4"/>
  <c r="D80" i="4"/>
  <c r="D85" i="4"/>
  <c r="D93" i="4"/>
  <c r="C96" i="4"/>
  <c r="C101" i="4"/>
  <c r="C176" i="4"/>
  <c r="D195" i="4"/>
  <c r="B198" i="4"/>
  <c r="B213" i="4"/>
  <c r="C238" i="4"/>
  <c r="B241" i="4"/>
  <c r="D272" i="4"/>
  <c r="D281" i="4"/>
  <c r="B294" i="4"/>
  <c r="B306" i="4"/>
  <c r="D315" i="4"/>
  <c r="C318" i="4"/>
  <c r="B329" i="4"/>
  <c r="B358" i="4"/>
  <c r="C374" i="4"/>
  <c r="B377" i="4"/>
  <c r="D12" i="2"/>
  <c r="B17" i="2"/>
  <c r="H22" i="2"/>
  <c r="I27" i="2"/>
  <c r="D32" i="2"/>
  <c r="I35" i="2"/>
  <c r="C42" i="2"/>
  <c r="H84" i="2"/>
  <c r="B104" i="2"/>
  <c r="C107" i="2"/>
  <c r="I110" i="2"/>
  <c r="H118" i="2"/>
  <c r="K120" i="2"/>
  <c r="C123" i="2"/>
  <c r="C128" i="2"/>
  <c r="J131" i="2"/>
  <c r="D135" i="2"/>
  <c r="B165" i="2"/>
  <c r="I170" i="2"/>
  <c r="I175" i="2"/>
  <c r="J183" i="2"/>
  <c r="J187" i="2"/>
  <c r="I190" i="2"/>
  <c r="G199" i="2"/>
  <c r="G207" i="2"/>
  <c r="G216" i="2"/>
  <c r="K217" i="2"/>
  <c r="D225" i="2"/>
  <c r="G231" i="2"/>
  <c r="B234" i="2"/>
  <c r="G243" i="2"/>
  <c r="J248" i="2"/>
  <c r="J264" i="2"/>
  <c r="K289" i="2"/>
  <c r="C305" i="2"/>
  <c r="J308" i="2"/>
  <c r="C313" i="2"/>
  <c r="K316" i="2"/>
  <c r="B331" i="2"/>
  <c r="D345" i="2"/>
  <c r="C348" i="2"/>
  <c r="J352" i="2"/>
  <c r="D364" i="2"/>
  <c r="B368" i="2"/>
  <c r="H384" i="2"/>
  <c r="I405" i="2"/>
  <c r="D68" i="4"/>
  <c r="C85" i="4"/>
  <c r="C129" i="4"/>
  <c r="C281" i="4"/>
  <c r="C286" i="4"/>
  <c r="B5" i="4"/>
  <c r="C48" i="4"/>
  <c r="D60" i="4"/>
  <c r="C68" i="4"/>
  <c r="B87" i="4"/>
  <c r="C106" i="4"/>
  <c r="D110" i="4"/>
  <c r="B113" i="4"/>
  <c r="B129" i="4"/>
  <c r="D132" i="4"/>
  <c r="B150" i="4"/>
  <c r="D163" i="4"/>
  <c r="B166" i="4"/>
  <c r="B182" i="4"/>
  <c r="D200" i="4"/>
  <c r="D203" i="4"/>
  <c r="B222" i="4"/>
  <c r="D228" i="4"/>
  <c r="B234" i="4"/>
  <c r="D243" i="4"/>
  <c r="C256" i="4"/>
  <c r="C278" i="4"/>
  <c r="B286" i="4"/>
  <c r="C296" i="4"/>
  <c r="B370" i="4"/>
  <c r="H3" i="2"/>
  <c r="H21" i="2"/>
  <c r="H31" i="2"/>
  <c r="B56" i="2"/>
  <c r="J69" i="2"/>
  <c r="B76" i="2"/>
  <c r="I96" i="2"/>
  <c r="J101" i="2"/>
  <c r="K115" i="2"/>
  <c r="B131" i="2"/>
  <c r="B137" i="2"/>
  <c r="B164" i="2"/>
  <c r="B175" i="2"/>
  <c r="C178" i="2"/>
  <c r="D183" i="2"/>
  <c r="G190" i="2"/>
  <c r="B207" i="2"/>
  <c r="B216" i="2"/>
  <c r="H217" i="2"/>
  <c r="B268" i="2"/>
  <c r="G283" i="2"/>
  <c r="B292" i="2"/>
  <c r="D312" i="2"/>
  <c r="B339" i="2"/>
  <c r="I347" i="2"/>
  <c r="K351" i="2"/>
  <c r="C357" i="2"/>
  <c r="B364" i="2"/>
  <c r="C371" i="2"/>
  <c r="D379" i="2"/>
  <c r="J395" i="2"/>
  <c r="C29" i="4"/>
  <c r="C81" i="4"/>
  <c r="D168" i="4"/>
  <c r="D184" i="4"/>
  <c r="D261" i="4"/>
  <c r="D268" i="4"/>
  <c r="B338" i="4"/>
  <c r="B393" i="4"/>
  <c r="J44" i="2"/>
  <c r="K58" i="2"/>
  <c r="H85" i="2"/>
  <c r="H87" i="2"/>
  <c r="C89" i="2"/>
  <c r="H93" i="2"/>
  <c r="G186" i="2"/>
  <c r="J201" i="2"/>
  <c r="I224" i="2"/>
  <c r="K307" i="2"/>
  <c r="K315" i="2"/>
  <c r="J333" i="2"/>
  <c r="G337" i="2"/>
  <c r="C347" i="2"/>
  <c r="H11" i="2"/>
  <c r="D13" i="2"/>
  <c r="B15" i="2"/>
  <c r="B23" i="2"/>
  <c r="B31" i="2"/>
  <c r="D38" i="2"/>
  <c r="D40" i="2"/>
  <c r="G44" i="2"/>
  <c r="B52" i="2"/>
  <c r="B55" i="2"/>
  <c r="C56" i="2"/>
  <c r="B58" i="2"/>
  <c r="C66" i="2"/>
  <c r="K67" i="2"/>
  <c r="K74" i="2"/>
  <c r="H76" i="2"/>
  <c r="J78" i="2"/>
  <c r="I79" i="2"/>
  <c r="K80" i="2"/>
  <c r="J83" i="2"/>
  <c r="B85" i="2"/>
  <c r="B87" i="2"/>
  <c r="B89" i="2"/>
  <c r="B91" i="2"/>
  <c r="D93" i="2"/>
  <c r="K94" i="2"/>
  <c r="B97" i="2"/>
  <c r="J98" i="2"/>
  <c r="I101" i="2"/>
  <c r="G104" i="2"/>
  <c r="J106" i="2"/>
  <c r="K107" i="2"/>
  <c r="J110" i="2"/>
  <c r="C112" i="2"/>
  <c r="K113" i="2"/>
  <c r="D118" i="2"/>
  <c r="H119" i="2"/>
  <c r="K123" i="2"/>
  <c r="I125" i="2"/>
  <c r="G127" i="2"/>
  <c r="H128" i="2"/>
  <c r="J130" i="2"/>
  <c r="H135" i="2"/>
  <c r="K137" i="2"/>
  <c r="K144" i="2"/>
  <c r="B168" i="2"/>
  <c r="B172" i="2"/>
  <c r="D175" i="2"/>
  <c r="D177" i="2"/>
  <c r="I180" i="2"/>
  <c r="I183" i="2"/>
  <c r="D186" i="2"/>
  <c r="H193" i="2"/>
  <c r="G200" i="2"/>
  <c r="H201" i="2"/>
  <c r="J205" i="2"/>
  <c r="J207" i="2"/>
  <c r="G210" i="2"/>
  <c r="J212" i="2"/>
  <c r="H215" i="2"/>
  <c r="C218" i="2"/>
  <c r="H224" i="2"/>
  <c r="I227" i="2"/>
  <c r="H232" i="2"/>
  <c r="D234" i="2"/>
  <c r="J237" i="2"/>
  <c r="G241" i="2"/>
  <c r="D256" i="2"/>
  <c r="H257" i="2"/>
  <c r="B264" i="2"/>
  <c r="I273" i="2"/>
  <c r="D281" i="2"/>
  <c r="B286" i="2"/>
  <c r="I288" i="2"/>
  <c r="J290" i="2"/>
  <c r="D305" i="2"/>
  <c r="G307" i="2"/>
  <c r="D313" i="2"/>
  <c r="K317" i="2"/>
  <c r="B321" i="2"/>
  <c r="K326" i="2"/>
  <c r="I329" i="2"/>
  <c r="D331" i="2"/>
  <c r="H333" i="2"/>
  <c r="B337" i="2"/>
  <c r="I342" i="2"/>
  <c r="B347" i="2"/>
  <c r="K348" i="2"/>
  <c r="J350" i="2"/>
  <c r="D355" i="2"/>
  <c r="K357" i="2"/>
  <c r="I364" i="2"/>
  <c r="B371" i="2"/>
  <c r="H372" i="2"/>
  <c r="K374" i="2"/>
  <c r="K379" i="2"/>
  <c r="D382" i="2"/>
  <c r="C384" i="2"/>
  <c r="D387" i="2"/>
  <c r="B392" i="2"/>
  <c r="H394" i="2"/>
  <c r="I409" i="2"/>
  <c r="B412" i="2"/>
  <c r="H413" i="2"/>
  <c r="B416" i="2"/>
  <c r="D419" i="2"/>
  <c r="J424" i="2"/>
  <c r="B428" i="2"/>
  <c r="C432" i="2"/>
  <c r="D434" i="2"/>
  <c r="D438" i="2"/>
  <c r="J446" i="2"/>
  <c r="I448" i="2"/>
  <c r="J450" i="2"/>
  <c r="H456" i="2"/>
  <c r="J460" i="2"/>
  <c r="B466" i="2"/>
  <c r="J468" i="2"/>
  <c r="B472" i="2"/>
  <c r="G474" i="2"/>
  <c r="I480" i="2"/>
  <c r="H484" i="2"/>
  <c r="C488" i="2"/>
  <c r="K489" i="2"/>
  <c r="D492" i="2"/>
  <c r="I496" i="2"/>
  <c r="B2" i="4"/>
  <c r="B18" i="4"/>
  <c r="B21" i="4"/>
  <c r="B24" i="4"/>
  <c r="C32" i="4"/>
  <c r="C67" i="4"/>
  <c r="B73" i="4"/>
  <c r="C76" i="4"/>
  <c r="D79" i="4"/>
  <c r="D84" i="4"/>
  <c r="C112" i="4"/>
  <c r="C115" i="4"/>
  <c r="C118" i="4"/>
  <c r="B122" i="4"/>
  <c r="C132" i="4"/>
  <c r="B137" i="4"/>
  <c r="B145" i="4"/>
  <c r="D148" i="4"/>
  <c r="C150" i="4"/>
  <c r="D155" i="4"/>
  <c r="C158" i="4"/>
  <c r="B161" i="4"/>
  <c r="B190" i="4"/>
  <c r="B206" i="4"/>
  <c r="B214" i="4"/>
  <c r="D219" i="4"/>
  <c r="C222" i="4"/>
  <c r="B225" i="4"/>
  <c r="B230" i="4"/>
  <c r="B238" i="4"/>
  <c r="B254" i="4"/>
  <c r="B270" i="4"/>
  <c r="B278" i="4"/>
  <c r="D283" i="4"/>
  <c r="D304" i="4"/>
  <c r="B310" i="4"/>
  <c r="B354" i="4"/>
  <c r="B357" i="4"/>
  <c r="B390" i="4"/>
  <c r="D395" i="4"/>
  <c r="C416" i="4"/>
  <c r="B422" i="4"/>
  <c r="D425" i="4"/>
  <c r="D459" i="4"/>
  <c r="B465" i="4"/>
  <c r="G201" i="2"/>
  <c r="J250" i="2"/>
  <c r="H273" i="2"/>
  <c r="H288" i="2"/>
  <c r="K297" i="2"/>
  <c r="H329" i="2"/>
  <c r="J374" i="2"/>
  <c r="J375" i="2"/>
  <c r="J388" i="2"/>
  <c r="K398" i="2"/>
  <c r="H450" i="2"/>
  <c r="H480" i="2"/>
  <c r="H498" i="2"/>
  <c r="D361" i="4"/>
  <c r="D400" i="4"/>
  <c r="D413" i="4"/>
  <c r="D441" i="4"/>
  <c r="C480" i="4"/>
  <c r="C489" i="4"/>
  <c r="I98" i="2"/>
  <c r="K65" i="2"/>
  <c r="I74" i="2"/>
  <c r="K88" i="2"/>
  <c r="K92" i="2"/>
  <c r="J102" i="2"/>
  <c r="J138" i="2"/>
  <c r="I145" i="2"/>
  <c r="D201" i="2"/>
  <c r="K245" i="2"/>
  <c r="I248" i="2"/>
  <c r="H250" i="2"/>
  <c r="G273" i="2"/>
  <c r="K341" i="2"/>
  <c r="I374" i="2"/>
  <c r="I375" i="2"/>
  <c r="I388" i="2"/>
  <c r="J398" i="2"/>
  <c r="H442" i="2"/>
  <c r="G450" i="2"/>
  <c r="D480" i="2"/>
  <c r="G498" i="2"/>
  <c r="D99" i="4"/>
  <c r="D152" i="4"/>
  <c r="C181" i="4"/>
  <c r="D216" i="4"/>
  <c r="D232" i="4"/>
  <c r="C245" i="4"/>
  <c r="C261" i="4"/>
  <c r="C293" i="4"/>
  <c r="D317" i="4"/>
  <c r="C337" i="4"/>
  <c r="D345" i="4"/>
  <c r="C361" i="4"/>
  <c r="D392" i="4"/>
  <c r="D397" i="4"/>
  <c r="C400" i="4"/>
  <c r="C413" i="4"/>
  <c r="B441" i="4"/>
  <c r="D477" i="4"/>
  <c r="B480" i="4"/>
  <c r="D483" i="4"/>
  <c r="B489" i="4"/>
  <c r="K60" i="2"/>
  <c r="J74" i="2"/>
  <c r="G193" i="2"/>
  <c r="J57" i="2"/>
  <c r="J60" i="2"/>
  <c r="G98" i="2"/>
  <c r="K129" i="2"/>
  <c r="I162" i="2"/>
  <c r="D193" i="2"/>
  <c r="I263" i="2"/>
  <c r="G288" i="2"/>
  <c r="I297" i="2"/>
  <c r="K300" i="2"/>
  <c r="K325" i="2"/>
  <c r="G329" i="2"/>
  <c r="J349" i="2"/>
  <c r="J9" i="2"/>
  <c r="I12" i="2"/>
  <c r="D14" i="2"/>
  <c r="J18" i="2"/>
  <c r="G22" i="2"/>
  <c r="B26" i="2"/>
  <c r="H39" i="2"/>
  <c r="B47" i="2"/>
  <c r="J51" i="2"/>
  <c r="K53" i="2"/>
  <c r="J55" i="2"/>
  <c r="H57" i="2"/>
  <c r="C60" i="2"/>
  <c r="C62" i="2"/>
  <c r="J65" i="2"/>
  <c r="B67" i="2"/>
  <c r="B69" i="2"/>
  <c r="C74" i="2"/>
  <c r="K75" i="2"/>
  <c r="J77" i="2"/>
  <c r="D79" i="2"/>
  <c r="G80" i="2"/>
  <c r="B83" i="2"/>
  <c r="J84" i="2"/>
  <c r="I86" i="2"/>
  <c r="I88" i="2"/>
  <c r="K89" i="2"/>
  <c r="J92" i="2"/>
  <c r="C94" i="2"/>
  <c r="H96" i="2"/>
  <c r="C98" i="2"/>
  <c r="H102" i="2"/>
  <c r="J105" i="2"/>
  <c r="H107" i="2"/>
  <c r="C110" i="2"/>
  <c r="H111" i="2"/>
  <c r="B113" i="2"/>
  <c r="B115" i="2"/>
  <c r="B127" i="2"/>
  <c r="B128" i="2"/>
  <c r="H129" i="2"/>
  <c r="I138" i="2"/>
  <c r="H145" i="2"/>
  <c r="B150" i="2"/>
  <c r="I154" i="2"/>
  <c r="H162" i="2"/>
  <c r="J170" i="2"/>
  <c r="G174" i="2"/>
  <c r="D191" i="2"/>
  <c r="C193" i="2"/>
  <c r="B197" i="2"/>
  <c r="C201" i="2"/>
  <c r="H214" i="2"/>
  <c r="J226" i="2"/>
  <c r="B232" i="2"/>
  <c r="K233" i="2"/>
  <c r="J245" i="2"/>
  <c r="H248" i="2"/>
  <c r="D250" i="2"/>
  <c r="C257" i="2"/>
  <c r="G263" i="2"/>
  <c r="D273" i="2"/>
  <c r="K275" i="2"/>
  <c r="H280" i="2"/>
  <c r="D288" i="2"/>
  <c r="B290" i="2"/>
  <c r="G297" i="2"/>
  <c r="J300" i="2"/>
  <c r="J312" i="2"/>
  <c r="G314" i="2"/>
  <c r="J321" i="2"/>
  <c r="J325" i="2"/>
  <c r="D329" i="2"/>
  <c r="D332" i="2"/>
  <c r="K335" i="2"/>
  <c r="H341" i="2"/>
  <c r="K343" i="2"/>
  <c r="B348" i="2"/>
  <c r="H349" i="2"/>
  <c r="C352" i="2"/>
  <c r="K358" i="2"/>
  <c r="D362" i="2"/>
  <c r="C370" i="2"/>
  <c r="B372" i="2"/>
  <c r="G374" i="2"/>
  <c r="H375" i="2"/>
  <c r="J380" i="2"/>
  <c r="K383" i="2"/>
  <c r="G386" i="2"/>
  <c r="D388" i="2"/>
  <c r="H398" i="2"/>
  <c r="H402" i="2"/>
  <c r="B405" i="2"/>
  <c r="J412" i="2"/>
  <c r="K414" i="2"/>
  <c r="B429" i="2"/>
  <c r="K433" i="2"/>
  <c r="C440" i="2"/>
  <c r="D442" i="2"/>
  <c r="D450" i="2"/>
  <c r="B456" i="2"/>
  <c r="B468" i="2"/>
  <c r="C480" i="2"/>
  <c r="D483" i="2"/>
  <c r="J487" i="2"/>
  <c r="C489" i="2"/>
  <c r="D498" i="2"/>
  <c r="C3" i="4"/>
  <c r="B8" i="4"/>
  <c r="D17" i="4"/>
  <c r="C23" i="4"/>
  <c r="D31" i="4"/>
  <c r="B45" i="4"/>
  <c r="B53" i="4"/>
  <c r="D58" i="4"/>
  <c r="C72" i="4"/>
  <c r="C87" i="4"/>
  <c r="C99" i="4"/>
  <c r="C108" i="4"/>
  <c r="D111" i="4"/>
  <c r="D131" i="4"/>
  <c r="D136" i="4"/>
  <c r="D144" i="4"/>
  <c r="D147" i="4"/>
  <c r="C152" i="4"/>
  <c r="C160" i="4"/>
  <c r="B181" i="4"/>
  <c r="C213" i="4"/>
  <c r="C216" i="4"/>
  <c r="C224" i="4"/>
  <c r="C229" i="4"/>
  <c r="C232" i="4"/>
  <c r="B245" i="4"/>
  <c r="C269" i="4"/>
  <c r="B290" i="4"/>
  <c r="B293" i="4"/>
  <c r="B326" i="4"/>
  <c r="D331" i="4"/>
  <c r="B337" i="4"/>
  <c r="C342" i="4"/>
  <c r="B345" i="4"/>
  <c r="D356" i="4"/>
  <c r="C358" i="4"/>
  <c r="D377" i="4"/>
  <c r="B386" i="4"/>
  <c r="C389" i="4"/>
  <c r="C392" i="4"/>
  <c r="B394" i="4"/>
  <c r="B397" i="4"/>
  <c r="C421" i="4"/>
  <c r="D464" i="4"/>
  <c r="K102" i="2"/>
  <c r="G14" i="2"/>
  <c r="I2" i="2"/>
  <c r="H12" i="2"/>
  <c r="B14" i="2"/>
  <c r="B29" i="2"/>
  <c r="K31" i="2"/>
  <c r="G39" i="2"/>
  <c r="B53" i="2"/>
  <c r="I55" i="2"/>
  <c r="B57" i="2"/>
  <c r="B60" i="2"/>
  <c r="H65" i="2"/>
  <c r="B74" i="2"/>
  <c r="J75" i="2"/>
  <c r="I77" i="2"/>
  <c r="B88" i="2"/>
  <c r="J89" i="2"/>
  <c r="I92" i="2"/>
  <c r="B98" i="2"/>
  <c r="B100" i="2"/>
  <c r="D102" i="2"/>
  <c r="H105" i="2"/>
  <c r="K118" i="2"/>
  <c r="B122" i="2"/>
  <c r="G129" i="2"/>
  <c r="D138" i="2"/>
  <c r="G145" i="2"/>
  <c r="G154" i="2"/>
  <c r="B158" i="2"/>
  <c r="G162" i="2"/>
  <c r="J175" i="2"/>
  <c r="B193" i="2"/>
  <c r="H199" i="2"/>
  <c r="B201" i="2"/>
  <c r="G214" i="2"/>
  <c r="J218" i="2"/>
  <c r="H226" i="2"/>
  <c r="I233" i="2"/>
  <c r="C242" i="2"/>
  <c r="C245" i="2"/>
  <c r="G248" i="2"/>
  <c r="B250" i="2"/>
  <c r="C258" i="2"/>
  <c r="C263" i="2"/>
  <c r="K269" i="2"/>
  <c r="C273" i="2"/>
  <c r="G275" i="2"/>
  <c r="D280" i="2"/>
  <c r="B288" i="2"/>
  <c r="C297" i="2"/>
  <c r="B300" i="2"/>
  <c r="K305" i="2"/>
  <c r="H312" i="2"/>
  <c r="I321" i="2"/>
  <c r="B325" i="2"/>
  <c r="B329" i="2"/>
  <c r="D341" i="2"/>
  <c r="D349" i="2"/>
  <c r="J358" i="2"/>
  <c r="K366" i="2"/>
  <c r="C374" i="2"/>
  <c r="D375" i="2"/>
  <c r="I380" i="2"/>
  <c r="C383" i="2"/>
  <c r="B388" i="2"/>
  <c r="K390" i="2"/>
  <c r="I392" i="2"/>
  <c r="H412" i="2"/>
  <c r="G414" i="2"/>
  <c r="G433" i="2"/>
  <c r="B442" i="2"/>
  <c r="K447" i="2"/>
  <c r="B450" i="2"/>
  <c r="K451" i="2"/>
  <c r="H457" i="2"/>
  <c r="D470" i="2"/>
  <c r="I472" i="2"/>
  <c r="B480" i="2"/>
  <c r="I487" i="2"/>
  <c r="B498" i="2"/>
  <c r="D169" i="4"/>
  <c r="D185" i="4"/>
  <c r="D249" i="4"/>
  <c r="D273" i="4"/>
  <c r="D297" i="4"/>
  <c r="B421" i="4"/>
  <c r="D443" i="4"/>
  <c r="D452" i="4"/>
  <c r="B464" i="4"/>
  <c r="B466" i="4"/>
  <c r="B472" i="4"/>
  <c r="D47" i="4"/>
  <c r="C74" i="4"/>
  <c r="D164" i="4"/>
  <c r="C169" i="4"/>
  <c r="C185" i="4"/>
  <c r="D196" i="4"/>
  <c r="D201" i="4"/>
  <c r="C249" i="4"/>
  <c r="C262" i="4"/>
  <c r="C273" i="4"/>
  <c r="C297" i="4"/>
  <c r="D328" i="4"/>
  <c r="D333" i="4"/>
  <c r="D368" i="4"/>
  <c r="B374" i="4"/>
  <c r="C401" i="4"/>
  <c r="C12" i="2"/>
  <c r="I13" i="2"/>
  <c r="G21" i="2"/>
  <c r="G31" i="2"/>
  <c r="I38" i="2"/>
  <c r="J52" i="2"/>
  <c r="G55" i="2"/>
  <c r="K56" i="2"/>
  <c r="B65" i="2"/>
  <c r="J66" i="2"/>
  <c r="I68" i="2"/>
  <c r="B73" i="2"/>
  <c r="C75" i="2"/>
  <c r="K76" i="2"/>
  <c r="I85" i="2"/>
  <c r="I87" i="2"/>
  <c r="G89" i="2"/>
  <c r="B92" i="2"/>
  <c r="J93" i="2"/>
  <c r="G95" i="2"/>
  <c r="K97" i="2"/>
  <c r="K104" i="2"/>
  <c r="I112" i="2"/>
  <c r="I114" i="2"/>
  <c r="I118" i="2"/>
  <c r="I124" i="2"/>
  <c r="I127" i="2"/>
  <c r="K128" i="2"/>
  <c r="C153" i="2"/>
  <c r="H175" i="2"/>
  <c r="D181" i="2"/>
  <c r="B199" i="2"/>
  <c r="H211" i="2"/>
  <c r="G218" i="2"/>
  <c r="J228" i="2"/>
  <c r="J232" i="2"/>
  <c r="J234" i="2"/>
  <c r="I241" i="2"/>
  <c r="B248" i="2"/>
  <c r="H256" i="2"/>
  <c r="I264" i="2"/>
  <c r="H281" i="2"/>
  <c r="B312" i="2"/>
  <c r="H313" i="2"/>
  <c r="K318" i="2"/>
  <c r="G321" i="2"/>
  <c r="I331" i="2"/>
  <c r="I337" i="2"/>
  <c r="B340" i="2"/>
  <c r="K342" i="2"/>
  <c r="G347" i="2"/>
  <c r="B349" i="2"/>
  <c r="I351" i="2"/>
  <c r="I355" i="2"/>
  <c r="B358" i="2"/>
  <c r="C366" i="2"/>
  <c r="H371" i="2"/>
  <c r="B375" i="2"/>
  <c r="B380" i="2"/>
  <c r="K382" i="2"/>
  <c r="J384" i="2"/>
  <c r="K387" i="2"/>
  <c r="D390" i="2"/>
  <c r="D392" i="2"/>
  <c r="B404" i="2"/>
  <c r="D412" i="2"/>
  <c r="I416" i="2"/>
  <c r="G428" i="2"/>
  <c r="J432" i="2"/>
  <c r="H434" i="2"/>
  <c r="K438" i="2"/>
  <c r="G447" i="2"/>
  <c r="C451" i="2"/>
  <c r="B454" i="2"/>
  <c r="J456" i="2"/>
  <c r="C461" i="2"/>
  <c r="H466" i="2"/>
  <c r="D472" i="2"/>
  <c r="G479" i="2"/>
  <c r="H488" i="2"/>
  <c r="D490" i="2"/>
  <c r="I492" i="2"/>
  <c r="I497" i="2"/>
  <c r="D16" i="4"/>
  <c r="B30" i="4"/>
  <c r="C47" i="4"/>
  <c r="B74" i="4"/>
  <c r="B82" i="4"/>
  <c r="B107" i="4"/>
  <c r="C164" i="4"/>
  <c r="D171" i="4"/>
  <c r="B177" i="4"/>
  <c r="D180" i="4"/>
  <c r="C196" i="4"/>
  <c r="B201" i="4"/>
  <c r="D244" i="4"/>
  <c r="D260" i="4"/>
  <c r="B262" i="4"/>
  <c r="D292" i="4"/>
  <c r="B322" i="4"/>
  <c r="C325" i="4"/>
  <c r="C328" i="4"/>
  <c r="B330" i="4"/>
  <c r="B333" i="4"/>
  <c r="D336" i="4"/>
  <c r="C344" i="4"/>
  <c r="C360" i="4"/>
  <c r="C368" i="4"/>
  <c r="D379" i="4"/>
  <c r="D388" i="4"/>
  <c r="B401" i="4"/>
  <c r="B409" i="4"/>
  <c r="D412" i="4"/>
  <c r="B414" i="4"/>
  <c r="B454" i="4"/>
  <c r="D468" i="4"/>
  <c r="D476" i="4"/>
  <c r="H23" i="2"/>
  <c r="C31" i="2"/>
  <c r="I52" i="2"/>
  <c r="C55" i="2"/>
  <c r="G66" i="2"/>
  <c r="J97" i="2"/>
  <c r="K98" i="2"/>
  <c r="G112" i="2"/>
  <c r="K130" i="2"/>
  <c r="G264" i="2"/>
  <c r="J288" i="2"/>
  <c r="D321" i="2"/>
  <c r="J329" i="2"/>
  <c r="J342" i="2"/>
  <c r="J480" i="2"/>
  <c r="D116" i="2"/>
  <c r="K116" i="2"/>
  <c r="D132" i="2"/>
  <c r="H132" i="2"/>
  <c r="I185" i="2"/>
  <c r="H185" i="2"/>
  <c r="I274" i="2"/>
  <c r="H274" i="2"/>
  <c r="B274" i="2"/>
  <c r="C276" i="2"/>
  <c r="K276" i="2"/>
  <c r="I298" i="2"/>
  <c r="B298" i="2"/>
  <c r="D298" i="2"/>
  <c r="H298" i="2"/>
  <c r="C361" i="2"/>
  <c r="K361" i="2"/>
  <c r="K403" i="2"/>
  <c r="C403" i="2"/>
  <c r="D403" i="2"/>
  <c r="G403" i="2"/>
  <c r="J403" i="2"/>
  <c r="C133" i="2"/>
  <c r="H133" i="2"/>
  <c r="H157" i="2"/>
  <c r="B157" i="2"/>
  <c r="K162" i="2"/>
  <c r="J162" i="2"/>
  <c r="B230" i="2"/>
  <c r="H230" i="2"/>
  <c r="D235" i="2"/>
  <c r="G235" i="2"/>
  <c r="K235" i="2"/>
  <c r="K256" i="2"/>
  <c r="I256" i="2"/>
  <c r="B256" i="2"/>
  <c r="G320" i="2"/>
  <c r="J320" i="2"/>
  <c r="C320" i="2"/>
  <c r="K339" i="2"/>
  <c r="J339" i="2"/>
  <c r="C339" i="2"/>
  <c r="G339" i="2"/>
  <c r="I339" i="2"/>
  <c r="D343" i="2"/>
  <c r="J343" i="2"/>
  <c r="J71" i="2"/>
  <c r="I9" i="2"/>
  <c r="B12" i="2"/>
  <c r="B13" i="2"/>
  <c r="C14" i="2"/>
  <c r="D21" i="2"/>
  <c r="D22" i="2"/>
  <c r="G23" i="2"/>
  <c r="C26" i="2"/>
  <c r="J28" i="2"/>
  <c r="J29" i="2"/>
  <c r="B32" i="2"/>
  <c r="C37" i="2"/>
  <c r="C38" i="2"/>
  <c r="D39" i="2"/>
  <c r="B42" i="2"/>
  <c r="H44" i="2"/>
  <c r="I45" i="2"/>
  <c r="I46" i="2"/>
  <c r="D48" i="2"/>
  <c r="C52" i="2"/>
  <c r="J53" i="2"/>
  <c r="C57" i="2"/>
  <c r="J58" i="2"/>
  <c r="D61" i="2"/>
  <c r="J62" i="2"/>
  <c r="I63" i="2"/>
  <c r="B66" i="2"/>
  <c r="C67" i="2"/>
  <c r="H68" i="2"/>
  <c r="I69" i="2"/>
  <c r="I71" i="2"/>
  <c r="K72" i="2"/>
  <c r="B75" i="2"/>
  <c r="C76" i="2"/>
  <c r="H77" i="2"/>
  <c r="I78" i="2"/>
  <c r="K81" i="2"/>
  <c r="B84" i="2"/>
  <c r="D85" i="2"/>
  <c r="H86" i="2"/>
  <c r="G87" i="2"/>
  <c r="H88" i="2"/>
  <c r="K90" i="2"/>
  <c r="B93" i="2"/>
  <c r="D94" i="2"/>
  <c r="D95" i="2"/>
  <c r="G96" i="2"/>
  <c r="H97" i="2"/>
  <c r="K99" i="2"/>
  <c r="C102" i="2"/>
  <c r="C103" i="2"/>
  <c r="C104" i="2"/>
  <c r="G105" i="2"/>
  <c r="I106" i="2"/>
  <c r="K108" i="2"/>
  <c r="B111" i="2"/>
  <c r="B112" i="2"/>
  <c r="C113" i="2"/>
  <c r="G114" i="2"/>
  <c r="I115" i="2"/>
  <c r="H120" i="2"/>
  <c r="H124" i="2"/>
  <c r="I130" i="2"/>
  <c r="D136" i="2"/>
  <c r="H137" i="2"/>
  <c r="I144" i="2"/>
  <c r="D154" i="2"/>
  <c r="B163" i="2"/>
  <c r="H170" i="2"/>
  <c r="I178" i="2"/>
  <c r="B183" i="2"/>
  <c r="C186" i="2"/>
  <c r="G192" i="2"/>
  <c r="D211" i="2"/>
  <c r="G224" i="2"/>
  <c r="H233" i="2"/>
  <c r="J242" i="2"/>
  <c r="H249" i="2"/>
  <c r="J258" i="2"/>
  <c r="D266" i="2"/>
  <c r="D272" i="2"/>
  <c r="I289" i="2"/>
  <c r="H306" i="2"/>
  <c r="H323" i="2"/>
  <c r="C152" i="2"/>
  <c r="B152" i="2"/>
  <c r="C202" i="2"/>
  <c r="G202" i="2"/>
  <c r="K202" i="2"/>
  <c r="G123" i="2"/>
  <c r="I123" i="2"/>
  <c r="I129" i="2"/>
  <c r="B129" i="2"/>
  <c r="B134" i="2"/>
  <c r="H134" i="2"/>
  <c r="B161" i="2"/>
  <c r="C161" i="2"/>
  <c r="K191" i="2"/>
  <c r="H191" i="2"/>
  <c r="B205" i="2"/>
  <c r="H205" i="2"/>
  <c r="C215" i="2"/>
  <c r="J215" i="2"/>
  <c r="B262" i="2"/>
  <c r="D262" i="2"/>
  <c r="K280" i="2"/>
  <c r="G280" i="2"/>
  <c r="I280" i="2"/>
  <c r="K296" i="2"/>
  <c r="B296" i="2"/>
  <c r="G296" i="2"/>
  <c r="K314" i="2"/>
  <c r="C314" i="2"/>
  <c r="H314" i="2"/>
  <c r="J314" i="2"/>
  <c r="B314" i="2"/>
  <c r="C389" i="2"/>
  <c r="B389" i="2"/>
  <c r="G389" i="2"/>
  <c r="H389" i="2"/>
  <c r="K389" i="2"/>
  <c r="G396" i="2"/>
  <c r="J396" i="2"/>
  <c r="B396" i="2"/>
  <c r="C396" i="2"/>
  <c r="D396" i="2"/>
  <c r="I396" i="2"/>
  <c r="H6" i="2"/>
  <c r="C9" i="2"/>
  <c r="C22" i="2"/>
  <c r="D23" i="2"/>
  <c r="C39" i="2"/>
  <c r="I53" i="2"/>
  <c r="K54" i="2"/>
  <c r="I58" i="2"/>
  <c r="K59" i="2"/>
  <c r="I62" i="2"/>
  <c r="H63" i="2"/>
  <c r="K64" i="2"/>
  <c r="C68" i="2"/>
  <c r="H69" i="2"/>
  <c r="H71" i="2"/>
  <c r="I72" i="2"/>
  <c r="K73" i="2"/>
  <c r="D77" i="2"/>
  <c r="H78" i="2"/>
  <c r="J81" i="2"/>
  <c r="K82" i="2"/>
  <c r="D86" i="2"/>
  <c r="D87" i="2"/>
  <c r="G88" i="2"/>
  <c r="J90" i="2"/>
  <c r="K91" i="2"/>
  <c r="C95" i="2"/>
  <c r="C96" i="2"/>
  <c r="G97" i="2"/>
  <c r="J99" i="2"/>
  <c r="K100" i="2"/>
  <c r="C105" i="2"/>
  <c r="G106" i="2"/>
  <c r="J108" i="2"/>
  <c r="K109" i="2"/>
  <c r="C114" i="2"/>
  <c r="H115" i="2"/>
  <c r="J116" i="2"/>
  <c r="G120" i="2"/>
  <c r="C124" i="2"/>
  <c r="K126" i="2"/>
  <c r="G130" i="2"/>
  <c r="K132" i="2"/>
  <c r="C136" i="2"/>
  <c r="D137" i="2"/>
  <c r="H144" i="2"/>
  <c r="C154" i="2"/>
  <c r="G170" i="2"/>
  <c r="G178" i="2"/>
  <c r="D192" i="2"/>
  <c r="J196" i="2"/>
  <c r="K221" i="2"/>
  <c r="G242" i="2"/>
  <c r="H244" i="2"/>
  <c r="H258" i="2"/>
  <c r="H289" i="2"/>
  <c r="K299" i="2"/>
  <c r="G306" i="2"/>
  <c r="D323" i="2"/>
  <c r="H338" i="2"/>
  <c r="I340" i="2"/>
  <c r="G139" i="2"/>
  <c r="I139" i="2"/>
  <c r="C176" i="2"/>
  <c r="D176" i="2"/>
  <c r="I282" i="2"/>
  <c r="H282" i="2"/>
  <c r="B282" i="2"/>
  <c r="K400" i="2"/>
  <c r="C400" i="2"/>
  <c r="D400" i="2"/>
  <c r="I400" i="2"/>
  <c r="J400" i="2"/>
  <c r="B400" i="2"/>
  <c r="K240" i="2"/>
  <c r="G240" i="2"/>
  <c r="I240" i="2"/>
  <c r="B252" i="2"/>
  <c r="J252" i="2"/>
  <c r="K304" i="2"/>
  <c r="I304" i="2"/>
  <c r="B304" i="2"/>
  <c r="B324" i="2"/>
  <c r="I324" i="2"/>
  <c r="K119" i="2"/>
  <c r="B119" i="2"/>
  <c r="K135" i="2"/>
  <c r="G135" i="2"/>
  <c r="I177" i="2"/>
  <c r="G177" i="2"/>
  <c r="B181" i="2"/>
  <c r="H181" i="2"/>
  <c r="K199" i="2"/>
  <c r="I199" i="2"/>
  <c r="I209" i="2"/>
  <c r="B209" i="2"/>
  <c r="K224" i="2"/>
  <c r="B224" i="2"/>
  <c r="C233" i="2"/>
  <c r="G233" i="2"/>
  <c r="D238" i="2"/>
  <c r="B238" i="2"/>
  <c r="K238" i="2"/>
  <c r="C249" i="2"/>
  <c r="G249" i="2"/>
  <c r="I266" i="2"/>
  <c r="C266" i="2"/>
  <c r="G266" i="2"/>
  <c r="J266" i="2"/>
  <c r="K272" i="2"/>
  <c r="G272" i="2"/>
  <c r="I272" i="2"/>
  <c r="J45" i="2"/>
  <c r="G15" i="2"/>
  <c r="C21" i="2"/>
  <c r="H28" i="2"/>
  <c r="I29" i="2"/>
  <c r="I30" i="2"/>
  <c r="H45" i="2"/>
  <c r="H46" i="2"/>
  <c r="K50" i="2"/>
  <c r="G6" i="2"/>
  <c r="B9" i="2"/>
  <c r="J11" i="2"/>
  <c r="J12" i="2"/>
  <c r="D15" i="2"/>
  <c r="B21" i="2"/>
  <c r="B22" i="2"/>
  <c r="C23" i="2"/>
  <c r="G28" i="2"/>
  <c r="H29" i="2"/>
  <c r="H30" i="2"/>
  <c r="B39" i="2"/>
  <c r="G45" i="2"/>
  <c r="G46" i="2"/>
  <c r="J50" i="2"/>
  <c r="D53" i="2"/>
  <c r="J54" i="2"/>
  <c r="C58" i="2"/>
  <c r="J59" i="2"/>
  <c r="D62" i="2"/>
  <c r="G63" i="2"/>
  <c r="I64" i="2"/>
  <c r="B68" i="2"/>
  <c r="D69" i="2"/>
  <c r="G71" i="2"/>
  <c r="H72" i="2"/>
  <c r="J73" i="2"/>
  <c r="B77" i="2"/>
  <c r="D78" i="2"/>
  <c r="H81" i="2"/>
  <c r="J82" i="2"/>
  <c r="C86" i="2"/>
  <c r="C87" i="2"/>
  <c r="C88" i="2"/>
  <c r="I90" i="2"/>
  <c r="J91" i="2"/>
  <c r="B95" i="2"/>
  <c r="B96" i="2"/>
  <c r="C97" i="2"/>
  <c r="I99" i="2"/>
  <c r="J100" i="2"/>
  <c r="B105" i="2"/>
  <c r="C106" i="2"/>
  <c r="I108" i="2"/>
  <c r="J109" i="2"/>
  <c r="J111" i="2"/>
  <c r="B114" i="2"/>
  <c r="I116" i="2"/>
  <c r="K122" i="2"/>
  <c r="J126" i="2"/>
  <c r="J132" i="2"/>
  <c r="J139" i="2"/>
  <c r="D144" i="2"/>
  <c r="B160" i="2"/>
  <c r="D178" i="2"/>
  <c r="I182" i="2"/>
  <c r="J185" i="2"/>
  <c r="C192" i="2"/>
  <c r="J282" i="2"/>
  <c r="C295" i="2"/>
  <c r="H130" i="2"/>
  <c r="C130" i="2"/>
  <c r="J136" i="2"/>
  <c r="G136" i="2"/>
  <c r="K154" i="2"/>
  <c r="H154" i="2"/>
  <c r="G166" i="2"/>
  <c r="B166" i="2"/>
  <c r="B196" i="2"/>
  <c r="I196" i="2"/>
  <c r="K196" i="2"/>
  <c r="J221" i="2"/>
  <c r="C221" i="2"/>
  <c r="C247" i="2"/>
  <c r="G247" i="2"/>
  <c r="B254" i="2"/>
  <c r="H254" i="2"/>
  <c r="K261" i="2"/>
  <c r="C261" i="2"/>
  <c r="C289" i="2"/>
  <c r="G289" i="2"/>
  <c r="B299" i="2"/>
  <c r="I299" i="2"/>
  <c r="I306" i="2"/>
  <c r="B306" i="2"/>
  <c r="D306" i="2"/>
  <c r="K323" i="2"/>
  <c r="J323" i="2"/>
  <c r="C323" i="2"/>
  <c r="G323" i="2"/>
  <c r="I323" i="2"/>
  <c r="K338" i="2"/>
  <c r="C338" i="2"/>
  <c r="G338" i="2"/>
  <c r="I338" i="2"/>
  <c r="J63" i="2"/>
  <c r="D6" i="2"/>
  <c r="G29" i="2"/>
  <c r="D63" i="2"/>
  <c r="H64" i="2"/>
  <c r="H116" i="2"/>
  <c r="I132" i="2"/>
  <c r="D139" i="2"/>
  <c r="I176" i="2"/>
  <c r="H182" i="2"/>
  <c r="G185" i="2"/>
  <c r="K206" i="2"/>
  <c r="J240" i="2"/>
  <c r="J274" i="2"/>
  <c r="G282" i="2"/>
  <c r="J304" i="2"/>
  <c r="C265" i="2"/>
  <c r="G265" i="2"/>
  <c r="I265" i="2"/>
  <c r="H406" i="2"/>
  <c r="K406" i="2"/>
  <c r="D406" i="2"/>
  <c r="K170" i="2"/>
  <c r="B170" i="2"/>
  <c r="I242" i="2"/>
  <c r="H242" i="2"/>
  <c r="B242" i="2"/>
  <c r="I258" i="2"/>
  <c r="B258" i="2"/>
  <c r="D258" i="2"/>
  <c r="C271" i="2"/>
  <c r="I271" i="2"/>
  <c r="K277" i="2"/>
  <c r="C277" i="2"/>
  <c r="C340" i="2"/>
  <c r="G340" i="2"/>
  <c r="K340" i="2"/>
  <c r="B350" i="2"/>
  <c r="I350" i="2"/>
  <c r="G350" i="2"/>
  <c r="B359" i="2"/>
  <c r="H359" i="2"/>
  <c r="I359" i="2"/>
  <c r="J359" i="2"/>
  <c r="C381" i="2"/>
  <c r="B381" i="2"/>
  <c r="G381" i="2"/>
  <c r="H381" i="2"/>
  <c r="K381" i="2"/>
  <c r="J17" i="2"/>
  <c r="D45" i="2"/>
  <c r="D46" i="2"/>
  <c r="I50" i="2"/>
  <c r="G90" i="2"/>
  <c r="I91" i="2"/>
  <c r="H99" i="2"/>
  <c r="I100" i="2"/>
  <c r="I109" i="2"/>
  <c r="D24" i="2"/>
  <c r="C59" i="2"/>
  <c r="C63" i="2"/>
  <c r="C64" i="2"/>
  <c r="C71" i="2"/>
  <c r="C72" i="2"/>
  <c r="G73" i="2"/>
  <c r="C81" i="2"/>
  <c r="G82" i="2"/>
  <c r="J95" i="2"/>
  <c r="C99" i="2"/>
  <c r="H100" i="2"/>
  <c r="C108" i="2"/>
  <c r="H109" i="2"/>
  <c r="G132" i="2"/>
  <c r="C139" i="2"/>
  <c r="H176" i="2"/>
  <c r="G182" i="2"/>
  <c r="H195" i="2"/>
  <c r="I206" i="2"/>
  <c r="K220" i="2"/>
  <c r="H240" i="2"/>
  <c r="H265" i="2"/>
  <c r="K267" i="2"/>
  <c r="G274" i="2"/>
  <c r="D282" i="2"/>
  <c r="J298" i="2"/>
  <c r="H304" i="2"/>
  <c r="H122" i="2"/>
  <c r="G122" i="2"/>
  <c r="J120" i="2"/>
  <c r="B120" i="2"/>
  <c r="D124" i="2"/>
  <c r="J124" i="2"/>
  <c r="G115" i="2"/>
  <c r="J115" i="2"/>
  <c r="I137" i="2"/>
  <c r="G137" i="2"/>
  <c r="B187" i="2"/>
  <c r="H187" i="2"/>
  <c r="I121" i="2"/>
  <c r="C121" i="2"/>
  <c r="C125" i="2"/>
  <c r="K125" i="2"/>
  <c r="G131" i="2"/>
  <c r="H131" i="2"/>
  <c r="H138" i="2"/>
  <c r="G138" i="2"/>
  <c r="K145" i="2"/>
  <c r="B145" i="2"/>
  <c r="J171" i="2"/>
  <c r="B171" i="2"/>
  <c r="C223" i="2"/>
  <c r="I223" i="2"/>
  <c r="I226" i="2"/>
  <c r="B226" i="2"/>
  <c r="D226" i="2"/>
  <c r="B260" i="2"/>
  <c r="J260" i="2"/>
  <c r="C284" i="2"/>
  <c r="J284" i="2"/>
  <c r="B315" i="2"/>
  <c r="G315" i="2"/>
  <c r="D315" i="2"/>
  <c r="C322" i="2"/>
  <c r="K322" i="2"/>
  <c r="G322" i="2"/>
  <c r="I322" i="2"/>
  <c r="H330" i="2"/>
  <c r="C330" i="2"/>
  <c r="G330" i="2"/>
  <c r="C334" i="2"/>
  <c r="B334" i="2"/>
  <c r="K334" i="2"/>
  <c r="G30" i="2"/>
  <c r="J36" i="2"/>
  <c r="H47" i="2"/>
  <c r="I54" i="2"/>
  <c r="I59" i="2"/>
  <c r="D71" i="2"/>
  <c r="G72" i="2"/>
  <c r="H73" i="2"/>
  <c r="G81" i="2"/>
  <c r="I82" i="2"/>
  <c r="H108" i="2"/>
  <c r="J122" i="2"/>
  <c r="I126" i="2"/>
  <c r="C6" i="2"/>
  <c r="I17" i="2"/>
  <c r="J20" i="2"/>
  <c r="J21" i="2"/>
  <c r="D29" i="2"/>
  <c r="D30" i="2"/>
  <c r="H36" i="2"/>
  <c r="C45" i="2"/>
  <c r="C46" i="2"/>
  <c r="G47" i="2"/>
  <c r="C50" i="2"/>
  <c r="D54" i="2"/>
  <c r="C90" i="2"/>
  <c r="H91" i="2"/>
  <c r="C116" i="2"/>
  <c r="H126" i="2"/>
  <c r="D185" i="2"/>
  <c r="B6" i="2"/>
  <c r="G7" i="2"/>
  <c r="I10" i="2"/>
  <c r="G12" i="2"/>
  <c r="G13" i="2"/>
  <c r="H14" i="2"/>
  <c r="C17" i="2"/>
  <c r="H20" i="2"/>
  <c r="I21" i="2"/>
  <c r="I22" i="2"/>
  <c r="B24" i="2"/>
  <c r="C29" i="2"/>
  <c r="C30" i="2"/>
  <c r="D31" i="2"/>
  <c r="G36" i="2"/>
  <c r="H37" i="2"/>
  <c r="H38" i="2"/>
  <c r="J42" i="2"/>
  <c r="B45" i="2"/>
  <c r="B46" i="2"/>
  <c r="C47" i="2"/>
  <c r="B50" i="2"/>
  <c r="I51" i="2"/>
  <c r="K52" i="2"/>
  <c r="C54" i="2"/>
  <c r="D55" i="2"/>
  <c r="H56" i="2"/>
  <c r="K57" i="2"/>
  <c r="B59" i="2"/>
  <c r="I60" i="2"/>
  <c r="K61" i="2"/>
  <c r="B63" i="2"/>
  <c r="B64" i="2"/>
  <c r="G65" i="2"/>
  <c r="I66" i="2"/>
  <c r="J67" i="2"/>
  <c r="K68" i="2"/>
  <c r="B71" i="2"/>
  <c r="B72" i="2"/>
  <c r="C73" i="2"/>
  <c r="G74" i="2"/>
  <c r="I75" i="2"/>
  <c r="J76" i="2"/>
  <c r="K77" i="2"/>
  <c r="B81" i="2"/>
  <c r="C82" i="2"/>
  <c r="H83" i="2"/>
  <c r="I84" i="2"/>
  <c r="J85" i="2"/>
  <c r="K86" i="2"/>
  <c r="J87" i="2"/>
  <c r="B90" i="2"/>
  <c r="C91" i="2"/>
  <c r="H92" i="2"/>
  <c r="I93" i="2"/>
  <c r="J94" i="2"/>
  <c r="I95" i="2"/>
  <c r="K96" i="2"/>
  <c r="B99" i="2"/>
  <c r="C100" i="2"/>
  <c r="H101" i="2"/>
  <c r="I102" i="2"/>
  <c r="H103" i="2"/>
  <c r="I104" i="2"/>
  <c r="K105" i="2"/>
  <c r="B108" i="2"/>
  <c r="D109" i="2"/>
  <c r="H110" i="2"/>
  <c r="G111" i="2"/>
  <c r="H112" i="2"/>
  <c r="J113" i="2"/>
  <c r="K114" i="2"/>
  <c r="B116" i="2"/>
  <c r="H117" i="2"/>
  <c r="I119" i="2"/>
  <c r="C122" i="2"/>
  <c r="J123" i="2"/>
  <c r="D126" i="2"/>
  <c r="J129" i="2"/>
  <c r="C132" i="2"/>
  <c r="G133" i="2"/>
  <c r="I134" i="2"/>
  <c r="I135" i="2"/>
  <c r="K136" i="2"/>
  <c r="B139" i="2"/>
  <c r="J154" i="2"/>
  <c r="D162" i="2"/>
  <c r="C169" i="2"/>
  <c r="G176" i="2"/>
  <c r="J177" i="2"/>
  <c r="C182" i="2"/>
  <c r="H183" i="2"/>
  <c r="C185" i="2"/>
  <c r="I191" i="2"/>
  <c r="D195" i="2"/>
  <c r="H197" i="2"/>
  <c r="J199" i="2"/>
  <c r="H206" i="2"/>
  <c r="J209" i="2"/>
  <c r="K211" i="2"/>
  <c r="I215" i="2"/>
  <c r="J220" i="2"/>
  <c r="J224" i="2"/>
  <c r="D240" i="2"/>
  <c r="D265" i="2"/>
  <c r="I267" i="2"/>
  <c r="B270" i="2"/>
  <c r="D274" i="2"/>
  <c r="J276" i="2"/>
  <c r="J280" i="2"/>
  <c r="C282" i="2"/>
  <c r="J296" i="2"/>
  <c r="G298" i="2"/>
  <c r="G304" i="2"/>
  <c r="K320" i="2"/>
  <c r="K324" i="2"/>
  <c r="H400" i="2"/>
  <c r="G234" i="2"/>
  <c r="G250" i="2"/>
  <c r="H264" i="2"/>
  <c r="G290" i="2"/>
  <c r="H297" i="2"/>
  <c r="G331" i="2"/>
  <c r="K332" i="2"/>
  <c r="H337" i="2"/>
  <c r="J347" i="2"/>
  <c r="H353" i="2"/>
  <c r="G355" i="2"/>
  <c r="D357" i="2"/>
  <c r="I358" i="2"/>
  <c r="G362" i="2"/>
  <c r="D366" i="2"/>
  <c r="J370" i="2"/>
  <c r="G379" i="2"/>
  <c r="H380" i="2"/>
  <c r="G387" i="2"/>
  <c r="H388" i="2"/>
  <c r="I395" i="2"/>
  <c r="J404" i="2"/>
  <c r="H408" i="2"/>
  <c r="H414" i="2"/>
  <c r="H416" i="2"/>
  <c r="G418" i="2"/>
  <c r="B420" i="2"/>
  <c r="B421" i="2"/>
  <c r="C423" i="2"/>
  <c r="D424" i="2"/>
  <c r="G426" i="2"/>
  <c r="K427" i="2"/>
  <c r="J428" i="2"/>
  <c r="D432" i="2"/>
  <c r="B436" i="2"/>
  <c r="D440" i="2"/>
  <c r="K441" i="2"/>
  <c r="C443" i="2"/>
  <c r="H444" i="2"/>
  <c r="H448" i="2"/>
  <c r="I451" i="2"/>
  <c r="J452" i="2"/>
  <c r="I457" i="2"/>
  <c r="D460" i="2"/>
  <c r="H464" i="2"/>
  <c r="K465" i="2"/>
  <c r="K467" i="2"/>
  <c r="C473" i="2"/>
  <c r="H474" i="2"/>
  <c r="B476" i="2"/>
  <c r="B482" i="2"/>
  <c r="G483" i="2"/>
  <c r="I484" i="2"/>
  <c r="G490" i="2"/>
  <c r="C493" i="2"/>
  <c r="B496" i="2"/>
  <c r="K497" i="2"/>
  <c r="C499" i="2"/>
  <c r="B7" i="4"/>
  <c r="D19" i="4"/>
  <c r="B26" i="4"/>
  <c r="C33" i="4"/>
  <c r="C38" i="4"/>
  <c r="D42" i="4"/>
  <c r="B44" i="4"/>
  <c r="C51" i="4"/>
  <c r="B56" i="4"/>
  <c r="B62" i="4"/>
  <c r="D66" i="4"/>
  <c r="C69" i="4"/>
  <c r="D76" i="4"/>
  <c r="B78" i="4"/>
  <c r="C82" i="4"/>
  <c r="C94" i="4"/>
  <c r="D101" i="4"/>
  <c r="B103" i="4"/>
  <c r="D112" i="4"/>
  <c r="B117" i="4"/>
  <c r="B119" i="4"/>
  <c r="D133" i="4"/>
  <c r="C140" i="4"/>
  <c r="B146" i="4"/>
  <c r="B157" i="4"/>
  <c r="D165" i="4"/>
  <c r="C172" i="4"/>
  <c r="D176" i="4"/>
  <c r="B178" i="4"/>
  <c r="C182" i="4"/>
  <c r="B189" i="4"/>
  <c r="D197" i="4"/>
  <c r="C204" i="4"/>
  <c r="D208" i="4"/>
  <c r="B210" i="4"/>
  <c r="C214" i="4"/>
  <c r="B221" i="4"/>
  <c r="D229" i="4"/>
  <c r="C236" i="4"/>
  <c r="D240" i="4"/>
  <c r="B242" i="4"/>
  <c r="C246" i="4"/>
  <c r="B253" i="4"/>
  <c r="C264" i="4"/>
  <c r="B277" i="4"/>
  <c r="C288" i="4"/>
  <c r="D305" i="4"/>
  <c r="D312" i="4"/>
  <c r="B314" i="4"/>
  <c r="B321" i="4"/>
  <c r="D323" i="4"/>
  <c r="D325" i="4"/>
  <c r="D332" i="4"/>
  <c r="B334" i="4"/>
  <c r="B341" i="4"/>
  <c r="C352" i="4"/>
  <c r="D369" i="4"/>
  <c r="D376" i="4"/>
  <c r="B378" i="4"/>
  <c r="B385" i="4"/>
  <c r="D387" i="4"/>
  <c r="D389" i="4"/>
  <c r="D396" i="4"/>
  <c r="B398" i="4"/>
  <c r="B405" i="4"/>
  <c r="C409" i="4"/>
  <c r="D433" i="4"/>
  <c r="D440" i="4"/>
  <c r="B442" i="4"/>
  <c r="B449" i="4"/>
  <c r="D451" i="4"/>
  <c r="D453" i="4"/>
  <c r="B456" i="4"/>
  <c r="D460" i="4"/>
  <c r="B462" i="4"/>
  <c r="B469" i="4"/>
  <c r="B482" i="4"/>
  <c r="B497" i="4"/>
  <c r="K491" i="2"/>
  <c r="C433" i="4"/>
  <c r="C440" i="4"/>
  <c r="J193" i="2"/>
  <c r="J216" i="2"/>
  <c r="C234" i="2"/>
  <c r="C250" i="2"/>
  <c r="I259" i="2"/>
  <c r="D264" i="2"/>
  <c r="J268" i="2"/>
  <c r="C290" i="2"/>
  <c r="J292" i="2"/>
  <c r="I307" i="2"/>
  <c r="I312" i="2"/>
  <c r="J316" i="2"/>
  <c r="C331" i="2"/>
  <c r="G332" i="2"/>
  <c r="D337" i="2"/>
  <c r="J345" i="2"/>
  <c r="H347" i="2"/>
  <c r="I348" i="2"/>
  <c r="J351" i="2"/>
  <c r="D353" i="2"/>
  <c r="C355" i="2"/>
  <c r="B357" i="2"/>
  <c r="B362" i="2"/>
  <c r="B366" i="2"/>
  <c r="I367" i="2"/>
  <c r="I371" i="2"/>
  <c r="B376" i="2"/>
  <c r="C379" i="2"/>
  <c r="C380" i="2"/>
  <c r="I384" i="2"/>
  <c r="C387" i="2"/>
  <c r="C388" i="2"/>
  <c r="J392" i="2"/>
  <c r="I397" i="2"/>
  <c r="K399" i="2"/>
  <c r="H404" i="2"/>
  <c r="K405" i="2"/>
  <c r="C408" i="2"/>
  <c r="G409" i="2"/>
  <c r="J411" i="2"/>
  <c r="I412" i="2"/>
  <c r="B414" i="2"/>
  <c r="C416" i="2"/>
  <c r="B418" i="2"/>
  <c r="K419" i="2"/>
  <c r="J420" i="2"/>
  <c r="B424" i="2"/>
  <c r="B426" i="2"/>
  <c r="G427" i="2"/>
  <c r="H428" i="2"/>
  <c r="B432" i="2"/>
  <c r="I433" i="2"/>
  <c r="J436" i="2"/>
  <c r="B440" i="2"/>
  <c r="J442" i="2"/>
  <c r="C444" i="2"/>
  <c r="C448" i="2"/>
  <c r="H452" i="2"/>
  <c r="C457" i="2"/>
  <c r="H458" i="2"/>
  <c r="B460" i="2"/>
  <c r="I461" i="2"/>
  <c r="C464" i="2"/>
  <c r="H465" i="2"/>
  <c r="J466" i="2"/>
  <c r="I468" i="2"/>
  <c r="J472" i="2"/>
  <c r="D474" i="2"/>
  <c r="K475" i="2"/>
  <c r="C483" i="2"/>
  <c r="D484" i="2"/>
  <c r="I488" i="2"/>
  <c r="B490" i="2"/>
  <c r="G491" i="2"/>
  <c r="J492" i="2"/>
  <c r="G497" i="2"/>
  <c r="J498" i="2"/>
  <c r="B3" i="4"/>
  <c r="B6" i="4"/>
  <c r="D9" i="4"/>
  <c r="D12" i="4"/>
  <c r="B14" i="4"/>
  <c r="C17" i="4"/>
  <c r="C21" i="4"/>
  <c r="C28" i="4"/>
  <c r="D34" i="4"/>
  <c r="D39" i="4"/>
  <c r="D46" i="4"/>
  <c r="D52" i="4"/>
  <c r="B55" i="4"/>
  <c r="D63" i="4"/>
  <c r="C71" i="4"/>
  <c r="C80" i="4"/>
  <c r="D95" i="4"/>
  <c r="D98" i="4"/>
  <c r="C105" i="4"/>
  <c r="D141" i="4"/>
  <c r="C148" i="4"/>
  <c r="B154" i="4"/>
  <c r="D173" i="4"/>
  <c r="C180" i="4"/>
  <c r="B186" i="4"/>
  <c r="D205" i="4"/>
  <c r="C212" i="4"/>
  <c r="B218" i="4"/>
  <c r="D237" i="4"/>
  <c r="C244" i="4"/>
  <c r="B250" i="4"/>
  <c r="D265" i="4"/>
  <c r="B274" i="4"/>
  <c r="D289" i="4"/>
  <c r="D296" i="4"/>
  <c r="B298" i="4"/>
  <c r="D307" i="4"/>
  <c r="D309" i="4"/>
  <c r="D316" i="4"/>
  <c r="B318" i="4"/>
  <c r="C336" i="4"/>
  <c r="D353" i="4"/>
  <c r="D360" i="4"/>
  <c r="B362" i="4"/>
  <c r="D371" i="4"/>
  <c r="D373" i="4"/>
  <c r="D380" i="4"/>
  <c r="B382" i="4"/>
  <c r="D417" i="4"/>
  <c r="D424" i="4"/>
  <c r="B426" i="4"/>
  <c r="D435" i="4"/>
  <c r="D437" i="4"/>
  <c r="D444" i="4"/>
  <c r="B446" i="4"/>
  <c r="D484" i="4"/>
  <c r="B486" i="4"/>
  <c r="D491" i="4"/>
  <c r="H397" i="2"/>
  <c r="D404" i="2"/>
  <c r="C409" i="2"/>
  <c r="I419" i="2"/>
  <c r="I420" i="2"/>
  <c r="K421" i="2"/>
  <c r="D427" i="2"/>
  <c r="I436" i="2"/>
  <c r="K449" i="2"/>
  <c r="D452" i="2"/>
  <c r="G458" i="2"/>
  <c r="G465" i="2"/>
  <c r="K470" i="2"/>
  <c r="I475" i="2"/>
  <c r="J476" i="2"/>
  <c r="K479" i="2"/>
  <c r="C484" i="2"/>
  <c r="D486" i="2"/>
  <c r="D491" i="2"/>
  <c r="D25" i="4"/>
  <c r="C34" i="4"/>
  <c r="C39" i="4"/>
  <c r="D43" i="4"/>
  <c r="C52" i="4"/>
  <c r="D61" i="4"/>
  <c r="C63" i="4"/>
  <c r="D77" i="4"/>
  <c r="C95" i="4"/>
  <c r="D100" i="4"/>
  <c r="D102" i="4"/>
  <c r="D116" i="4"/>
  <c r="C141" i="4"/>
  <c r="D145" i="4"/>
  <c r="D156" i="4"/>
  <c r="C173" i="4"/>
  <c r="D177" i="4"/>
  <c r="D188" i="4"/>
  <c r="C205" i="4"/>
  <c r="D209" i="4"/>
  <c r="D220" i="4"/>
  <c r="C237" i="4"/>
  <c r="D252" i="4"/>
  <c r="C265" i="4"/>
  <c r="D276" i="4"/>
  <c r="C289" i="4"/>
  <c r="C302" i="4"/>
  <c r="C309" i="4"/>
  <c r="D320" i="4"/>
  <c r="C353" i="4"/>
  <c r="C366" i="4"/>
  <c r="C373" i="4"/>
  <c r="D384" i="4"/>
  <c r="C417" i="4"/>
  <c r="C424" i="4"/>
  <c r="C437" i="4"/>
  <c r="D461" i="4"/>
  <c r="C481" i="4"/>
  <c r="D496" i="4"/>
  <c r="C498" i="4"/>
  <c r="G312" i="2"/>
  <c r="K333" i="2"/>
  <c r="J341" i="2"/>
  <c r="D347" i="2"/>
  <c r="D371" i="2"/>
  <c r="K378" i="2"/>
  <c r="D384" i="2"/>
  <c r="K386" i="2"/>
  <c r="G397" i="2"/>
  <c r="C404" i="2"/>
  <c r="H405" i="2"/>
  <c r="K417" i="2"/>
  <c r="H420" i="2"/>
  <c r="I421" i="2"/>
  <c r="K423" i="2"/>
  <c r="D428" i="2"/>
  <c r="I429" i="2"/>
  <c r="H436" i="2"/>
  <c r="G442" i="2"/>
  <c r="C452" i="2"/>
  <c r="D458" i="2"/>
  <c r="G466" i="2"/>
  <c r="D468" i="2"/>
  <c r="J470" i="2"/>
  <c r="G475" i="2"/>
  <c r="I476" i="2"/>
  <c r="J479" i="2"/>
  <c r="J482" i="2"/>
  <c r="B484" i="2"/>
  <c r="J496" i="2"/>
  <c r="C5" i="4"/>
  <c r="D23" i="4"/>
  <c r="D36" i="4"/>
  <c r="D41" i="4"/>
  <c r="C54" i="4"/>
  <c r="C61" i="4"/>
  <c r="D65" i="4"/>
  <c r="D70" i="4"/>
  <c r="C100" i="4"/>
  <c r="B109" i="4"/>
  <c r="C113" i="4"/>
  <c r="C116" i="4"/>
  <c r="D124" i="4"/>
  <c r="D128" i="4"/>
  <c r="B130" i="4"/>
  <c r="C134" i="4"/>
  <c r="C156" i="4"/>
  <c r="D160" i="4"/>
  <c r="B162" i="4"/>
  <c r="C166" i="4"/>
  <c r="C188" i="4"/>
  <c r="D192" i="4"/>
  <c r="B194" i="4"/>
  <c r="C198" i="4"/>
  <c r="C220" i="4"/>
  <c r="D224" i="4"/>
  <c r="B226" i="4"/>
  <c r="C230" i="4"/>
  <c r="C252" i="4"/>
  <c r="D256" i="4"/>
  <c r="B258" i="4"/>
  <c r="D267" i="4"/>
  <c r="C276" i="4"/>
  <c r="D280" i="4"/>
  <c r="B282" i="4"/>
  <c r="D291" i="4"/>
  <c r="D300" i="4"/>
  <c r="B302" i="4"/>
  <c r="C320" i="4"/>
  <c r="C326" i="4"/>
  <c r="D344" i="4"/>
  <c r="B346" i="4"/>
  <c r="D355" i="4"/>
  <c r="D364" i="4"/>
  <c r="B366" i="4"/>
  <c r="C384" i="4"/>
  <c r="C390" i="4"/>
  <c r="B410" i="4"/>
  <c r="D419" i="4"/>
  <c r="D428" i="4"/>
  <c r="B430" i="4"/>
  <c r="B474" i="4"/>
  <c r="B481" i="4"/>
  <c r="C496" i="4"/>
  <c r="B498" i="4"/>
  <c r="G420" i="2"/>
  <c r="H421" i="2"/>
  <c r="J423" i="2"/>
  <c r="G436" i="2"/>
  <c r="K443" i="2"/>
  <c r="K473" i="2"/>
  <c r="H476" i="2"/>
  <c r="H482" i="2"/>
  <c r="D420" i="2"/>
  <c r="G421" i="2"/>
  <c r="I423" i="2"/>
  <c r="D436" i="2"/>
  <c r="I443" i="2"/>
  <c r="H473" i="2"/>
  <c r="D476" i="2"/>
  <c r="G482" i="2"/>
  <c r="K493" i="2"/>
  <c r="H496" i="2"/>
  <c r="D62" i="4"/>
  <c r="D117" i="4"/>
  <c r="D157" i="4"/>
  <c r="D189" i="4"/>
  <c r="D221" i="4"/>
  <c r="D253" i="4"/>
  <c r="D277" i="4"/>
  <c r="D321" i="4"/>
  <c r="D341" i="4"/>
  <c r="D385" i="4"/>
  <c r="D405" i="4"/>
  <c r="D449" i="4"/>
  <c r="D456" i="4"/>
  <c r="D469" i="4"/>
  <c r="C485" i="4"/>
  <c r="H362" i="2"/>
  <c r="J414" i="2"/>
  <c r="C420" i="2"/>
  <c r="G423" i="2"/>
  <c r="H424" i="2"/>
  <c r="H426" i="2"/>
  <c r="H432" i="2"/>
  <c r="C436" i="2"/>
  <c r="H440" i="2"/>
  <c r="G443" i="2"/>
  <c r="K457" i="2"/>
  <c r="H460" i="2"/>
  <c r="C476" i="2"/>
  <c r="D482" i="2"/>
  <c r="J484" i="2"/>
  <c r="H490" i="2"/>
  <c r="I493" i="2"/>
  <c r="D496" i="2"/>
  <c r="C7" i="4"/>
  <c r="C26" i="4"/>
  <c r="D33" i="4"/>
  <c r="D38" i="4"/>
  <c r="C44" i="4"/>
  <c r="D51" i="4"/>
  <c r="C56" i="4"/>
  <c r="D69" i="4"/>
  <c r="D94" i="4"/>
  <c r="C103" i="4"/>
  <c r="D140" i="4"/>
  <c r="D172" i="4"/>
  <c r="D204" i="4"/>
  <c r="D236" i="4"/>
  <c r="D264" i="4"/>
  <c r="D288" i="4"/>
  <c r="C334" i="4"/>
  <c r="D352" i="4"/>
  <c r="B418" i="4"/>
  <c r="D427" i="4"/>
  <c r="D436" i="4"/>
  <c r="B438" i="4"/>
  <c r="C497" i="4"/>
  <c r="G236" i="2"/>
  <c r="I236" i="2"/>
  <c r="C236" i="2"/>
  <c r="D236" i="2"/>
  <c r="C246" i="2"/>
  <c r="G246" i="2"/>
  <c r="I246" i="2"/>
  <c r="J246" i="2"/>
  <c r="H291" i="2"/>
  <c r="J291" i="2"/>
  <c r="B291" i="2"/>
  <c r="C291" i="2"/>
  <c r="D291" i="2"/>
  <c r="D293" i="2"/>
  <c r="H293" i="2"/>
  <c r="B293" i="2"/>
  <c r="G293" i="2"/>
  <c r="I293" i="2"/>
  <c r="J293" i="2"/>
  <c r="B415" i="2"/>
  <c r="H415" i="2"/>
  <c r="C415" i="2"/>
  <c r="G415" i="2"/>
  <c r="J415" i="2"/>
  <c r="D415" i="2"/>
  <c r="I415" i="2"/>
  <c r="K415" i="2"/>
  <c r="B191" i="4"/>
  <c r="C191" i="4"/>
  <c r="D191" i="4"/>
  <c r="C173" i="2"/>
  <c r="I173" i="2"/>
  <c r="G179" i="2"/>
  <c r="I179" i="2"/>
  <c r="C179" i="2"/>
  <c r="H194" i="2"/>
  <c r="J194" i="2"/>
  <c r="B194" i="2"/>
  <c r="B198" i="2"/>
  <c r="D198" i="2"/>
  <c r="J198" i="2"/>
  <c r="J208" i="2"/>
  <c r="B208" i="2"/>
  <c r="C213" i="2"/>
  <c r="G213" i="2"/>
  <c r="I213" i="2"/>
  <c r="H219" i="2"/>
  <c r="J219" i="2"/>
  <c r="B219" i="2"/>
  <c r="C219" i="2"/>
  <c r="D229" i="2"/>
  <c r="H229" i="2"/>
  <c r="G229" i="2"/>
  <c r="I229" i="2"/>
  <c r="B239" i="2"/>
  <c r="D239" i="2"/>
  <c r="J239" i="2"/>
  <c r="K239" i="2"/>
  <c r="H251" i="2"/>
  <c r="J251" i="2"/>
  <c r="B251" i="2"/>
  <c r="C251" i="2"/>
  <c r="D251" i="2"/>
  <c r="D253" i="2"/>
  <c r="H253" i="2"/>
  <c r="G253" i="2"/>
  <c r="I253" i="2"/>
  <c r="J253" i="2"/>
  <c r="B255" i="2"/>
  <c r="D255" i="2"/>
  <c r="J255" i="2"/>
  <c r="K255" i="2"/>
  <c r="B287" i="2"/>
  <c r="D287" i="2"/>
  <c r="H287" i="2"/>
  <c r="J287" i="2"/>
  <c r="K287" i="2"/>
  <c r="D301" i="2"/>
  <c r="H301" i="2"/>
  <c r="B301" i="2"/>
  <c r="C301" i="2"/>
  <c r="G301" i="2"/>
  <c r="I301" i="2"/>
  <c r="J301" i="2"/>
  <c r="B311" i="2"/>
  <c r="D311" i="2"/>
  <c r="H311" i="2"/>
  <c r="I311" i="2"/>
  <c r="J311" i="2"/>
  <c r="K311" i="2"/>
  <c r="B319" i="2"/>
  <c r="G319" i="2"/>
  <c r="D319" i="2"/>
  <c r="H319" i="2"/>
  <c r="I319" i="2"/>
  <c r="J319" i="2"/>
  <c r="K319" i="2"/>
  <c r="J363" i="2"/>
  <c r="B363" i="2"/>
  <c r="D363" i="2"/>
  <c r="G363" i="2"/>
  <c r="H363" i="2"/>
  <c r="I363" i="2"/>
  <c r="K363" i="2"/>
  <c r="H2" i="2"/>
  <c r="G3" i="2"/>
  <c r="G20" i="2"/>
  <c r="K40" i="2"/>
  <c r="J41" i="2"/>
  <c r="H43" i="2"/>
  <c r="K140" i="2"/>
  <c r="K141" i="2"/>
  <c r="K142" i="2"/>
  <c r="K143" i="2"/>
  <c r="K146" i="2"/>
  <c r="K147" i="2"/>
  <c r="K148" i="2"/>
  <c r="H278" i="2"/>
  <c r="G203" i="2"/>
  <c r="I203" i="2"/>
  <c r="C203" i="2"/>
  <c r="B22" i="4"/>
  <c r="C22" i="4"/>
  <c r="D22" i="4"/>
  <c r="B174" i="2"/>
  <c r="D174" i="2"/>
  <c r="J174" i="2"/>
  <c r="J184" i="2"/>
  <c r="B184" i="2"/>
  <c r="C189" i="2"/>
  <c r="G189" i="2"/>
  <c r="I189" i="2"/>
  <c r="D204" i="2"/>
  <c r="H204" i="2"/>
  <c r="G204" i="2"/>
  <c r="C222" i="2"/>
  <c r="G222" i="2"/>
  <c r="I222" i="2"/>
  <c r="J222" i="2"/>
  <c r="G244" i="2"/>
  <c r="I244" i="2"/>
  <c r="C244" i="2"/>
  <c r="D244" i="2"/>
  <c r="C270" i="2"/>
  <c r="G270" i="2"/>
  <c r="D270" i="2"/>
  <c r="I270" i="2"/>
  <c r="J270" i="2"/>
  <c r="K270" i="2"/>
  <c r="B295" i="2"/>
  <c r="D295" i="2"/>
  <c r="H295" i="2"/>
  <c r="J295" i="2"/>
  <c r="K295" i="2"/>
  <c r="B328" i="2"/>
  <c r="D328" i="2"/>
  <c r="G328" i="2"/>
  <c r="H328" i="2"/>
  <c r="I328" i="2"/>
  <c r="J328" i="2"/>
  <c r="K328" i="2"/>
  <c r="H356" i="2"/>
  <c r="J356" i="2"/>
  <c r="C356" i="2"/>
  <c r="D356" i="2"/>
  <c r="G356" i="2"/>
  <c r="I356" i="2"/>
  <c r="K356" i="2"/>
  <c r="I369" i="2"/>
  <c r="C369" i="2"/>
  <c r="G369" i="2"/>
  <c r="J369" i="2"/>
  <c r="B369" i="2"/>
  <c r="D369" i="2"/>
  <c r="H369" i="2"/>
  <c r="K369" i="2"/>
  <c r="K16" i="2"/>
  <c r="K33" i="2"/>
  <c r="K49" i="2"/>
  <c r="K7" i="2"/>
  <c r="H10" i="2"/>
  <c r="G11" i="2"/>
  <c r="K15" i="2"/>
  <c r="J16" i="2"/>
  <c r="I18" i="2"/>
  <c r="H19" i="2"/>
  <c r="K24" i="2"/>
  <c r="J25" i="2"/>
  <c r="H27" i="2"/>
  <c r="K32" i="2"/>
  <c r="J33" i="2"/>
  <c r="G2" i="2"/>
  <c r="D3" i="2"/>
  <c r="J15" i="2"/>
  <c r="K23" i="2"/>
  <c r="K47" i="2"/>
  <c r="J48" i="2"/>
  <c r="I49" i="2"/>
  <c r="J140" i="2"/>
  <c r="J141" i="2"/>
  <c r="J142" i="2"/>
  <c r="J143" i="2"/>
  <c r="I146" i="2"/>
  <c r="J147" i="2"/>
  <c r="J148" i="2"/>
  <c r="K149" i="2"/>
  <c r="K150" i="2"/>
  <c r="K151" i="2"/>
  <c r="K152" i="2"/>
  <c r="K153" i="2"/>
  <c r="K155" i="2"/>
  <c r="K156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1" i="2"/>
  <c r="K172" i="2"/>
  <c r="B90" i="4"/>
  <c r="C90" i="4"/>
  <c r="D90" i="4"/>
  <c r="B127" i="4"/>
  <c r="C127" i="4"/>
  <c r="D127" i="4"/>
  <c r="B159" i="4"/>
  <c r="C159" i="4"/>
  <c r="D159" i="4"/>
  <c r="D180" i="2"/>
  <c r="H180" i="2"/>
  <c r="G180" i="2"/>
  <c r="G195" i="2"/>
  <c r="I195" i="2"/>
  <c r="C195" i="2"/>
  <c r="H210" i="2"/>
  <c r="J210" i="2"/>
  <c r="B210" i="2"/>
  <c r="B214" i="2"/>
  <c r="D214" i="2"/>
  <c r="J214" i="2"/>
  <c r="H227" i="2"/>
  <c r="J227" i="2"/>
  <c r="B227" i="2"/>
  <c r="C227" i="2"/>
  <c r="D237" i="2"/>
  <c r="H237" i="2"/>
  <c r="G237" i="2"/>
  <c r="I237" i="2"/>
  <c r="B247" i="2"/>
  <c r="D247" i="2"/>
  <c r="J247" i="2"/>
  <c r="K247" i="2"/>
  <c r="G260" i="2"/>
  <c r="I260" i="2"/>
  <c r="C260" i="2"/>
  <c r="D260" i="2"/>
  <c r="H260" i="2"/>
  <c r="C262" i="2"/>
  <c r="G262" i="2"/>
  <c r="I262" i="2"/>
  <c r="J262" i="2"/>
  <c r="K262" i="2"/>
  <c r="C278" i="2"/>
  <c r="G278" i="2"/>
  <c r="D278" i="2"/>
  <c r="I278" i="2"/>
  <c r="J278" i="2"/>
  <c r="K278" i="2"/>
  <c r="C310" i="2"/>
  <c r="G310" i="2"/>
  <c r="D310" i="2"/>
  <c r="H310" i="2"/>
  <c r="I310" i="2"/>
  <c r="J310" i="2"/>
  <c r="K310" i="2"/>
  <c r="C327" i="2"/>
  <c r="G327" i="2"/>
  <c r="B327" i="2"/>
  <c r="D327" i="2"/>
  <c r="H327" i="2"/>
  <c r="I327" i="2"/>
  <c r="J327" i="2"/>
  <c r="K327" i="2"/>
  <c r="B336" i="2"/>
  <c r="D336" i="2"/>
  <c r="C336" i="2"/>
  <c r="G336" i="2"/>
  <c r="H336" i="2"/>
  <c r="I336" i="2"/>
  <c r="J336" i="2"/>
  <c r="K336" i="2"/>
  <c r="J354" i="2"/>
  <c r="B354" i="2"/>
  <c r="C354" i="2"/>
  <c r="D354" i="2"/>
  <c r="G354" i="2"/>
  <c r="H354" i="2"/>
  <c r="I354" i="2"/>
  <c r="K354" i="2"/>
  <c r="K6" i="2"/>
  <c r="J7" i="2"/>
  <c r="I8" i="2"/>
  <c r="H9" i="2"/>
  <c r="G10" i="2"/>
  <c r="D11" i="2"/>
  <c r="K14" i="2"/>
  <c r="I16" i="2"/>
  <c r="H17" i="2"/>
  <c r="H18" i="2"/>
  <c r="G19" i="2"/>
  <c r="D20" i="2"/>
  <c r="D2" i="2"/>
  <c r="C3" i="2"/>
  <c r="K5" i="2"/>
  <c r="J6" i="2"/>
  <c r="I7" i="2"/>
  <c r="H8" i="2"/>
  <c r="G9" i="2"/>
  <c r="C11" i="2"/>
  <c r="K13" i="2"/>
  <c r="J14" i="2"/>
  <c r="I15" i="2"/>
  <c r="H16" i="2"/>
  <c r="G17" i="2"/>
  <c r="D18" i="2"/>
  <c r="D19" i="2"/>
  <c r="C20" i="2"/>
  <c r="K22" i="2"/>
  <c r="J23" i="2"/>
  <c r="I24" i="2"/>
  <c r="H25" i="2"/>
  <c r="G26" i="2"/>
  <c r="D27" i="2"/>
  <c r="C28" i="2"/>
  <c r="K46" i="2"/>
  <c r="J47" i="2"/>
  <c r="I48" i="2"/>
  <c r="H49" i="2"/>
  <c r="G50" i="2"/>
  <c r="H51" i="2"/>
  <c r="H52" i="2"/>
  <c r="H53" i="2"/>
  <c r="H54" i="2"/>
  <c r="G64" i="2"/>
  <c r="I140" i="2"/>
  <c r="I141" i="2"/>
  <c r="I142" i="2"/>
  <c r="I143" i="2"/>
  <c r="H146" i="2"/>
  <c r="H147" i="2"/>
  <c r="I148" i="2"/>
  <c r="J149" i="2"/>
  <c r="J150" i="2"/>
  <c r="J151" i="2"/>
  <c r="J152" i="2"/>
  <c r="I155" i="2"/>
  <c r="J156" i="2"/>
  <c r="J157" i="2"/>
  <c r="J158" i="2"/>
  <c r="J159" i="2"/>
  <c r="J160" i="2"/>
  <c r="J161" i="2"/>
  <c r="I163" i="2"/>
  <c r="J164" i="2"/>
  <c r="J165" i="2"/>
  <c r="J166" i="2"/>
  <c r="J167" i="2"/>
  <c r="J168" i="2"/>
  <c r="J169" i="2"/>
  <c r="I171" i="2"/>
  <c r="J172" i="2"/>
  <c r="K173" i="2"/>
  <c r="K188" i="2"/>
  <c r="K203" i="2"/>
  <c r="K208" i="2"/>
  <c r="H294" i="2"/>
  <c r="G303" i="2"/>
  <c r="B279" i="2"/>
  <c r="D279" i="2"/>
  <c r="H279" i="2"/>
  <c r="J279" i="2"/>
  <c r="K279" i="2"/>
  <c r="B223" i="4"/>
  <c r="C223" i="4"/>
  <c r="D223" i="4"/>
  <c r="H186" i="2"/>
  <c r="J186" i="2"/>
  <c r="B186" i="2"/>
  <c r="B190" i="2"/>
  <c r="D190" i="2"/>
  <c r="J190" i="2"/>
  <c r="J200" i="2"/>
  <c r="B200" i="2"/>
  <c r="C205" i="2"/>
  <c r="G205" i="2"/>
  <c r="I205" i="2"/>
  <c r="G220" i="2"/>
  <c r="I220" i="2"/>
  <c r="C220" i="2"/>
  <c r="D220" i="2"/>
  <c r="C230" i="2"/>
  <c r="G230" i="2"/>
  <c r="I230" i="2"/>
  <c r="J230" i="2"/>
  <c r="C286" i="2"/>
  <c r="G286" i="2"/>
  <c r="D286" i="2"/>
  <c r="I286" i="2"/>
  <c r="J286" i="2"/>
  <c r="K286" i="2"/>
  <c r="K25" i="2"/>
  <c r="J8" i="2"/>
  <c r="H35" i="2"/>
  <c r="K48" i="2"/>
  <c r="J49" i="2"/>
  <c r="J24" i="2"/>
  <c r="I25" i="2"/>
  <c r="H26" i="2"/>
  <c r="G27" i="2"/>
  <c r="D28" i="2"/>
  <c r="J32" i="2"/>
  <c r="I33" i="2"/>
  <c r="H34" i="2"/>
  <c r="G35" i="2"/>
  <c r="D36" i="2"/>
  <c r="K39" i="2"/>
  <c r="J40" i="2"/>
  <c r="I41" i="2"/>
  <c r="H42" i="2"/>
  <c r="G43" i="2"/>
  <c r="D44" i="2"/>
  <c r="D10" i="2"/>
  <c r="K30" i="2"/>
  <c r="J31" i="2"/>
  <c r="I32" i="2"/>
  <c r="H33" i="2"/>
  <c r="G34" i="2"/>
  <c r="D35" i="2"/>
  <c r="C36" i="2"/>
  <c r="K38" i="2"/>
  <c r="J39" i="2"/>
  <c r="I40" i="2"/>
  <c r="H41" i="2"/>
  <c r="G42" i="2"/>
  <c r="D43" i="2"/>
  <c r="C44" i="2"/>
  <c r="G56" i="2"/>
  <c r="G57" i="2"/>
  <c r="G58" i="2"/>
  <c r="H59" i="2"/>
  <c r="H60" i="2"/>
  <c r="H61" i="2"/>
  <c r="H62" i="2"/>
  <c r="J153" i="2"/>
  <c r="C2" i="2"/>
  <c r="B3" i="2"/>
  <c r="H7" i="2"/>
  <c r="G8" i="2"/>
  <c r="D9" i="2"/>
  <c r="C10" i="2"/>
  <c r="B11" i="2"/>
  <c r="H15" i="2"/>
  <c r="G16" i="2"/>
  <c r="D17" i="2"/>
  <c r="C18" i="2"/>
  <c r="C19" i="2"/>
  <c r="B20" i="2"/>
  <c r="H24" i="2"/>
  <c r="G25" i="2"/>
  <c r="D26" i="2"/>
  <c r="C27" i="2"/>
  <c r="B28" i="2"/>
  <c r="H32" i="2"/>
  <c r="G33" i="2"/>
  <c r="D34" i="2"/>
  <c r="C35" i="2"/>
  <c r="B36" i="2"/>
  <c r="H40" i="2"/>
  <c r="G41" i="2"/>
  <c r="D42" i="2"/>
  <c r="C43" i="2"/>
  <c r="B44" i="2"/>
  <c r="I47" i="2"/>
  <c r="H48" i="2"/>
  <c r="G49" i="2"/>
  <c r="D50" i="2"/>
  <c r="D51" i="2"/>
  <c r="G52" i="2"/>
  <c r="G53" i="2"/>
  <c r="G54" i="2"/>
  <c r="D56" i="2"/>
  <c r="D57" i="2"/>
  <c r="D58" i="2"/>
  <c r="D59" i="2"/>
  <c r="G60" i="2"/>
  <c r="G61" i="2"/>
  <c r="G62" i="2"/>
  <c r="D64" i="2"/>
  <c r="D65" i="2"/>
  <c r="D66" i="2"/>
  <c r="D67" i="2"/>
  <c r="G68" i="2"/>
  <c r="G69" i="2"/>
  <c r="G70" i="2"/>
  <c r="D72" i="2"/>
  <c r="D73" i="2"/>
  <c r="D74" i="2"/>
  <c r="D75" i="2"/>
  <c r="G76" i="2"/>
  <c r="G77" i="2"/>
  <c r="G78" i="2"/>
  <c r="D80" i="2"/>
  <c r="D81" i="2"/>
  <c r="D82" i="2"/>
  <c r="D83" i="2"/>
  <c r="G84" i="2"/>
  <c r="G85" i="2"/>
  <c r="G86" i="2"/>
  <c r="D88" i="2"/>
  <c r="D89" i="2"/>
  <c r="D90" i="2"/>
  <c r="D91" i="2"/>
  <c r="G92" i="2"/>
  <c r="G93" i="2"/>
  <c r="G94" i="2"/>
  <c r="D96" i="2"/>
  <c r="D97" i="2"/>
  <c r="D98" i="2"/>
  <c r="D99" i="2"/>
  <c r="G100" i="2"/>
  <c r="G101" i="2"/>
  <c r="G102" i="2"/>
  <c r="D104" i="2"/>
  <c r="D105" i="2"/>
  <c r="D106" i="2"/>
  <c r="D107" i="2"/>
  <c r="G108" i="2"/>
  <c r="G109" i="2"/>
  <c r="G110" i="2"/>
  <c r="D112" i="2"/>
  <c r="D113" i="2"/>
  <c r="D114" i="2"/>
  <c r="D115" i="2"/>
  <c r="G116" i="2"/>
  <c r="G117" i="2"/>
  <c r="G118" i="2"/>
  <c r="D120" i="2"/>
  <c r="D121" i="2"/>
  <c r="D122" i="2"/>
  <c r="D123" i="2"/>
  <c r="G124" i="2"/>
  <c r="G125" i="2"/>
  <c r="G126" i="2"/>
  <c r="D128" i="2"/>
  <c r="D129" i="2"/>
  <c r="D130" i="2"/>
  <c r="D131" i="2"/>
  <c r="H140" i="2"/>
  <c r="H141" i="2"/>
  <c r="H142" i="2"/>
  <c r="H143" i="2"/>
  <c r="G146" i="2"/>
  <c r="G147" i="2"/>
  <c r="G148" i="2"/>
  <c r="I149" i="2"/>
  <c r="I150" i="2"/>
  <c r="I151" i="2"/>
  <c r="I152" i="2"/>
  <c r="I153" i="2"/>
  <c r="H155" i="2"/>
  <c r="H156" i="2"/>
  <c r="I157" i="2"/>
  <c r="I158" i="2"/>
  <c r="I159" i="2"/>
  <c r="I160" i="2"/>
  <c r="I161" i="2"/>
  <c r="H163" i="2"/>
  <c r="H164" i="2"/>
  <c r="I165" i="2"/>
  <c r="I166" i="2"/>
  <c r="I167" i="2"/>
  <c r="I168" i="2"/>
  <c r="I169" i="2"/>
  <c r="H171" i="2"/>
  <c r="H172" i="2"/>
  <c r="J173" i="2"/>
  <c r="K179" i="2"/>
  <c r="K184" i="2"/>
  <c r="D187" i="2"/>
  <c r="K194" i="2"/>
  <c r="K198" i="2"/>
  <c r="D202" i="2"/>
  <c r="J203" i="2"/>
  <c r="G206" i="2"/>
  <c r="I208" i="2"/>
  <c r="K213" i="2"/>
  <c r="H228" i="2"/>
  <c r="K236" i="2"/>
  <c r="K246" i="2"/>
  <c r="D188" i="2"/>
  <c r="H188" i="2"/>
  <c r="G188" i="2"/>
  <c r="J176" i="2"/>
  <c r="B176" i="2"/>
  <c r="C181" i="2"/>
  <c r="G181" i="2"/>
  <c r="I181" i="2"/>
  <c r="D196" i="2"/>
  <c r="H196" i="2"/>
  <c r="G196" i="2"/>
  <c r="G211" i="2"/>
  <c r="I211" i="2"/>
  <c r="C211" i="2"/>
  <c r="B223" i="2"/>
  <c r="D223" i="2"/>
  <c r="J223" i="2"/>
  <c r="K223" i="2"/>
  <c r="H235" i="2"/>
  <c r="J235" i="2"/>
  <c r="B235" i="2"/>
  <c r="C235" i="2"/>
  <c r="D245" i="2"/>
  <c r="H245" i="2"/>
  <c r="G245" i="2"/>
  <c r="I245" i="2"/>
  <c r="G252" i="2"/>
  <c r="I252" i="2"/>
  <c r="C252" i="2"/>
  <c r="D252" i="2"/>
  <c r="H252" i="2"/>
  <c r="C254" i="2"/>
  <c r="G254" i="2"/>
  <c r="I254" i="2"/>
  <c r="J254" i="2"/>
  <c r="K254" i="2"/>
  <c r="H267" i="2"/>
  <c r="J267" i="2"/>
  <c r="B267" i="2"/>
  <c r="C267" i="2"/>
  <c r="D267" i="2"/>
  <c r="D269" i="2"/>
  <c r="H269" i="2"/>
  <c r="B269" i="2"/>
  <c r="G269" i="2"/>
  <c r="I269" i="2"/>
  <c r="J269" i="2"/>
  <c r="C294" i="2"/>
  <c r="G294" i="2"/>
  <c r="D294" i="2"/>
  <c r="I294" i="2"/>
  <c r="J294" i="2"/>
  <c r="K294" i="2"/>
  <c r="B303" i="2"/>
  <c r="D303" i="2"/>
  <c r="H303" i="2"/>
  <c r="I303" i="2"/>
  <c r="J303" i="2"/>
  <c r="K303" i="2"/>
  <c r="D309" i="2"/>
  <c r="H309" i="2"/>
  <c r="B309" i="2"/>
  <c r="C309" i="2"/>
  <c r="G309" i="2"/>
  <c r="I309" i="2"/>
  <c r="J309" i="2"/>
  <c r="J385" i="2"/>
  <c r="D385" i="2"/>
  <c r="H385" i="2"/>
  <c r="K385" i="2"/>
  <c r="C385" i="2"/>
  <c r="G385" i="2"/>
  <c r="I385" i="2"/>
  <c r="J393" i="2"/>
  <c r="D393" i="2"/>
  <c r="H393" i="2"/>
  <c r="K393" i="2"/>
  <c r="C393" i="2"/>
  <c r="G393" i="2"/>
  <c r="I393" i="2"/>
  <c r="H435" i="2"/>
  <c r="J435" i="2"/>
  <c r="B435" i="2"/>
  <c r="G435" i="2"/>
  <c r="I435" i="2"/>
  <c r="K435" i="2"/>
  <c r="C435" i="2"/>
  <c r="D435" i="2"/>
  <c r="B2" i="2"/>
  <c r="K3" i="2"/>
  <c r="D8" i="2"/>
  <c r="B10" i="2"/>
  <c r="K11" i="2"/>
  <c r="D16" i="2"/>
  <c r="B18" i="2"/>
  <c r="B19" i="2"/>
  <c r="K20" i="2"/>
  <c r="G24" i="2"/>
  <c r="D25" i="2"/>
  <c r="B27" i="2"/>
  <c r="K28" i="2"/>
  <c r="G32" i="2"/>
  <c r="D33" i="2"/>
  <c r="B35" i="2"/>
  <c r="K36" i="2"/>
  <c r="G40" i="2"/>
  <c r="D41" i="2"/>
  <c r="B43" i="2"/>
  <c r="K44" i="2"/>
  <c r="G48" i="2"/>
  <c r="D49" i="2"/>
  <c r="D140" i="2"/>
  <c r="G141" i="2"/>
  <c r="G142" i="2"/>
  <c r="G143" i="2"/>
  <c r="D146" i="2"/>
  <c r="D147" i="2"/>
  <c r="D148" i="2"/>
  <c r="D149" i="2"/>
  <c r="H150" i="2"/>
  <c r="H151" i="2"/>
  <c r="H152" i="2"/>
  <c r="H153" i="2"/>
  <c r="G155" i="2"/>
  <c r="G156" i="2"/>
  <c r="G157" i="2"/>
  <c r="H158" i="2"/>
  <c r="H159" i="2"/>
  <c r="H160" i="2"/>
  <c r="H161" i="2"/>
  <c r="G163" i="2"/>
  <c r="G164" i="2"/>
  <c r="G165" i="2"/>
  <c r="H166" i="2"/>
  <c r="H167" i="2"/>
  <c r="H168" i="2"/>
  <c r="H169" i="2"/>
  <c r="G171" i="2"/>
  <c r="G172" i="2"/>
  <c r="H173" i="2"/>
  <c r="K174" i="2"/>
  <c r="J179" i="2"/>
  <c r="I184" i="2"/>
  <c r="I188" i="2"/>
  <c r="K189" i="2"/>
  <c r="I194" i="2"/>
  <c r="I198" i="2"/>
  <c r="H203" i="2"/>
  <c r="K204" i="2"/>
  <c r="H208" i="2"/>
  <c r="J213" i="2"/>
  <c r="K219" i="2"/>
  <c r="K229" i="2"/>
  <c r="J236" i="2"/>
  <c r="I239" i="2"/>
  <c r="H246" i="2"/>
  <c r="I255" i="2"/>
  <c r="I279" i="2"/>
  <c r="K291" i="2"/>
  <c r="G187" i="2"/>
  <c r="I187" i="2"/>
  <c r="C187" i="2"/>
  <c r="H202" i="2"/>
  <c r="J202" i="2"/>
  <c r="B202" i="2"/>
  <c r="B206" i="2"/>
  <c r="D206" i="2"/>
  <c r="J206" i="2"/>
  <c r="G228" i="2"/>
  <c r="I228" i="2"/>
  <c r="C228" i="2"/>
  <c r="D228" i="2"/>
  <c r="C238" i="2"/>
  <c r="G238" i="2"/>
  <c r="I238" i="2"/>
  <c r="J238" i="2"/>
  <c r="H275" i="2"/>
  <c r="J275" i="2"/>
  <c r="B275" i="2"/>
  <c r="C275" i="2"/>
  <c r="D275" i="2"/>
  <c r="D277" i="2"/>
  <c r="H277" i="2"/>
  <c r="B277" i="2"/>
  <c r="G277" i="2"/>
  <c r="I277" i="2"/>
  <c r="J277" i="2"/>
  <c r="C373" i="2"/>
  <c r="I373" i="2"/>
  <c r="B373" i="2"/>
  <c r="D373" i="2"/>
  <c r="G373" i="2"/>
  <c r="H373" i="2"/>
  <c r="J373" i="2"/>
  <c r="K373" i="2"/>
  <c r="J377" i="2"/>
  <c r="D377" i="2"/>
  <c r="H377" i="2"/>
  <c r="K377" i="2"/>
  <c r="C377" i="2"/>
  <c r="G377" i="2"/>
  <c r="I377" i="2"/>
  <c r="B455" i="2"/>
  <c r="D455" i="2"/>
  <c r="H455" i="2"/>
  <c r="K455" i="2"/>
  <c r="C455" i="2"/>
  <c r="G455" i="2"/>
  <c r="I455" i="2"/>
  <c r="J455" i="2"/>
  <c r="K8" i="2"/>
  <c r="C8" i="2"/>
  <c r="K10" i="2"/>
  <c r="C49" i="2"/>
  <c r="C140" i="2"/>
  <c r="C141" i="2"/>
  <c r="D142" i="2"/>
  <c r="D143" i="2"/>
  <c r="C146" i="2"/>
  <c r="C147" i="2"/>
  <c r="C148" i="2"/>
  <c r="C149" i="2"/>
  <c r="D150" i="2"/>
  <c r="G151" i="2"/>
  <c r="G152" i="2"/>
  <c r="G153" i="2"/>
  <c r="D155" i="2"/>
  <c r="D156" i="2"/>
  <c r="D157" i="2"/>
  <c r="D158" i="2"/>
  <c r="G159" i="2"/>
  <c r="G160" i="2"/>
  <c r="G161" i="2"/>
  <c r="D163" i="2"/>
  <c r="D164" i="2"/>
  <c r="D165" i="2"/>
  <c r="D166" i="2"/>
  <c r="G167" i="2"/>
  <c r="G168" i="2"/>
  <c r="G169" i="2"/>
  <c r="D171" i="2"/>
  <c r="D172" i="2"/>
  <c r="G173" i="2"/>
  <c r="I174" i="2"/>
  <c r="H179" i="2"/>
  <c r="K180" i="2"/>
  <c r="H184" i="2"/>
  <c r="C188" i="2"/>
  <c r="J189" i="2"/>
  <c r="G194" i="2"/>
  <c r="K195" i="2"/>
  <c r="H198" i="2"/>
  <c r="D203" i="2"/>
  <c r="J204" i="2"/>
  <c r="G208" i="2"/>
  <c r="K210" i="2"/>
  <c r="H213" i="2"/>
  <c r="K214" i="2"/>
  <c r="I219" i="2"/>
  <c r="K222" i="2"/>
  <c r="J229" i="2"/>
  <c r="H236" i="2"/>
  <c r="H239" i="2"/>
  <c r="K244" i="2"/>
  <c r="D246" i="2"/>
  <c r="K251" i="2"/>
  <c r="K253" i="2"/>
  <c r="H255" i="2"/>
  <c r="G279" i="2"/>
  <c r="I287" i="2"/>
  <c r="I291" i="2"/>
  <c r="K293" i="2"/>
  <c r="H178" i="2"/>
  <c r="J178" i="2"/>
  <c r="B178" i="2"/>
  <c r="B182" i="2"/>
  <c r="D182" i="2"/>
  <c r="J182" i="2"/>
  <c r="J192" i="2"/>
  <c r="B192" i="2"/>
  <c r="C197" i="2"/>
  <c r="G197" i="2"/>
  <c r="I197" i="2"/>
  <c r="D212" i="2"/>
  <c r="H212" i="2"/>
  <c r="G212" i="2"/>
  <c r="D221" i="2"/>
  <c r="H221" i="2"/>
  <c r="G221" i="2"/>
  <c r="I221" i="2"/>
  <c r="B231" i="2"/>
  <c r="D231" i="2"/>
  <c r="J231" i="2"/>
  <c r="K231" i="2"/>
  <c r="H243" i="2"/>
  <c r="J243" i="2"/>
  <c r="B243" i="2"/>
  <c r="C243" i="2"/>
  <c r="H259" i="2"/>
  <c r="J259" i="2"/>
  <c r="B259" i="2"/>
  <c r="C259" i="2"/>
  <c r="D259" i="2"/>
  <c r="D261" i="2"/>
  <c r="H261" i="2"/>
  <c r="G261" i="2"/>
  <c r="I261" i="2"/>
  <c r="J261" i="2"/>
  <c r="B263" i="2"/>
  <c r="D263" i="2"/>
  <c r="J263" i="2"/>
  <c r="K263" i="2"/>
  <c r="B271" i="2"/>
  <c r="D271" i="2"/>
  <c r="H271" i="2"/>
  <c r="J271" i="2"/>
  <c r="K271" i="2"/>
  <c r="H283" i="2"/>
  <c r="J283" i="2"/>
  <c r="B283" i="2"/>
  <c r="C283" i="2"/>
  <c r="D283" i="2"/>
  <c r="D285" i="2"/>
  <c r="H285" i="2"/>
  <c r="B285" i="2"/>
  <c r="G285" i="2"/>
  <c r="I285" i="2"/>
  <c r="J285" i="2"/>
  <c r="C302" i="2"/>
  <c r="G302" i="2"/>
  <c r="D302" i="2"/>
  <c r="H302" i="2"/>
  <c r="I302" i="2"/>
  <c r="J302" i="2"/>
  <c r="K302" i="2"/>
  <c r="J346" i="2"/>
  <c r="B346" i="2"/>
  <c r="D346" i="2"/>
  <c r="G346" i="2"/>
  <c r="H346" i="2"/>
  <c r="I346" i="2"/>
  <c r="K346" i="2"/>
  <c r="K41" i="2"/>
  <c r="K2" i="2"/>
  <c r="C16" i="2"/>
  <c r="K19" i="2"/>
  <c r="C25" i="2"/>
  <c r="K27" i="2"/>
  <c r="C33" i="2"/>
  <c r="K35" i="2"/>
  <c r="C41" i="2"/>
  <c r="K43" i="2"/>
  <c r="B140" i="2"/>
  <c r="B141" i="2"/>
  <c r="B142" i="2"/>
  <c r="C143" i="2"/>
  <c r="B146" i="2"/>
  <c r="B147" i="2"/>
  <c r="B148" i="2"/>
  <c r="B149" i="2"/>
  <c r="C150" i="2"/>
  <c r="C151" i="2"/>
  <c r="D152" i="2"/>
  <c r="D153" i="2"/>
  <c r="C155" i="2"/>
  <c r="C156" i="2"/>
  <c r="C157" i="2"/>
  <c r="C158" i="2"/>
  <c r="C159" i="2"/>
  <c r="D160" i="2"/>
  <c r="D161" i="2"/>
  <c r="C163" i="2"/>
  <c r="C164" i="2"/>
  <c r="C165" i="2"/>
  <c r="C166" i="2"/>
  <c r="C167" i="2"/>
  <c r="D168" i="2"/>
  <c r="D169" i="2"/>
  <c r="C171" i="2"/>
  <c r="C172" i="2"/>
  <c r="D173" i="2"/>
  <c r="H174" i="2"/>
  <c r="K176" i="2"/>
  <c r="D179" i="2"/>
  <c r="J180" i="2"/>
  <c r="G184" i="2"/>
  <c r="K186" i="2"/>
  <c r="B188" i="2"/>
  <c r="H189" i="2"/>
  <c r="K190" i="2"/>
  <c r="D194" i="2"/>
  <c r="J195" i="2"/>
  <c r="G198" i="2"/>
  <c r="I200" i="2"/>
  <c r="B203" i="2"/>
  <c r="I204" i="2"/>
  <c r="K205" i="2"/>
  <c r="D208" i="2"/>
  <c r="I210" i="2"/>
  <c r="D213" i="2"/>
  <c r="I214" i="2"/>
  <c r="G219" i="2"/>
  <c r="H222" i="2"/>
  <c r="K227" i="2"/>
  <c r="C229" i="2"/>
  <c r="B236" i="2"/>
  <c r="K237" i="2"/>
  <c r="G239" i="2"/>
  <c r="J244" i="2"/>
  <c r="B246" i="2"/>
  <c r="I247" i="2"/>
  <c r="I251" i="2"/>
  <c r="C253" i="2"/>
  <c r="G255" i="2"/>
  <c r="C279" i="2"/>
  <c r="G287" i="2"/>
  <c r="G291" i="2"/>
  <c r="C293" i="2"/>
  <c r="I295" i="2"/>
  <c r="G311" i="2"/>
  <c r="J401" i="2"/>
  <c r="D401" i="2"/>
  <c r="H401" i="2"/>
  <c r="K401" i="2"/>
  <c r="C430" i="2"/>
  <c r="G430" i="2"/>
  <c r="I430" i="2"/>
  <c r="D430" i="2"/>
  <c r="H430" i="2"/>
  <c r="J430" i="2"/>
  <c r="D469" i="2"/>
  <c r="H469" i="2"/>
  <c r="J469" i="2"/>
  <c r="K469" i="2"/>
  <c r="B469" i="2"/>
  <c r="C469" i="2"/>
  <c r="J481" i="2"/>
  <c r="B481" i="2"/>
  <c r="D481" i="2"/>
  <c r="G481" i="2"/>
  <c r="H481" i="2"/>
  <c r="I481" i="2"/>
  <c r="K481" i="2"/>
  <c r="B320" i="2"/>
  <c r="D320" i="2"/>
  <c r="J338" i="2"/>
  <c r="B338" i="2"/>
  <c r="H348" i="2"/>
  <c r="J348" i="2"/>
  <c r="G357" i="2"/>
  <c r="I357" i="2"/>
  <c r="H365" i="2"/>
  <c r="J365" i="2"/>
  <c r="C382" i="2"/>
  <c r="I382" i="2"/>
  <c r="B382" i="2"/>
  <c r="G382" i="2"/>
  <c r="C390" i="2"/>
  <c r="I390" i="2"/>
  <c r="B390" i="2"/>
  <c r="G390" i="2"/>
  <c r="C398" i="2"/>
  <c r="I398" i="2"/>
  <c r="B398" i="2"/>
  <c r="G398" i="2"/>
  <c r="C446" i="2"/>
  <c r="G446" i="2"/>
  <c r="I446" i="2"/>
  <c r="K446" i="2"/>
  <c r="B446" i="2"/>
  <c r="B471" i="2"/>
  <c r="D471" i="2"/>
  <c r="H471" i="2"/>
  <c r="C471" i="2"/>
  <c r="G471" i="2"/>
  <c r="I471" i="2"/>
  <c r="K471" i="2"/>
  <c r="H268" i="2"/>
  <c r="H276" i="2"/>
  <c r="H284" i="2"/>
  <c r="H292" i="2"/>
  <c r="D299" i="2"/>
  <c r="H300" i="2"/>
  <c r="D307" i="2"/>
  <c r="H308" i="2"/>
  <c r="C315" i="2"/>
  <c r="D316" i="2"/>
  <c r="I317" i="2"/>
  <c r="J318" i="2"/>
  <c r="D322" i="2"/>
  <c r="D324" i="2"/>
  <c r="H325" i="2"/>
  <c r="J326" i="2"/>
  <c r="C332" i="2"/>
  <c r="D333" i="2"/>
  <c r="I334" i="2"/>
  <c r="J335" i="2"/>
  <c r="C341" i="2"/>
  <c r="G342" i="2"/>
  <c r="I343" i="2"/>
  <c r="J344" i="2"/>
  <c r="C350" i="2"/>
  <c r="H351" i="2"/>
  <c r="I352" i="2"/>
  <c r="D359" i="2"/>
  <c r="H360" i="2"/>
  <c r="J361" i="2"/>
  <c r="C367" i="2"/>
  <c r="I368" i="2"/>
  <c r="J376" i="2"/>
  <c r="D378" i="2"/>
  <c r="J383" i="2"/>
  <c r="D386" i="2"/>
  <c r="J391" i="2"/>
  <c r="D394" i="2"/>
  <c r="J399" i="2"/>
  <c r="G402" i="2"/>
  <c r="H417" i="2"/>
  <c r="I437" i="2"/>
  <c r="J217" i="2"/>
  <c r="B217" i="2"/>
  <c r="J225" i="2"/>
  <c r="B225" i="2"/>
  <c r="J233" i="2"/>
  <c r="B233" i="2"/>
  <c r="J241" i="2"/>
  <c r="B241" i="2"/>
  <c r="J249" i="2"/>
  <c r="B249" i="2"/>
  <c r="J257" i="2"/>
  <c r="B257" i="2"/>
  <c r="J265" i="2"/>
  <c r="B265" i="2"/>
  <c r="J273" i="2"/>
  <c r="B273" i="2"/>
  <c r="J281" i="2"/>
  <c r="B281" i="2"/>
  <c r="J289" i="2"/>
  <c r="B289" i="2"/>
  <c r="J297" i="2"/>
  <c r="B297" i="2"/>
  <c r="J305" i="2"/>
  <c r="B305" i="2"/>
  <c r="J313" i="2"/>
  <c r="B313" i="2"/>
  <c r="J330" i="2"/>
  <c r="B330" i="2"/>
  <c r="H340" i="2"/>
  <c r="J340" i="2"/>
  <c r="G349" i="2"/>
  <c r="I349" i="2"/>
  <c r="D358" i="2"/>
  <c r="H358" i="2"/>
  <c r="G366" i="2"/>
  <c r="I366" i="2"/>
  <c r="H370" i="2"/>
  <c r="B370" i="2"/>
  <c r="I370" i="2"/>
  <c r="K370" i="2"/>
  <c r="C406" i="2"/>
  <c r="I406" i="2"/>
  <c r="B406" i="2"/>
  <c r="G406" i="2"/>
  <c r="J406" i="2"/>
  <c r="D413" i="2"/>
  <c r="J413" i="2"/>
  <c r="B413" i="2"/>
  <c r="G413" i="2"/>
  <c r="H419" i="2"/>
  <c r="B419" i="2"/>
  <c r="J419" i="2"/>
  <c r="C419" i="2"/>
  <c r="J449" i="2"/>
  <c r="B449" i="2"/>
  <c r="D449" i="2"/>
  <c r="G449" i="2"/>
  <c r="H449" i="2"/>
  <c r="I449" i="2"/>
  <c r="C454" i="2"/>
  <c r="G454" i="2"/>
  <c r="I454" i="2"/>
  <c r="H454" i="2"/>
  <c r="J454" i="2"/>
  <c r="K454" i="2"/>
  <c r="C462" i="2"/>
  <c r="G462" i="2"/>
  <c r="I462" i="2"/>
  <c r="B462" i="2"/>
  <c r="D462" i="2"/>
  <c r="H462" i="2"/>
  <c r="K462" i="2"/>
  <c r="H467" i="2"/>
  <c r="J467" i="2"/>
  <c r="B467" i="2"/>
  <c r="D467" i="2"/>
  <c r="G467" i="2"/>
  <c r="I467" i="2"/>
  <c r="C494" i="2"/>
  <c r="G494" i="2"/>
  <c r="I494" i="2"/>
  <c r="B494" i="2"/>
  <c r="D494" i="2"/>
  <c r="H494" i="2"/>
  <c r="J494" i="2"/>
  <c r="K494" i="2"/>
  <c r="D268" i="2"/>
  <c r="D276" i="2"/>
  <c r="D284" i="2"/>
  <c r="D292" i="2"/>
  <c r="C299" i="2"/>
  <c r="D300" i="2"/>
  <c r="C307" i="2"/>
  <c r="D308" i="2"/>
  <c r="C316" i="2"/>
  <c r="G317" i="2"/>
  <c r="I318" i="2"/>
  <c r="C324" i="2"/>
  <c r="D325" i="2"/>
  <c r="I326" i="2"/>
  <c r="C333" i="2"/>
  <c r="G334" i="2"/>
  <c r="I335" i="2"/>
  <c r="C342" i="2"/>
  <c r="H343" i="2"/>
  <c r="I344" i="2"/>
  <c r="D351" i="2"/>
  <c r="H352" i="2"/>
  <c r="G360" i="2"/>
  <c r="I361" i="2"/>
  <c r="G391" i="2"/>
  <c r="G399" i="2"/>
  <c r="K410" i="2"/>
  <c r="C417" i="2"/>
  <c r="K422" i="2"/>
  <c r="K425" i="2"/>
  <c r="G437" i="2"/>
  <c r="C445" i="2"/>
  <c r="H315" i="2"/>
  <c r="J315" i="2"/>
  <c r="J322" i="2"/>
  <c r="B322" i="2"/>
  <c r="H332" i="2"/>
  <c r="J332" i="2"/>
  <c r="G341" i="2"/>
  <c r="I341" i="2"/>
  <c r="D350" i="2"/>
  <c r="H350" i="2"/>
  <c r="C359" i="2"/>
  <c r="G359" i="2"/>
  <c r="D367" i="2"/>
  <c r="H367" i="2"/>
  <c r="I378" i="2"/>
  <c r="C378" i="2"/>
  <c r="J378" i="2"/>
  <c r="I386" i="2"/>
  <c r="C386" i="2"/>
  <c r="J386" i="2"/>
  <c r="I394" i="2"/>
  <c r="C394" i="2"/>
  <c r="J394" i="2"/>
  <c r="I402" i="2"/>
  <c r="C402" i="2"/>
  <c r="J402" i="2"/>
  <c r="B402" i="2"/>
  <c r="D485" i="2"/>
  <c r="H485" i="2"/>
  <c r="J485" i="2"/>
  <c r="B485" i="2"/>
  <c r="C485" i="2"/>
  <c r="G485" i="2"/>
  <c r="I485" i="2"/>
  <c r="K485" i="2"/>
  <c r="H318" i="2"/>
  <c r="G326" i="2"/>
  <c r="H335" i="2"/>
  <c r="H344" i="2"/>
  <c r="H361" i="2"/>
  <c r="J407" i="2"/>
  <c r="H410" i="2"/>
  <c r="J422" i="2"/>
  <c r="H299" i="2"/>
  <c r="J299" i="2"/>
  <c r="H307" i="2"/>
  <c r="J307" i="2"/>
  <c r="G316" i="2"/>
  <c r="I316" i="2"/>
  <c r="H324" i="2"/>
  <c r="J324" i="2"/>
  <c r="G333" i="2"/>
  <c r="I333" i="2"/>
  <c r="D342" i="2"/>
  <c r="H342" i="2"/>
  <c r="C351" i="2"/>
  <c r="G351" i="2"/>
  <c r="B360" i="2"/>
  <c r="D360" i="2"/>
  <c r="J368" i="2"/>
  <c r="D368" i="2"/>
  <c r="C368" i="2"/>
  <c r="H368" i="2"/>
  <c r="K376" i="2"/>
  <c r="G376" i="2"/>
  <c r="C376" i="2"/>
  <c r="I376" i="2"/>
  <c r="B383" i="2"/>
  <c r="H383" i="2"/>
  <c r="D383" i="2"/>
  <c r="I383" i="2"/>
  <c r="B391" i="2"/>
  <c r="H391" i="2"/>
  <c r="D391" i="2"/>
  <c r="I391" i="2"/>
  <c r="B399" i="2"/>
  <c r="H399" i="2"/>
  <c r="D399" i="2"/>
  <c r="I399" i="2"/>
  <c r="J417" i="2"/>
  <c r="D417" i="2"/>
  <c r="G417" i="2"/>
  <c r="I417" i="2"/>
  <c r="J425" i="2"/>
  <c r="B425" i="2"/>
  <c r="D425" i="2"/>
  <c r="G425" i="2"/>
  <c r="H425" i="2"/>
  <c r="I425" i="2"/>
  <c r="D437" i="2"/>
  <c r="H437" i="2"/>
  <c r="J437" i="2"/>
  <c r="K437" i="2"/>
  <c r="B437" i="2"/>
  <c r="B439" i="2"/>
  <c r="D439" i="2"/>
  <c r="H439" i="2"/>
  <c r="C439" i="2"/>
  <c r="G439" i="2"/>
  <c r="I439" i="2"/>
  <c r="K439" i="2"/>
  <c r="D445" i="2"/>
  <c r="H445" i="2"/>
  <c r="J445" i="2"/>
  <c r="G445" i="2"/>
  <c r="I445" i="2"/>
  <c r="K445" i="2"/>
  <c r="D453" i="2"/>
  <c r="H453" i="2"/>
  <c r="J453" i="2"/>
  <c r="B453" i="2"/>
  <c r="C453" i="2"/>
  <c r="G453" i="2"/>
  <c r="K453" i="2"/>
  <c r="D318" i="2"/>
  <c r="C326" i="2"/>
  <c r="D335" i="2"/>
  <c r="G344" i="2"/>
  <c r="G361" i="2"/>
  <c r="I401" i="2"/>
  <c r="G407" i="2"/>
  <c r="G410" i="2"/>
  <c r="H422" i="2"/>
  <c r="J478" i="2"/>
  <c r="G268" i="2"/>
  <c r="I268" i="2"/>
  <c r="G276" i="2"/>
  <c r="I276" i="2"/>
  <c r="G284" i="2"/>
  <c r="I284" i="2"/>
  <c r="G292" i="2"/>
  <c r="I292" i="2"/>
  <c r="G300" i="2"/>
  <c r="I300" i="2"/>
  <c r="G308" i="2"/>
  <c r="I308" i="2"/>
  <c r="D317" i="2"/>
  <c r="H317" i="2"/>
  <c r="G325" i="2"/>
  <c r="I325" i="2"/>
  <c r="D334" i="2"/>
  <c r="H334" i="2"/>
  <c r="C343" i="2"/>
  <c r="G343" i="2"/>
  <c r="B352" i="2"/>
  <c r="D352" i="2"/>
  <c r="K367" i="2"/>
  <c r="G401" i="2"/>
  <c r="C318" i="2"/>
  <c r="G318" i="2"/>
  <c r="D326" i="2"/>
  <c r="H326" i="2"/>
  <c r="C335" i="2"/>
  <c r="G335" i="2"/>
  <c r="B344" i="2"/>
  <c r="D344" i="2"/>
  <c r="B361" i="2"/>
  <c r="D361" i="2"/>
  <c r="B407" i="2"/>
  <c r="H407" i="2"/>
  <c r="D407" i="2"/>
  <c r="I407" i="2"/>
  <c r="K407" i="2"/>
  <c r="I410" i="2"/>
  <c r="C410" i="2"/>
  <c r="J410" i="2"/>
  <c r="B410" i="2"/>
  <c r="C422" i="2"/>
  <c r="I422" i="2"/>
  <c r="B422" i="2"/>
  <c r="G422" i="2"/>
  <c r="C478" i="2"/>
  <c r="G478" i="2"/>
  <c r="I478" i="2"/>
  <c r="K478" i="2"/>
  <c r="B478" i="2"/>
  <c r="D478" i="2"/>
  <c r="C401" i="2"/>
  <c r="K430" i="2"/>
  <c r="I469" i="2"/>
  <c r="B463" i="2"/>
  <c r="D463" i="2"/>
  <c r="H463" i="2"/>
  <c r="D477" i="2"/>
  <c r="H477" i="2"/>
  <c r="J477" i="2"/>
  <c r="C486" i="2"/>
  <c r="G486" i="2"/>
  <c r="I486" i="2"/>
  <c r="B495" i="2"/>
  <c r="D495" i="2"/>
  <c r="H495" i="2"/>
  <c r="H499" i="2"/>
  <c r="J499" i="2"/>
  <c r="B499" i="2"/>
  <c r="B10" i="4"/>
  <c r="C10" i="4"/>
  <c r="D10" i="4"/>
  <c r="G487" i="2"/>
  <c r="J409" i="2"/>
  <c r="D409" i="2"/>
  <c r="I418" i="2"/>
  <c r="C418" i="2"/>
  <c r="B431" i="2"/>
  <c r="D431" i="2"/>
  <c r="H431" i="2"/>
  <c r="J441" i="2"/>
  <c r="B441" i="2"/>
  <c r="D441" i="2"/>
  <c r="H459" i="2"/>
  <c r="J459" i="2"/>
  <c r="B459" i="2"/>
  <c r="J473" i="2"/>
  <c r="B473" i="2"/>
  <c r="D473" i="2"/>
  <c r="H491" i="2"/>
  <c r="J491" i="2"/>
  <c r="B491" i="2"/>
  <c r="B59" i="4"/>
  <c r="C59" i="4"/>
  <c r="D59" i="4"/>
  <c r="B114" i="4"/>
  <c r="C114" i="4"/>
  <c r="D114" i="4"/>
  <c r="B135" i="4"/>
  <c r="C135" i="4"/>
  <c r="D135" i="4"/>
  <c r="B167" i="4"/>
  <c r="C167" i="4"/>
  <c r="D167" i="4"/>
  <c r="B199" i="4"/>
  <c r="C199" i="4"/>
  <c r="D199" i="4"/>
  <c r="B231" i="4"/>
  <c r="C231" i="4"/>
  <c r="D231" i="4"/>
  <c r="H433" i="2"/>
  <c r="H438" i="2"/>
  <c r="I447" i="2"/>
  <c r="G461" i="2"/>
  <c r="H470" i="2"/>
  <c r="I479" i="2"/>
  <c r="G493" i="2"/>
  <c r="H497" i="2"/>
  <c r="B487" i="2"/>
  <c r="D487" i="2"/>
  <c r="H487" i="2"/>
  <c r="B37" i="4"/>
  <c r="C37" i="4"/>
  <c r="D37" i="4"/>
  <c r="B50" i="4"/>
  <c r="C50" i="4"/>
  <c r="D50" i="4"/>
  <c r="B88" i="4"/>
  <c r="C88" i="4"/>
  <c r="D88" i="4"/>
  <c r="B125" i="4"/>
  <c r="C125" i="4"/>
  <c r="D125" i="4"/>
  <c r="D372" i="2"/>
  <c r="J372" i="2"/>
  <c r="H379" i="2"/>
  <c r="B379" i="2"/>
  <c r="H387" i="2"/>
  <c r="B387" i="2"/>
  <c r="H395" i="2"/>
  <c r="B395" i="2"/>
  <c r="H403" i="2"/>
  <c r="B403" i="2"/>
  <c r="H411" i="2"/>
  <c r="B411" i="2"/>
  <c r="D421" i="2"/>
  <c r="J421" i="2"/>
  <c r="H427" i="2"/>
  <c r="J427" i="2"/>
  <c r="B427" i="2"/>
  <c r="H451" i="2"/>
  <c r="J451" i="2"/>
  <c r="B451" i="2"/>
  <c r="J465" i="2"/>
  <c r="B465" i="2"/>
  <c r="D465" i="2"/>
  <c r="H483" i="2"/>
  <c r="J483" i="2"/>
  <c r="B483" i="2"/>
  <c r="B75" i="4"/>
  <c r="C75" i="4"/>
  <c r="D75" i="4"/>
  <c r="B97" i="4"/>
  <c r="C97" i="4"/>
  <c r="D97" i="4"/>
  <c r="B143" i="4"/>
  <c r="C143" i="4"/>
  <c r="D143" i="4"/>
  <c r="B175" i="4"/>
  <c r="C175" i="4"/>
  <c r="D175" i="4"/>
  <c r="B207" i="4"/>
  <c r="C207" i="4"/>
  <c r="D207" i="4"/>
  <c r="C175" i="2"/>
  <c r="K177" i="2"/>
  <c r="C183" i="2"/>
  <c r="K185" i="2"/>
  <c r="C191" i="2"/>
  <c r="K193" i="2"/>
  <c r="C199" i="2"/>
  <c r="K201" i="2"/>
  <c r="C207" i="2"/>
  <c r="K209" i="2"/>
  <c r="C216" i="2"/>
  <c r="K218" i="2"/>
  <c r="C224" i="2"/>
  <c r="K226" i="2"/>
  <c r="C232" i="2"/>
  <c r="K234" i="2"/>
  <c r="C240" i="2"/>
  <c r="K242" i="2"/>
  <c r="C248" i="2"/>
  <c r="K250" i="2"/>
  <c r="C256" i="2"/>
  <c r="K258" i="2"/>
  <c r="C264" i="2"/>
  <c r="K266" i="2"/>
  <c r="C272" i="2"/>
  <c r="K274" i="2"/>
  <c r="C280" i="2"/>
  <c r="K282" i="2"/>
  <c r="C288" i="2"/>
  <c r="K290" i="2"/>
  <c r="C296" i="2"/>
  <c r="K298" i="2"/>
  <c r="C304" i="2"/>
  <c r="K306" i="2"/>
  <c r="C312" i="2"/>
  <c r="C321" i="2"/>
  <c r="C329" i="2"/>
  <c r="C337" i="2"/>
  <c r="C345" i="2"/>
  <c r="C353" i="2"/>
  <c r="C362" i="2"/>
  <c r="K409" i="2"/>
  <c r="K418" i="2"/>
  <c r="K463" i="2"/>
  <c r="K477" i="2"/>
  <c r="K486" i="2"/>
  <c r="K495" i="2"/>
  <c r="K499" i="2"/>
  <c r="J433" i="2"/>
  <c r="B433" i="2"/>
  <c r="D433" i="2"/>
  <c r="C438" i="2"/>
  <c r="G438" i="2"/>
  <c r="I438" i="2"/>
  <c r="B447" i="2"/>
  <c r="D447" i="2"/>
  <c r="H447" i="2"/>
  <c r="D461" i="2"/>
  <c r="H461" i="2"/>
  <c r="J461" i="2"/>
  <c r="C470" i="2"/>
  <c r="G470" i="2"/>
  <c r="I470" i="2"/>
  <c r="B479" i="2"/>
  <c r="D479" i="2"/>
  <c r="H479" i="2"/>
  <c r="D493" i="2"/>
  <c r="H493" i="2"/>
  <c r="J493" i="2"/>
  <c r="J497" i="2"/>
  <c r="B497" i="2"/>
  <c r="D497" i="2"/>
  <c r="B27" i="4"/>
  <c r="C27" i="4"/>
  <c r="D27" i="4"/>
  <c r="B57" i="4"/>
  <c r="C57" i="4"/>
  <c r="D57" i="4"/>
  <c r="B92" i="4"/>
  <c r="C92" i="4"/>
  <c r="D92" i="4"/>
  <c r="B104" i="4"/>
  <c r="C104" i="4"/>
  <c r="D104" i="4"/>
  <c r="J463" i="2"/>
  <c r="I477" i="2"/>
  <c r="J486" i="2"/>
  <c r="J495" i="2"/>
  <c r="I499" i="2"/>
  <c r="B374" i="2"/>
  <c r="H374" i="2"/>
  <c r="D381" i="2"/>
  <c r="J381" i="2"/>
  <c r="D389" i="2"/>
  <c r="J389" i="2"/>
  <c r="D397" i="2"/>
  <c r="J397" i="2"/>
  <c r="D405" i="2"/>
  <c r="J405" i="2"/>
  <c r="C414" i="2"/>
  <c r="I414" i="2"/>
  <c r="B423" i="2"/>
  <c r="H423" i="2"/>
  <c r="D429" i="2"/>
  <c r="H429" i="2"/>
  <c r="J429" i="2"/>
  <c r="H443" i="2"/>
  <c r="J443" i="2"/>
  <c r="B443" i="2"/>
  <c r="J457" i="2"/>
  <c r="B457" i="2"/>
  <c r="D457" i="2"/>
  <c r="H475" i="2"/>
  <c r="J475" i="2"/>
  <c r="B475" i="2"/>
  <c r="J489" i="2"/>
  <c r="B489" i="2"/>
  <c r="D489" i="2"/>
  <c r="B83" i="4"/>
  <c r="C83" i="4"/>
  <c r="D83" i="4"/>
  <c r="B123" i="4"/>
  <c r="C123" i="4"/>
  <c r="D123" i="4"/>
  <c r="B151" i="4"/>
  <c r="C151" i="4"/>
  <c r="D151" i="4"/>
  <c r="B183" i="4"/>
  <c r="C183" i="4"/>
  <c r="D183" i="4"/>
  <c r="B215" i="4"/>
  <c r="C215" i="4"/>
  <c r="D215" i="4"/>
  <c r="H409" i="2"/>
  <c r="H418" i="2"/>
  <c r="J431" i="2"/>
  <c r="I441" i="2"/>
  <c r="I459" i="2"/>
  <c r="I463" i="2"/>
  <c r="I473" i="2"/>
  <c r="G477" i="2"/>
  <c r="H486" i="2"/>
  <c r="K487" i="2"/>
  <c r="I491" i="2"/>
  <c r="I495" i="2"/>
  <c r="G499" i="2"/>
  <c r="B15" i="4"/>
  <c r="C15" i="4"/>
  <c r="D15" i="4"/>
  <c r="D499" i="4"/>
  <c r="C9" i="4"/>
  <c r="C16" i="4"/>
  <c r="C31" i="4"/>
  <c r="C36" i="4"/>
  <c r="C41" i="4"/>
  <c r="C46" i="4"/>
  <c r="C58" i="4"/>
  <c r="C65" i="4"/>
  <c r="C79" i="4"/>
  <c r="C89" i="4"/>
  <c r="C91" i="4"/>
  <c r="C93" i="4"/>
  <c r="C98" i="4"/>
  <c r="C110" i="4"/>
  <c r="C124" i="4"/>
  <c r="C126" i="4"/>
  <c r="C131" i="4"/>
  <c r="C139" i="4"/>
  <c r="C147" i="4"/>
  <c r="C155" i="4"/>
  <c r="C163" i="4"/>
  <c r="C171" i="4"/>
  <c r="C179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387" i="4"/>
  <c r="C395" i="4"/>
  <c r="D398" i="4"/>
  <c r="C403" i="4"/>
  <c r="D406" i="4"/>
  <c r="C411" i="4"/>
  <c r="D414" i="4"/>
  <c r="C419" i="4"/>
  <c r="D422" i="4"/>
  <c r="C427" i="4"/>
  <c r="D430" i="4"/>
  <c r="C435" i="4"/>
  <c r="D438" i="4"/>
  <c r="C443" i="4"/>
  <c r="D446" i="4"/>
  <c r="C451" i="4"/>
  <c r="D454" i="4"/>
  <c r="C459" i="4"/>
  <c r="D462" i="4"/>
  <c r="C467" i="4"/>
  <c r="D470" i="4"/>
  <c r="C475" i="4"/>
  <c r="D478" i="4"/>
  <c r="C483" i="4"/>
  <c r="D486" i="4"/>
  <c r="C491" i="4"/>
  <c r="D494" i="4"/>
  <c r="C499" i="4"/>
  <c r="K371" i="2"/>
  <c r="G375" i="2"/>
  <c r="K380" i="2"/>
  <c r="G384" i="2"/>
  <c r="K388" i="2"/>
  <c r="G392" i="2"/>
  <c r="K396" i="2"/>
  <c r="G400" i="2"/>
  <c r="K404" i="2"/>
  <c r="G408" i="2"/>
  <c r="G416" i="2"/>
  <c r="G424" i="2"/>
  <c r="C426" i="2"/>
  <c r="G432" i="2"/>
  <c r="C434" i="2"/>
  <c r="G440" i="2"/>
  <c r="C442" i="2"/>
  <c r="K444" i="2"/>
  <c r="G448" i="2"/>
  <c r="C450" i="2"/>
  <c r="K452" i="2"/>
  <c r="G456" i="2"/>
  <c r="C458" i="2"/>
  <c r="K460" i="2"/>
  <c r="G464" i="2"/>
  <c r="C466" i="2"/>
  <c r="K468" i="2"/>
  <c r="G472" i="2"/>
  <c r="C474" i="2"/>
  <c r="K476" i="2"/>
  <c r="G480" i="2"/>
  <c r="C482" i="2"/>
  <c r="K484" i="2"/>
  <c r="G488" i="2"/>
  <c r="C490" i="2"/>
  <c r="K492" i="2"/>
  <c r="G496" i="2"/>
  <c r="C498" i="2"/>
  <c r="C494" i="4"/>
  <c r="D492" i="4"/>
  <c r="K426" i="2"/>
  <c r="K434" i="2"/>
  <c r="K442" i="2"/>
  <c r="K450" i="2"/>
  <c r="K458" i="2"/>
  <c r="K466" i="2"/>
  <c r="K474" i="2"/>
  <c r="K482" i="2"/>
  <c r="K490" i="2"/>
  <c r="C496" i="2"/>
  <c r="K498" i="2"/>
  <c r="D239" i="4"/>
  <c r="D247" i="4"/>
  <c r="D255" i="4"/>
  <c r="C260" i="4"/>
  <c r="D263" i="4"/>
  <c r="C268" i="4"/>
  <c r="D271" i="4"/>
  <c r="D279" i="4"/>
  <c r="C284" i="4"/>
  <c r="D287" i="4"/>
  <c r="C292" i="4"/>
  <c r="D295" i="4"/>
  <c r="C300" i="4"/>
  <c r="D303" i="4"/>
  <c r="C308" i="4"/>
  <c r="D311" i="4"/>
  <c r="C316" i="4"/>
  <c r="D319" i="4"/>
  <c r="C324" i="4"/>
  <c r="D327" i="4"/>
  <c r="C332" i="4"/>
  <c r="D335" i="4"/>
  <c r="C340" i="4"/>
  <c r="D343" i="4"/>
  <c r="C348" i="4"/>
  <c r="D351" i="4"/>
  <c r="C356" i="4"/>
  <c r="D359" i="4"/>
  <c r="C364" i="4"/>
  <c r="D367" i="4"/>
  <c r="C372" i="4"/>
  <c r="D375" i="4"/>
  <c r="C380" i="4"/>
  <c r="D383" i="4"/>
  <c r="C388" i="4"/>
  <c r="D391" i="4"/>
  <c r="C396" i="4"/>
  <c r="D399" i="4"/>
  <c r="C404" i="4"/>
  <c r="D407" i="4"/>
  <c r="C412" i="4"/>
  <c r="D415" i="4"/>
  <c r="C420" i="4"/>
  <c r="D423" i="4"/>
  <c r="C428" i="4"/>
  <c r="D431" i="4"/>
  <c r="C436" i="4"/>
  <c r="D439" i="4"/>
  <c r="C444" i="4"/>
  <c r="D447" i="4"/>
  <c r="C452" i="4"/>
  <c r="D455" i="4"/>
  <c r="C460" i="4"/>
  <c r="D463" i="4"/>
  <c r="C468" i="4"/>
  <c r="D471" i="4"/>
  <c r="C476" i="4"/>
  <c r="D479" i="4"/>
  <c r="C484" i="4"/>
  <c r="D487" i="4"/>
  <c r="C492" i="4"/>
  <c r="D495" i="4"/>
  <c r="D4" i="4"/>
  <c r="D6" i="4"/>
  <c r="D8" i="4"/>
  <c r="D20" i="4"/>
  <c r="D30" i="4"/>
  <c r="D35" i="4"/>
  <c r="D40" i="4"/>
  <c r="D45" i="4"/>
  <c r="D53" i="4"/>
  <c r="D55" i="4"/>
  <c r="D64" i="4"/>
  <c r="D73" i="4"/>
  <c r="D78" i="4"/>
  <c r="D107" i="4"/>
  <c r="D109" i="4"/>
  <c r="D119" i="4"/>
  <c r="D121" i="4"/>
  <c r="D130" i="4"/>
  <c r="D138" i="4"/>
  <c r="D146" i="4"/>
  <c r="D154" i="4"/>
  <c r="D162" i="4"/>
  <c r="D170" i="4"/>
  <c r="D178" i="4"/>
  <c r="D186" i="4"/>
  <c r="D194" i="4"/>
  <c r="D202" i="4"/>
  <c r="D210" i="4"/>
  <c r="D218" i="4"/>
  <c r="D226" i="4"/>
  <c r="D234" i="4"/>
  <c r="C239" i="4"/>
  <c r="D242" i="4"/>
  <c r="C247" i="4"/>
  <c r="D250" i="4"/>
  <c r="C255" i="4"/>
  <c r="D258" i="4"/>
  <c r="C263" i="4"/>
  <c r="D266" i="4"/>
  <c r="C271" i="4"/>
  <c r="D274" i="4"/>
  <c r="C279" i="4"/>
  <c r="D282" i="4"/>
  <c r="C287" i="4"/>
  <c r="D290" i="4"/>
  <c r="C295" i="4"/>
  <c r="D298" i="4"/>
  <c r="C303" i="4"/>
  <c r="D306" i="4"/>
  <c r="C311" i="4"/>
  <c r="D314" i="4"/>
  <c r="C319" i="4"/>
  <c r="D322" i="4"/>
  <c r="C327" i="4"/>
  <c r="D330" i="4"/>
  <c r="C335" i="4"/>
  <c r="D338" i="4"/>
  <c r="C343" i="4"/>
  <c r="D346" i="4"/>
  <c r="C351" i="4"/>
  <c r="D354" i="4"/>
  <c r="C359" i="4"/>
  <c r="D362" i="4"/>
  <c r="C367" i="4"/>
  <c r="D370" i="4"/>
  <c r="C375" i="4"/>
  <c r="D378" i="4"/>
  <c r="C383" i="4"/>
  <c r="D386" i="4"/>
  <c r="C391" i="4"/>
  <c r="D394" i="4"/>
  <c r="C399" i="4"/>
  <c r="D402" i="4"/>
  <c r="C407" i="4"/>
  <c r="D410" i="4"/>
  <c r="C415" i="4"/>
  <c r="D418" i="4"/>
  <c r="C423" i="4"/>
  <c r="D426" i="4"/>
  <c r="C431" i="4"/>
  <c r="D434" i="4"/>
  <c r="C439" i="4"/>
  <c r="D442" i="4"/>
  <c r="C447" i="4"/>
  <c r="D450" i="4"/>
  <c r="C455" i="4"/>
  <c r="D458" i="4"/>
  <c r="C463" i="4"/>
  <c r="D466" i="4"/>
  <c r="C471" i="4"/>
  <c r="D474" i="4"/>
  <c r="C479" i="4"/>
  <c r="D482" i="4"/>
  <c r="C487" i="4"/>
  <c r="D490" i="4"/>
  <c r="C495" i="4"/>
</calcChain>
</file>

<file path=xl/sharedStrings.xml><?xml version="1.0" encoding="utf-8"?>
<sst xmlns="http://schemas.openxmlformats.org/spreadsheetml/2006/main" count="3863" uniqueCount="953">
  <si>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</si>
  <si>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</si>
  <si>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</si>
  <si>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</si>
  <si>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</si>
  <si>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</si>
  <si>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</si>
  <si>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</si>
  <si>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</si>
  <si>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</si>
  <si>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</si>
  <si>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Sathya</t>
  </si>
  <si>
    <t>Java Selenium</t>
  </si>
  <si>
    <t>Sabapathi</t>
  </si>
  <si>
    <t>offline</t>
  </si>
  <si>
    <t>Not Joined</t>
  </si>
  <si>
    <t>Sathish</t>
  </si>
  <si>
    <t>Backdoor Team</t>
  </si>
  <si>
    <t>Ezhilarasan</t>
  </si>
  <si>
    <t>Joined</t>
  </si>
  <si>
    <t>Arumugam</t>
  </si>
  <si>
    <t>Abirami</t>
  </si>
  <si>
    <t>Kathiravan</t>
  </si>
  <si>
    <t>Admin Porur Tamil</t>
  </si>
  <si>
    <t>Heera</t>
  </si>
  <si>
    <t>Anbumani</t>
  </si>
  <si>
    <t>Vinitha</t>
  </si>
  <si>
    <t>Subash</t>
  </si>
  <si>
    <t>Bharath</t>
  </si>
  <si>
    <t>Sophia</t>
  </si>
  <si>
    <t>Sarath Kumar</t>
  </si>
  <si>
    <t>Vijay</t>
  </si>
  <si>
    <t>Dharshini</t>
  </si>
  <si>
    <t>Manogaran</t>
  </si>
  <si>
    <t>Srinath</t>
  </si>
  <si>
    <t>Sivanandham</t>
  </si>
  <si>
    <t>Mr Vel Murugan Sir</t>
  </si>
  <si>
    <t>Sathana</t>
  </si>
  <si>
    <t>Karthieswari</t>
  </si>
  <si>
    <t>Niranjan</t>
  </si>
  <si>
    <t>Pradeep</t>
  </si>
  <si>
    <t>Dominic Xavier</t>
  </si>
  <si>
    <t>Sundar</t>
  </si>
  <si>
    <t>Naveen</t>
  </si>
  <si>
    <t>Ajay kumar</t>
  </si>
  <si>
    <t>Palani Vel</t>
  </si>
  <si>
    <t>Nishanth</t>
  </si>
  <si>
    <t>Gowtham</t>
  </si>
  <si>
    <t>Bhavani</t>
  </si>
  <si>
    <t>Online</t>
  </si>
  <si>
    <t>Admin Porur Kiruba</t>
  </si>
  <si>
    <t>Prasanth</t>
  </si>
  <si>
    <t>Karthick</t>
  </si>
  <si>
    <t>Mullaivendhan</t>
  </si>
  <si>
    <t>Dinesh</t>
  </si>
  <si>
    <t>Abhinesh</t>
  </si>
  <si>
    <t>Manoj</t>
  </si>
  <si>
    <t>Nandha kumar</t>
  </si>
  <si>
    <t>Baskar</t>
  </si>
  <si>
    <t>Dhinesh kumar</t>
  </si>
  <si>
    <t>Arun kumar</t>
  </si>
  <si>
    <t>Lakshmanakumar</t>
  </si>
  <si>
    <t>Nirmal kumar</t>
  </si>
  <si>
    <t>Ramesh</t>
  </si>
  <si>
    <t>Chandru</t>
  </si>
  <si>
    <t>Subasree</t>
  </si>
  <si>
    <t>Narayanan</t>
  </si>
  <si>
    <t>Faricq Basha</t>
  </si>
  <si>
    <t>Manikandan</t>
  </si>
  <si>
    <t>Aravind</t>
  </si>
  <si>
    <t>Balaji</t>
  </si>
  <si>
    <t>Aakash</t>
  </si>
  <si>
    <t>Bagyadharshini</t>
  </si>
  <si>
    <t>Dharani kumar</t>
  </si>
  <si>
    <t>Avinash</t>
  </si>
  <si>
    <t>vijay</t>
  </si>
  <si>
    <t>Kishore</t>
  </si>
  <si>
    <t>Prakash</t>
  </si>
  <si>
    <t>Vinoth kumar</t>
  </si>
  <si>
    <t>Murugesan</t>
  </si>
  <si>
    <t>ShanjeevSurya</t>
  </si>
  <si>
    <t>Vivek</t>
  </si>
  <si>
    <t>API Testing</t>
  </si>
  <si>
    <t>ilakiya</t>
  </si>
  <si>
    <t>Admin OMR</t>
  </si>
  <si>
    <t>Ranjith</t>
  </si>
  <si>
    <t>Banupriya</t>
  </si>
  <si>
    <t>Vignesh</t>
  </si>
  <si>
    <t>Mahesh</t>
  </si>
  <si>
    <t>Sabari arun</t>
  </si>
  <si>
    <t>Sangeetha</t>
  </si>
  <si>
    <t>Krishnaveni</t>
  </si>
  <si>
    <t>Saran</t>
  </si>
  <si>
    <t>Pavithran</t>
  </si>
  <si>
    <t>Nandhini</t>
  </si>
  <si>
    <t>Dharun</t>
  </si>
  <si>
    <t>Raj</t>
  </si>
  <si>
    <t>Kavina</t>
  </si>
  <si>
    <t>Praveen</t>
  </si>
  <si>
    <t>Surya</t>
  </si>
  <si>
    <t>Sinduja</t>
  </si>
  <si>
    <t>Marimuthu</t>
  </si>
  <si>
    <t>Raja</t>
  </si>
  <si>
    <t>vignesh</t>
  </si>
  <si>
    <t>Sudha</t>
  </si>
  <si>
    <t>Ziany</t>
  </si>
  <si>
    <t>Madheshwari</t>
  </si>
  <si>
    <t>Reshma</t>
  </si>
  <si>
    <t>Rajasekar</t>
  </si>
  <si>
    <t>Karan</t>
  </si>
  <si>
    <t>Parthipan</t>
  </si>
  <si>
    <t>Praveen Banu</t>
  </si>
  <si>
    <t>Sugitha</t>
  </si>
  <si>
    <t>Meenakshi</t>
  </si>
  <si>
    <t>Karthik</t>
  </si>
  <si>
    <t>Monisha</t>
  </si>
  <si>
    <t>Ramya</t>
  </si>
  <si>
    <t>Thinaharan</t>
  </si>
  <si>
    <t>Sathesh</t>
  </si>
  <si>
    <t>Udaya kumari</t>
  </si>
  <si>
    <t>Bhuvaneshwari</t>
  </si>
  <si>
    <t>Yamini</t>
  </si>
  <si>
    <t>Mathew</t>
  </si>
  <si>
    <t>Naveen raj</t>
  </si>
  <si>
    <t>Madan</t>
  </si>
  <si>
    <t>Gokul</t>
  </si>
  <si>
    <t>Gopinath</t>
  </si>
  <si>
    <t>Rohini</t>
  </si>
  <si>
    <t>Rashid</t>
  </si>
  <si>
    <t>Roshan</t>
  </si>
  <si>
    <t>Prabhakar</t>
  </si>
  <si>
    <t>Yuvaraj</t>
  </si>
  <si>
    <t>Lavanya</t>
  </si>
  <si>
    <t>Asvanth</t>
  </si>
  <si>
    <t>Rohith</t>
  </si>
  <si>
    <t>Divya</t>
  </si>
  <si>
    <t>Nikitha</t>
  </si>
  <si>
    <t>Python</t>
  </si>
  <si>
    <t>Prabakaran</t>
  </si>
  <si>
    <t>Mani</t>
  </si>
  <si>
    <t>Pugalenthi</t>
  </si>
  <si>
    <t>Meena</t>
  </si>
  <si>
    <t>Nivas</t>
  </si>
  <si>
    <t>Madhu</t>
  </si>
  <si>
    <t>Ajith</t>
  </si>
  <si>
    <t>Viyasik</t>
  </si>
  <si>
    <t>Rajesh</t>
  </si>
  <si>
    <t>Sarathy</t>
  </si>
  <si>
    <t>Shankar</t>
  </si>
  <si>
    <t>Vinish</t>
  </si>
  <si>
    <t>Priya</t>
  </si>
  <si>
    <t>Srinivasan</t>
  </si>
  <si>
    <t>Kumaresan</t>
  </si>
  <si>
    <t>Ramakrishnan</t>
  </si>
  <si>
    <t>David</t>
  </si>
  <si>
    <t>Nivedhitha</t>
  </si>
  <si>
    <t>Vigneshwaran</t>
  </si>
  <si>
    <t>Venkatesh</t>
  </si>
  <si>
    <t>Tharunika</t>
  </si>
  <si>
    <t>Joining Date/ Recalling Date</t>
  </si>
  <si>
    <t>Remarks - July 30</t>
  </si>
  <si>
    <t>not interested</t>
  </si>
  <si>
    <t>will pay today 07/07/2022 -- Call not picking</t>
  </si>
  <si>
    <t>will pay today 07/07/2022</t>
  </si>
  <si>
    <t>Not Interested</t>
  </si>
  <si>
    <t>Call Not picking</t>
  </si>
  <si>
    <r>
      <t xml:space="preserve">Duplicate refer </t>
    </r>
    <r>
      <rPr>
        <u/>
        <sz val="11"/>
        <color rgb="FF1155CC"/>
        <rFont val="Calibri"/>
        <family val="2"/>
      </rPr>
      <t>sl.no</t>
    </r>
    <r>
      <rPr>
        <sz val="11"/>
        <color theme="1"/>
        <rFont val="Calibri"/>
        <family val="2"/>
        <scheme val="minor"/>
      </rPr>
      <t xml:space="preserve"> 5</t>
    </r>
  </si>
  <si>
    <t xml:space="preserve">Joined </t>
  </si>
  <si>
    <r>
      <rPr>
        <sz val="11"/>
        <color rgb="FF000000"/>
        <rFont val="Calibri"/>
        <family val="2"/>
        <scheme val="minor"/>
      </rPr>
      <t xml:space="preserve">Duplicate Refer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51 </t>
    </r>
  </si>
  <si>
    <t>not intersted</t>
  </si>
  <si>
    <t>Call not picking</t>
  </si>
  <si>
    <t>Not Intrested</t>
  </si>
  <si>
    <t>not intrested</t>
  </si>
  <si>
    <t>September</t>
  </si>
  <si>
    <t>Oct</t>
  </si>
  <si>
    <t>After One Month - Oct</t>
  </si>
  <si>
    <t>will join monthend, Not Picking Call</t>
  </si>
  <si>
    <t>Joined. Venkatesh LR( Aug 15)</t>
  </si>
  <si>
    <t>not picking call, pinged in whatsapp</t>
  </si>
  <si>
    <t>He Will Pay Tommorrow - Aug 31</t>
  </si>
  <si>
    <t>will pay 12/8/2022 after 7pm</t>
  </si>
  <si>
    <t>Joined Duplicate -- 138</t>
  </si>
  <si>
    <t>Will be Joining today</t>
  </si>
  <si>
    <t>Fresher - need 100% placement so if the student is ok, then proceed</t>
  </si>
  <si>
    <t>Joining cloud computing</t>
  </si>
  <si>
    <t>will come directly to institute when needs</t>
  </si>
  <si>
    <t>Month End Offer -- will join after Salary</t>
  </si>
  <si>
    <t>wants clouding and will come directly to institute</t>
  </si>
  <si>
    <t>looking for ccmi course</t>
  </si>
  <si>
    <t>Call Not Picking(4). Pinged In Whatsapp</t>
  </si>
  <si>
    <t>Will Pay Aug 31</t>
  </si>
  <si>
    <t>Aug 15 Joining. Admin Porur Lead.</t>
  </si>
  <si>
    <t>May be joining Tommorrow</t>
  </si>
  <si>
    <t>Account Details Shared. Will Pay Aug 15</t>
  </si>
  <si>
    <t>Not Responding</t>
  </si>
  <si>
    <t xml:space="preserve">wants to join thambaram </t>
  </si>
  <si>
    <t>joining 25/8/2022</t>
  </si>
  <si>
    <t>He have an arrear</t>
  </si>
  <si>
    <t>wrong number</t>
  </si>
  <si>
    <t>will call after 15/8/2022 -- over talking</t>
  </si>
  <si>
    <t>Joined. Aug 14</t>
  </si>
  <si>
    <t>Friday Joining. Not Picking Call</t>
  </si>
  <si>
    <t>monthend joining</t>
  </si>
  <si>
    <t>Aug 16 joining acc no shared</t>
  </si>
  <si>
    <t>Joined but whose batch unidentified</t>
  </si>
  <si>
    <t>Duplicates</t>
  </si>
  <si>
    <t>Duplicate. 157</t>
  </si>
  <si>
    <t>Duplicate. 158</t>
  </si>
  <si>
    <t>Aug 22. Monday Joining, Not Picking Call</t>
  </si>
  <si>
    <t xml:space="preserve">Aug 15 Joining. Not Picking Call -- not responding. Will Call us </t>
  </si>
  <si>
    <t>monthend joining, Not Picking Call</t>
  </si>
  <si>
    <t>attending class in senthamilan batch</t>
  </si>
  <si>
    <t>Call again in the evening</t>
  </si>
  <si>
    <t xml:space="preserve"> not picking call, pinged in whatsapp</t>
  </si>
  <si>
    <t>will tell 21/8/2022. She Will Call Us</t>
  </si>
  <si>
    <t>Aug 31 Joining</t>
  </si>
  <si>
    <t>After 6 Months</t>
  </si>
  <si>
    <t>wants course for frontend developer</t>
  </si>
  <si>
    <t>asking 16k fees whenever he joins but he is not ready to join now</t>
  </si>
  <si>
    <t>1.09.2022</t>
  </si>
  <si>
    <t>she will call us</t>
  </si>
  <si>
    <t>10.09.2022</t>
  </si>
  <si>
    <t>not picking call(1)</t>
  </si>
  <si>
    <t>He will call back (31.08.2022)</t>
  </si>
  <si>
    <t>29.08.2022</t>
  </si>
  <si>
    <t>after two month he will join</t>
  </si>
  <si>
    <t>will join next month don't needs offer</t>
  </si>
  <si>
    <t xml:space="preserve">Looking course for his sister, will call in the evening </t>
  </si>
  <si>
    <t>will join monthend</t>
  </si>
  <si>
    <t>looking for his sister wants rpa</t>
  </si>
  <si>
    <t>Monthend Joining</t>
  </si>
  <si>
    <t>Today Joining Aug 22</t>
  </si>
  <si>
    <t>Looking for Full Stack Developer</t>
  </si>
  <si>
    <t>Course completed in another institute, need placement only</t>
  </si>
  <si>
    <t>Joined in Tambaram Branch</t>
  </si>
  <si>
    <t>Alerady completed Java Course.. He need Placement Only</t>
  </si>
  <si>
    <t>switch off</t>
  </si>
  <si>
    <t>joined in another institute</t>
  </si>
  <si>
    <t>he will call back (31.08.2022)</t>
  </si>
  <si>
    <t>september first week joining</t>
  </si>
  <si>
    <t>joined</t>
  </si>
  <si>
    <t>Aws Devops Course</t>
  </si>
  <si>
    <t>he will call us</t>
  </si>
  <si>
    <t>Call back again in the Evening at 3pm</t>
  </si>
  <si>
    <t>monday joining (28.08.2022)</t>
  </si>
  <si>
    <t>asking bd contact shared with xavier</t>
  </si>
  <si>
    <t>Will be Joining in the First week of September</t>
  </si>
  <si>
    <t>Will be calling in the Evening</t>
  </si>
  <si>
    <t xml:space="preserve">yogesh </t>
  </si>
  <si>
    <t>Having some personal work will call back us once he is interetsed</t>
  </si>
  <si>
    <t>Wil be Joining in October Month end</t>
  </si>
  <si>
    <t/>
  </si>
  <si>
    <t>not picking</t>
  </si>
  <si>
    <t>Lead Date</t>
  </si>
  <si>
    <t>Demo Status</t>
  </si>
  <si>
    <t xml:space="preserve">Demo Taken </t>
  </si>
  <si>
    <t>Recalling Date</t>
  </si>
  <si>
    <t>Remarks I</t>
  </si>
  <si>
    <t>Remarks</t>
  </si>
  <si>
    <t>1.08.2022</t>
  </si>
  <si>
    <t>vinitha</t>
  </si>
  <si>
    <t>joined in porur/ezhil trainer</t>
  </si>
  <si>
    <t>Ezhil</t>
  </si>
  <si>
    <t>Java selenium</t>
  </si>
  <si>
    <t>Xavier</t>
  </si>
  <si>
    <t>Sophiya</t>
  </si>
  <si>
    <t>Now Not Interested</t>
  </si>
  <si>
    <t xml:space="preserve">joined </t>
  </si>
  <si>
    <t>Palanivel</t>
  </si>
  <si>
    <t>Palani</t>
  </si>
  <si>
    <t>joined/porur</t>
  </si>
  <si>
    <t>Sathyanarayanan</t>
  </si>
  <si>
    <t xml:space="preserve">                                             joined/porur</t>
  </si>
  <si>
    <t>Chellapathi</t>
  </si>
  <si>
    <t>Ajay</t>
  </si>
  <si>
    <t>2.08.2022</t>
  </si>
  <si>
    <t>Komathi</t>
  </si>
  <si>
    <t>next month she will joining</t>
  </si>
  <si>
    <t>Sarath</t>
  </si>
  <si>
    <t>Sabareesh</t>
  </si>
  <si>
    <t>Balasubramani</t>
  </si>
  <si>
    <t>Bharanidharan</t>
  </si>
  <si>
    <t>Vishwa</t>
  </si>
  <si>
    <t>Sakthivel</t>
  </si>
  <si>
    <t xml:space="preserve"> he will join aug end</t>
  </si>
  <si>
    <t>Anburaj</t>
  </si>
  <si>
    <t>Nethra</t>
  </si>
  <si>
    <t>not intrested now will call us</t>
  </si>
  <si>
    <t>Demo completed.Not reachable</t>
  </si>
  <si>
    <t>Arumugamani</t>
  </si>
  <si>
    <t>Suguna</t>
  </si>
  <si>
    <t>OLD student Need revison class.not picking</t>
  </si>
  <si>
    <t xml:space="preserve">Call Not Picking </t>
  </si>
  <si>
    <t>Sabapathy</t>
  </si>
  <si>
    <t>16.08.2022</t>
  </si>
  <si>
    <t>he will directly next week</t>
  </si>
  <si>
    <t>joined /porur</t>
  </si>
  <si>
    <t>Jervin</t>
  </si>
  <si>
    <t>10.08.2022</t>
  </si>
  <si>
    <t>joined /porur ezhil trainer</t>
  </si>
  <si>
    <t>Manokaran</t>
  </si>
  <si>
    <t>Gopi</t>
  </si>
  <si>
    <t>01.08.2022</t>
  </si>
  <si>
    <t>Bd team</t>
  </si>
  <si>
    <t>Arunkumar</t>
  </si>
  <si>
    <t>course completed</t>
  </si>
  <si>
    <t>BD team</t>
  </si>
  <si>
    <t>he will come next week</t>
  </si>
  <si>
    <t>Rajamani</t>
  </si>
  <si>
    <t>he will call us.not picking</t>
  </si>
  <si>
    <t xml:space="preserve">will join september
</t>
  </si>
  <si>
    <t>Murugan</t>
  </si>
  <si>
    <t>Dharani dharan</t>
  </si>
  <si>
    <t>pravesh</t>
  </si>
  <si>
    <t>25.08.2022</t>
  </si>
  <si>
    <t>he will join aug month end</t>
  </si>
  <si>
    <t>vimal</t>
  </si>
  <si>
    <t>will come and pay Tomorrow 21/08.busy</t>
  </si>
  <si>
    <t xml:space="preserve">will call us.Not Responding
</t>
  </si>
  <si>
    <t>03.08.2022</t>
  </si>
  <si>
    <t>Vanki Kowsik</t>
  </si>
  <si>
    <t>not picking call</t>
  </si>
  <si>
    <t>Jaihind</t>
  </si>
  <si>
    <t>will join 22/08 porur .not picking(2)</t>
  </si>
  <si>
    <t>will join 22/08 porur .
he will call us. Call Not Picking</t>
  </si>
  <si>
    <t>will join after a month .will call us</t>
  </si>
  <si>
    <t>Priyadharshini</t>
  </si>
  <si>
    <t>20.08.2022</t>
  </si>
  <si>
    <t>Nirmal</t>
  </si>
  <si>
    <t>Sai</t>
  </si>
  <si>
    <t>11.08.2022</t>
  </si>
  <si>
    <t>will join september</t>
  </si>
  <si>
    <t>NIshanth</t>
  </si>
  <si>
    <t>Surrenderan</t>
  </si>
  <si>
    <t>Tamilvanthan</t>
  </si>
  <si>
    <t xml:space="preserve"> comleted course</t>
  </si>
  <si>
    <t>04.08.2022</t>
  </si>
  <si>
    <t>pradeep</t>
  </si>
  <si>
    <t>he will join september1</t>
  </si>
  <si>
    <t>he will jon septamber 1</t>
  </si>
  <si>
    <t>Bhuvanesh</t>
  </si>
  <si>
    <t>joined another institute</t>
  </si>
  <si>
    <t>Keshav siva kumar</t>
  </si>
  <si>
    <t>Mukash</t>
  </si>
  <si>
    <t>Dinesh babu</t>
  </si>
  <si>
    <t>Porur</t>
  </si>
  <si>
    <t>12.08.2022</t>
  </si>
  <si>
    <t>next week she will call us aug 16</t>
  </si>
  <si>
    <t>Nishok kumar</t>
  </si>
  <si>
    <t>Mohamed Ashiq</t>
  </si>
  <si>
    <t xml:space="preserve"> joined/ porur</t>
  </si>
  <si>
    <t>Kiruba</t>
  </si>
  <si>
    <t>Mari ganesh</t>
  </si>
  <si>
    <t>02.08.2022</t>
  </si>
  <si>
    <t>Gukulakrishnan</t>
  </si>
  <si>
    <t>Divakar</t>
  </si>
  <si>
    <t>Mohammed Ashif</t>
  </si>
  <si>
    <t>Ramdass</t>
  </si>
  <si>
    <t>Balajitharan</t>
  </si>
  <si>
    <t>Majitha</t>
  </si>
  <si>
    <t>joined/ porur</t>
  </si>
  <si>
    <t>Daffin</t>
  </si>
  <si>
    <t>07.08.2022</t>
  </si>
  <si>
    <t>Manimegalai</t>
  </si>
  <si>
    <t>Hemalatha</t>
  </si>
  <si>
    <t>not picking call (8)</t>
  </si>
  <si>
    <t xml:space="preserve">not picking call (12)
</t>
  </si>
  <si>
    <t>Kavitha</t>
  </si>
  <si>
    <t>next month she will joining. Not Picking</t>
  </si>
  <si>
    <t xml:space="preserve">need Aws &amp; Devops </t>
  </si>
  <si>
    <t>AWS</t>
  </si>
  <si>
    <t>Mathavan</t>
  </si>
  <si>
    <t>joined porur</t>
  </si>
  <si>
    <t>Dhivya</t>
  </si>
  <si>
    <t>demo completed she will join wensday 10/08/2022</t>
  </si>
  <si>
    <t>Selvakumari</t>
  </si>
  <si>
    <t>05.08.2022</t>
  </si>
  <si>
    <t>Vidhyasakar</t>
  </si>
  <si>
    <t>08.08.2022</t>
  </si>
  <si>
    <t>demo completed he will join monday 08/08/2022</t>
  </si>
  <si>
    <t>demo completed  she will join wensday 10/08/2022</t>
  </si>
  <si>
    <t>Prasanaa</t>
  </si>
  <si>
    <t>demo completed he will join wensday 10/08/2022</t>
  </si>
  <si>
    <t>Jeya kumar</t>
  </si>
  <si>
    <t>Next weeek directly coming to institute.not reachable</t>
  </si>
  <si>
    <t xml:space="preserve">      Next weeek directly coming to institute.switch off
</t>
  </si>
  <si>
    <t>Diwakar</t>
  </si>
  <si>
    <t>sarath</t>
  </si>
  <si>
    <t>Magesh</t>
  </si>
  <si>
    <t>06.08.2022</t>
  </si>
  <si>
    <t xml:space="preserve">need AWS experience certificate spoken to ezhil </t>
  </si>
  <si>
    <t>demo completed not picking call (2)</t>
  </si>
  <si>
    <t>Vasantha kumar</t>
  </si>
  <si>
    <t>17.08.2022</t>
  </si>
  <si>
    <t>demo comleted he will call us</t>
  </si>
  <si>
    <t>Eashwari</t>
  </si>
  <si>
    <t>not picking(8)</t>
  </si>
  <si>
    <t>Veera</t>
  </si>
  <si>
    <t xml:space="preserve"> demo completed not picking call (1)</t>
  </si>
  <si>
    <t>15.08.2022</t>
  </si>
  <si>
    <t>next week come directly 16.08.2022</t>
  </si>
  <si>
    <t>Muliaivendhan</t>
  </si>
  <si>
    <t>14.08.2022</t>
  </si>
  <si>
    <t>not picking call (3)</t>
  </si>
  <si>
    <t>out off service</t>
  </si>
  <si>
    <t>Ashok</t>
  </si>
  <si>
    <t>will join Sep 15</t>
  </si>
  <si>
    <t>Prema</t>
  </si>
  <si>
    <t>she will come directly 10/08/2022</t>
  </si>
  <si>
    <t>Ajesh</t>
  </si>
  <si>
    <t>Jeyakumar</t>
  </si>
  <si>
    <t>not reachable</t>
  </si>
  <si>
    <t>don't need demo month end joining.not picking</t>
  </si>
  <si>
    <t>Muthu kumar</t>
  </si>
  <si>
    <t>Naresh</t>
  </si>
  <si>
    <t>09.08.2022</t>
  </si>
  <si>
    <t xml:space="preserve">     12.08.2022</t>
  </si>
  <si>
    <t>paid friday 12/08/2022 will attented</t>
  </si>
  <si>
    <t>Vasatha kumar</t>
  </si>
  <si>
    <t>Agasthi</t>
  </si>
  <si>
    <t>Ajai kumar</t>
  </si>
  <si>
    <t>demo completed  he will join this week</t>
  </si>
  <si>
    <t>not picking call (9)</t>
  </si>
  <si>
    <t>he will join 09/08/2022</t>
  </si>
  <si>
    <t>he wil join 10/08/2022</t>
  </si>
  <si>
    <t>not picking call (2)</t>
  </si>
  <si>
    <t>not picking call(5)</t>
  </si>
  <si>
    <t xml:space="preserve"> Kumaravel</t>
  </si>
  <si>
    <t>he wil join  this week</t>
  </si>
  <si>
    <t>Kaviya</t>
  </si>
  <si>
    <t>demo completed switch off</t>
  </si>
  <si>
    <t>Kanmani</t>
  </si>
  <si>
    <t>next week come directly  16.08.2022</t>
  </si>
  <si>
    <t>12/08/2022 friday come directly</t>
  </si>
  <si>
    <t>next week come directly  13.08.2022</t>
  </si>
  <si>
    <t>will discuss and tell.not picking</t>
  </si>
  <si>
    <t>Ari siva</t>
  </si>
  <si>
    <t>demo completed he will join aug 15</t>
  </si>
  <si>
    <t>Saranraj</t>
  </si>
  <si>
    <t>Paid friday 12/08/2022 will attented</t>
  </si>
  <si>
    <t>thursday 11/08/2022 come directly porur</t>
  </si>
  <si>
    <t>Gayathri</t>
  </si>
  <si>
    <t>Sudharsana</t>
  </si>
  <si>
    <t>Arjun</t>
  </si>
  <si>
    <t>demo completed. Not Rechable</t>
  </si>
  <si>
    <t>Yavasree</t>
  </si>
  <si>
    <t>Soundarya</t>
  </si>
  <si>
    <t>Sabari grisun</t>
  </si>
  <si>
    <t>Dhanachandiran</t>
  </si>
  <si>
    <t>today join</t>
  </si>
  <si>
    <t>Gridharan</t>
  </si>
  <si>
    <t>next week come directly</t>
  </si>
  <si>
    <t>he will come aug end</t>
  </si>
  <si>
    <t>Ebineswar</t>
  </si>
  <si>
    <t>Vimal kumar</t>
  </si>
  <si>
    <t>13.08.2022</t>
  </si>
  <si>
    <t xml:space="preserve">he need only manuvel testing course </t>
  </si>
  <si>
    <t>Praveen kumar</t>
  </si>
  <si>
    <t>Demo Completed. Call Not Picking</t>
  </si>
  <si>
    <t>Rahul</t>
  </si>
  <si>
    <t>Bagayalakshmi</t>
  </si>
  <si>
    <t>BD Team</t>
  </si>
  <si>
    <t>Gnana deepam</t>
  </si>
  <si>
    <t>demo completed. He will call us today eve</t>
  </si>
  <si>
    <t>Saravana kumar</t>
  </si>
  <si>
    <t>Mubarak</t>
  </si>
  <si>
    <t>demo sheduled at 6pm</t>
  </si>
  <si>
    <t>shedule demo today 4.00 pm</t>
  </si>
  <si>
    <t>need only API will pay 11/08/2022</t>
  </si>
  <si>
    <t>Tharani</t>
  </si>
  <si>
    <r>
      <rPr>
        <sz val="11"/>
        <color rgb="FF000000"/>
        <rFont val="Calibri"/>
        <family val="2"/>
        <scheme val="minor"/>
      </rPr>
      <t xml:space="preserve">She asking for his husband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179</t>
    </r>
  </si>
  <si>
    <t>Suresh</t>
  </si>
  <si>
    <t>Demo completed. Next Month Sep 10</t>
  </si>
  <si>
    <t>Demo completed</t>
  </si>
  <si>
    <t>joined today 14/08</t>
  </si>
  <si>
    <t>joined palanivel sir trainer</t>
  </si>
  <si>
    <t>Vicknesh</t>
  </si>
  <si>
    <t>Vinothkumar</t>
  </si>
  <si>
    <t>Sengolstephan</t>
  </si>
  <si>
    <t>joined 14/08</t>
  </si>
  <si>
    <t>he will call us.not picking(4)</t>
  </si>
  <si>
    <t>Gokulnath</t>
  </si>
  <si>
    <t>join month end 30/08 . not picking</t>
  </si>
  <si>
    <t>Hariharan</t>
  </si>
  <si>
    <t>Dhinesh</t>
  </si>
  <si>
    <t>he will join thambaram branch</t>
  </si>
  <si>
    <t>Ramesh kannan</t>
  </si>
  <si>
    <t>Sakthi kumar</t>
  </si>
  <si>
    <t>Full stack developer</t>
  </si>
  <si>
    <t>Saravanan</t>
  </si>
  <si>
    <t>Arul kumar</t>
  </si>
  <si>
    <t>Today joining - Aug 31</t>
  </si>
  <si>
    <t>Ezhilmathi</t>
  </si>
  <si>
    <t>She will call us if she wants</t>
  </si>
  <si>
    <t>Api</t>
  </si>
  <si>
    <t>Inbaraj</t>
  </si>
  <si>
    <t>Rajkumar</t>
  </si>
  <si>
    <t>Cibi</t>
  </si>
  <si>
    <t>will join 22/08. Not Picking Call</t>
  </si>
  <si>
    <t>Nagarajan</t>
  </si>
  <si>
    <t>Next Month. Total Fees 25k</t>
  </si>
  <si>
    <t>Poojasaras</t>
  </si>
  <si>
    <t>21.08.2022</t>
  </si>
  <si>
    <t>he will join next week</t>
  </si>
  <si>
    <t>Gowri Bala</t>
  </si>
  <si>
    <t>26.08.2022</t>
  </si>
  <si>
    <t>she will join next month</t>
  </si>
  <si>
    <t>Malarkannan</t>
  </si>
  <si>
    <t>schedule demo tommorrow 27/08, Call Not Picking</t>
  </si>
  <si>
    <t>Madhan</t>
  </si>
  <si>
    <t>will join oct -1. He will call us Today Eve</t>
  </si>
  <si>
    <t>Siva</t>
  </si>
  <si>
    <t>Jaikumar</t>
  </si>
  <si>
    <t>joined in another branch</t>
  </si>
  <si>
    <t>Harisha</t>
  </si>
  <si>
    <t>demo completed.will join 25/08 . Call Not Picking</t>
  </si>
  <si>
    <t>Ramachandar</t>
  </si>
  <si>
    <t>SiranJeevi</t>
  </si>
  <si>
    <t>Praveenraj</t>
  </si>
  <si>
    <t>demo completed.will join 25/08</t>
  </si>
  <si>
    <t>Karthika</t>
  </si>
  <si>
    <t>not picking(10)</t>
  </si>
  <si>
    <t>Priyanka</t>
  </si>
  <si>
    <t>Vijaragavan</t>
  </si>
  <si>
    <t>he will call us,not picking call(3),busy</t>
  </si>
  <si>
    <t>Mohanasundaram</t>
  </si>
  <si>
    <t>joined in porur branch</t>
  </si>
  <si>
    <t>Swathi</t>
  </si>
  <si>
    <t>Demo completed, Not Picking Call</t>
  </si>
  <si>
    <t>Admin omr</t>
  </si>
  <si>
    <t>Mohammed fahim</t>
  </si>
  <si>
    <t>he is looking for robotic process automation</t>
  </si>
  <si>
    <t>Josh</t>
  </si>
  <si>
    <t>Demo completed .today joining -  Aug 31</t>
  </si>
  <si>
    <t>Kamal</t>
  </si>
  <si>
    <t>Thaaric ahammed</t>
  </si>
  <si>
    <t>sep 1 joining.want Demo 31/08 10.00Am, Call Not Picking</t>
  </si>
  <si>
    <t>Muthusaravanan</t>
  </si>
  <si>
    <t>demo completed</t>
  </si>
  <si>
    <t>surya</t>
  </si>
  <si>
    <t>Mena Rajesh</t>
  </si>
  <si>
    <t>joined tambaram branch</t>
  </si>
  <si>
    <t>Arundha rajan</t>
  </si>
  <si>
    <t xml:space="preserve"> join in another institute</t>
  </si>
  <si>
    <t>Demo completed. his wife has joined name Saranya</t>
  </si>
  <si>
    <t>He will call us - Aug 31</t>
  </si>
  <si>
    <t>7010668816 / 7200944368</t>
  </si>
  <si>
    <t>java selenium</t>
  </si>
  <si>
    <t>Radhika</t>
  </si>
  <si>
    <t>Kalai</t>
  </si>
  <si>
    <t>demo completed. September</t>
  </si>
  <si>
    <t>18.08.2022</t>
  </si>
  <si>
    <t>Madheswari</t>
  </si>
  <si>
    <t xml:space="preserve"> Need Full Stack Developer</t>
  </si>
  <si>
    <t>Eswar</t>
  </si>
  <si>
    <t>joined jenifer trainer</t>
  </si>
  <si>
    <t>Not intrested now .</t>
  </si>
  <si>
    <t>Jagadeesh</t>
  </si>
  <si>
    <t>Keerthi</t>
  </si>
  <si>
    <t>September - after 1 month</t>
  </si>
  <si>
    <t>Sindhuja</t>
  </si>
  <si>
    <t>Asrath ahamed</t>
  </si>
  <si>
    <t>Ziancy Alpholigy</t>
  </si>
  <si>
    <t>MuraliKrishnan</t>
  </si>
  <si>
    <t>VIcknesh</t>
  </si>
  <si>
    <t>demo completed. Call Not Picking</t>
  </si>
  <si>
    <t>Dharanjan</t>
  </si>
  <si>
    <t>19.08..2022</t>
  </si>
  <si>
    <t>Demo completed. sep 10. Course Fees 25k</t>
  </si>
  <si>
    <t>Rajesekar</t>
  </si>
  <si>
    <t>Demo completed.not picking call(3)</t>
  </si>
  <si>
    <t>20.02.2022</t>
  </si>
  <si>
    <t>Senthil kumar</t>
  </si>
  <si>
    <t>Murali</t>
  </si>
  <si>
    <t>Jagadesh</t>
  </si>
  <si>
    <t>18.07.2022</t>
  </si>
  <si>
    <t>19.08.2022</t>
  </si>
  <si>
    <t>Ponarasan</t>
  </si>
  <si>
    <t>Dhanaraj</t>
  </si>
  <si>
    <t>Depika</t>
  </si>
  <si>
    <t>Gunal</t>
  </si>
  <si>
    <t>Mohammed Yousuf</t>
  </si>
  <si>
    <t>Ajaykumar</t>
  </si>
  <si>
    <t>23.08.2022</t>
  </si>
  <si>
    <t>Muthu krishnan</t>
  </si>
  <si>
    <t>Not Decided</t>
  </si>
  <si>
    <t>21.02.2022</t>
  </si>
  <si>
    <t>Suganesh</t>
  </si>
  <si>
    <t>He will call us today eve</t>
  </si>
  <si>
    <t>Kumaran</t>
  </si>
  <si>
    <t>Next Month. Course Fees - 25k</t>
  </si>
  <si>
    <t>22.02.2022</t>
  </si>
  <si>
    <t>Mageshwari</t>
  </si>
  <si>
    <t>joined sophia trainer</t>
  </si>
  <si>
    <t>Lakshmipriya</t>
  </si>
  <si>
    <t>Masanam</t>
  </si>
  <si>
    <t>Raja gobal</t>
  </si>
  <si>
    <t>Kaikondar</t>
  </si>
  <si>
    <t>Jeevanadam</t>
  </si>
  <si>
    <t>Vivekanandhan</t>
  </si>
  <si>
    <t>Javid</t>
  </si>
  <si>
    <t>joined Hari trainer</t>
  </si>
  <si>
    <t>Gurubala</t>
  </si>
  <si>
    <t>01.09.2022</t>
  </si>
  <si>
    <t>Demo completed,next month joining</t>
  </si>
  <si>
    <t>Logesh</t>
  </si>
  <si>
    <t>today joining 24/08/2022 have arrears will disscus and tell</t>
  </si>
  <si>
    <t>Ranjith kumar</t>
  </si>
  <si>
    <t>Monday joining . out of station</t>
  </si>
  <si>
    <t>Ashish</t>
  </si>
  <si>
    <t>Manoj kumar</t>
  </si>
  <si>
    <t>joined porur ezhil trainer 24/08</t>
  </si>
  <si>
    <t>Mohamed afthaf</t>
  </si>
  <si>
    <t>joined porur Hari trainer</t>
  </si>
  <si>
    <t>Surrendar</t>
  </si>
  <si>
    <t>Haritha</t>
  </si>
  <si>
    <t xml:space="preserve"> not intrested</t>
  </si>
  <si>
    <t>24.08.2022</t>
  </si>
  <si>
    <t>joined Hariharan trainer</t>
  </si>
  <si>
    <t>Today demo sheduled at 6pm(24.08.22)</t>
  </si>
  <si>
    <t>Abdul Rahman</t>
  </si>
  <si>
    <t>not picking(4)</t>
  </si>
  <si>
    <t xml:space="preserve">Mohemed </t>
  </si>
  <si>
    <t>Next month joining.busy</t>
  </si>
  <si>
    <t xml:space="preserve">Ashfaq </t>
  </si>
  <si>
    <t>Today Joining - Aug 31</t>
  </si>
  <si>
    <t>Babu</t>
  </si>
  <si>
    <t>if required he will call us</t>
  </si>
  <si>
    <t>Lizar</t>
  </si>
  <si>
    <t>Siva kumar</t>
  </si>
  <si>
    <t>not picking call(4)</t>
  </si>
  <si>
    <t>monday joining(29.08.2022)</t>
  </si>
  <si>
    <t>Sonia</t>
  </si>
  <si>
    <t>Demo sheduled (29/08/2022). He will call us today Eve</t>
  </si>
  <si>
    <t>Joined in porur branch</t>
  </si>
  <si>
    <t>Vicky</t>
  </si>
  <si>
    <t>Mohamed Sohail</t>
  </si>
  <si>
    <t>Arun</t>
  </si>
  <si>
    <t>Angular course</t>
  </si>
  <si>
    <t>will join september last</t>
  </si>
  <si>
    <t>need back door own document.not picking</t>
  </si>
  <si>
    <t>Directly coming to institute.will tell us</t>
  </si>
  <si>
    <t>Directly coming to institute .not picking</t>
  </si>
  <si>
    <t>Subashani</t>
  </si>
  <si>
    <t>Demo completed.will pay today</t>
  </si>
  <si>
    <t>Jobin</t>
  </si>
  <si>
    <t>will tell us</t>
  </si>
  <si>
    <t>Chitra</t>
  </si>
  <si>
    <t>not picking call(3)</t>
  </si>
  <si>
    <t>Aishwarya</t>
  </si>
  <si>
    <t>Api course</t>
  </si>
  <si>
    <t>27.08.2022</t>
  </si>
  <si>
    <t>Priyadharshan</t>
  </si>
  <si>
    <t>EZhil</t>
  </si>
  <si>
    <t>monday joining(29.08.2022).not picking</t>
  </si>
  <si>
    <t>Lokesh</t>
  </si>
  <si>
    <t xml:space="preserve">will pay tommorow </t>
  </si>
  <si>
    <t>joined in porur</t>
  </si>
  <si>
    <t>monday joining.notpicking</t>
  </si>
  <si>
    <t>he will call back</t>
  </si>
  <si>
    <t>28.08.2022</t>
  </si>
  <si>
    <t>will tell tommorrow evening</t>
  </si>
  <si>
    <t>will pay 31/08</t>
  </si>
  <si>
    <t>demo sheduled at 6pm.not picking</t>
  </si>
  <si>
    <t>28.09.2022</t>
  </si>
  <si>
    <t>Yuva sankar</t>
  </si>
  <si>
    <t>Sai kumar</t>
  </si>
  <si>
    <t>today joining .not reachable</t>
  </si>
  <si>
    <t>Demo scheduled today 30/08/2022  6.00pm</t>
  </si>
  <si>
    <t>Sai saravana</t>
  </si>
  <si>
    <t xml:space="preserve">joned </t>
  </si>
  <si>
    <t>Sathish kumar</t>
  </si>
  <si>
    <t>Shushanth</t>
  </si>
  <si>
    <t xml:space="preserve">will join sep 01  </t>
  </si>
  <si>
    <t>Satish</t>
  </si>
  <si>
    <t>31.08.2022</t>
  </si>
  <si>
    <t>Demo completed,sep 1 joining</t>
  </si>
  <si>
    <t>Demo completed. out of station</t>
  </si>
  <si>
    <t>Tomorrow he will pay</t>
  </si>
  <si>
    <t>Ram prasanth</t>
  </si>
  <si>
    <t>Demo completed,Tomorrow joining</t>
  </si>
  <si>
    <t>Joined.Trainer Name: Karthick</t>
  </si>
  <si>
    <t>tomorrow will join</t>
  </si>
  <si>
    <t>Demo sheduled today.6.00pm</t>
  </si>
  <si>
    <t>Vibin</t>
  </si>
  <si>
    <t>7.09.2022</t>
  </si>
  <si>
    <t>after two weeks he will join</t>
  </si>
  <si>
    <t>Srinithya</t>
  </si>
  <si>
    <t>number not exist .singapore no</t>
  </si>
  <si>
    <t>After One Month. Api Class</t>
  </si>
  <si>
    <t>Deepak</t>
  </si>
  <si>
    <t>Maruthi</t>
  </si>
  <si>
    <t>Deepan</t>
  </si>
  <si>
    <t>Demo comleted will join next month</t>
  </si>
  <si>
    <t>30.08.2022</t>
  </si>
  <si>
    <t>Marjuk</t>
  </si>
  <si>
    <t>will attend demo tommorow</t>
  </si>
  <si>
    <t>Call Not Picking</t>
  </si>
  <si>
    <t>Not Rechable</t>
  </si>
  <si>
    <t>Sunil</t>
  </si>
  <si>
    <t>Nivithra</t>
  </si>
  <si>
    <t>Today directly coming to institute</t>
  </si>
  <si>
    <t>Surendar</t>
  </si>
  <si>
    <t xml:space="preserve">Directly coming to institute. Not Picking 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</si>
  <si>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</si>
  <si>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</si>
  <si>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</si>
  <si>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</si>
  <si>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</si>
  <si>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</si>
  <si>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</si>
  <si>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</si>
  <si>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</si>
  <si>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</si>
  <si>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</si>
  <si>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Yes</t>
  </si>
  <si>
    <t>8/29/2022</t>
  </si>
  <si>
    <t>Not picking</t>
  </si>
  <si>
    <t>8000</t>
  </si>
  <si>
    <t>10000</t>
  </si>
  <si>
    <t>11000</t>
  </si>
  <si>
    <t>will pay 05/09</t>
  </si>
  <si>
    <t>sophia</t>
  </si>
  <si>
    <t>abstraction</t>
  </si>
  <si>
    <t>contol statement</t>
  </si>
  <si>
    <t>will pay 10/09</t>
  </si>
  <si>
    <t>13500</t>
  </si>
  <si>
    <t>Admin Porur(Tamil)</t>
  </si>
  <si>
    <t>yes</t>
  </si>
  <si>
    <t>sathis</t>
  </si>
  <si>
    <t>set</t>
  </si>
  <si>
    <t>Cash</t>
  </si>
  <si>
    <t>will pay next week</t>
  </si>
  <si>
    <t>Added to the july month count</t>
  </si>
  <si>
    <t>Sarath kumar</t>
  </si>
  <si>
    <t>Card</t>
  </si>
  <si>
    <t>will pay 02/09</t>
  </si>
  <si>
    <t>6000</t>
  </si>
  <si>
    <t>Venkat Bro</t>
  </si>
  <si>
    <t>9/15/2022</t>
  </si>
  <si>
    <t>pay next month</t>
  </si>
  <si>
    <t>data types</t>
  </si>
  <si>
    <t>13000</t>
  </si>
  <si>
    <t>Hari</t>
  </si>
  <si>
    <t>polymorphism</t>
  </si>
  <si>
    <t>June 30 Joined</t>
  </si>
  <si>
    <t>will pay 01/09</t>
  </si>
  <si>
    <t>Admin Porur(Kiruba)</t>
  </si>
  <si>
    <t>Admin Porur(kiruba)</t>
  </si>
  <si>
    <t>29/08/0222</t>
  </si>
  <si>
    <t>5000</t>
  </si>
  <si>
    <t>9000</t>
  </si>
  <si>
    <t>will pay 03/09</t>
  </si>
  <si>
    <t>palanivel</t>
  </si>
  <si>
    <t>selenium</t>
  </si>
  <si>
    <t>8/24/2022</t>
  </si>
  <si>
    <t>will 06/09</t>
  </si>
  <si>
    <t>8/28/2022</t>
  </si>
  <si>
    <t>will pay today</t>
  </si>
  <si>
    <t>12000</t>
  </si>
  <si>
    <t>15000</t>
  </si>
  <si>
    <t>will pay 05/08/2022</t>
  </si>
  <si>
    <t>account</t>
  </si>
  <si>
    <t>array</t>
  </si>
  <si>
    <t>8/31/2022</t>
  </si>
  <si>
    <t>will pay 31/08/2022 5k</t>
  </si>
  <si>
    <t>next month</t>
  </si>
  <si>
    <t>fully paid</t>
  </si>
  <si>
    <t xml:space="preserve">Account </t>
  </si>
  <si>
    <t>will pay when selemium starts</t>
  </si>
  <si>
    <t>7000</t>
  </si>
  <si>
    <t>Anand Greens</t>
  </si>
  <si>
    <t>10500</t>
  </si>
  <si>
    <t>Sasi Kumar</t>
  </si>
  <si>
    <t>string</t>
  </si>
  <si>
    <t>Vekat Bro</t>
  </si>
  <si>
    <t>python</t>
  </si>
  <si>
    <t>map</t>
  </si>
  <si>
    <t>9/29/2022</t>
  </si>
  <si>
    <t>not available</t>
  </si>
  <si>
    <t>will pay next month</t>
  </si>
  <si>
    <t>8/23/2022</t>
  </si>
  <si>
    <t>sabapathy</t>
  </si>
  <si>
    <t>0</t>
  </si>
  <si>
    <t>Admin porur(Tamil)</t>
  </si>
  <si>
    <t>collection</t>
  </si>
  <si>
    <t>8/25/2022</t>
  </si>
  <si>
    <t>Dup Number 120</t>
  </si>
  <si>
    <t>Duplicate 66</t>
  </si>
  <si>
    <t>Cash+ Account</t>
  </si>
  <si>
    <t>Vicky+Sabapathy</t>
  </si>
  <si>
    <t xml:space="preserve">June </t>
  </si>
  <si>
    <t>pay 05/09/2022</t>
  </si>
  <si>
    <t>shopia</t>
  </si>
  <si>
    <t>Abstraction</t>
  </si>
  <si>
    <t>fully paid said 15 k is fees</t>
  </si>
  <si>
    <t>July</t>
  </si>
  <si>
    <t xml:space="preserve">July </t>
  </si>
  <si>
    <t>SuryaDevan</t>
  </si>
  <si>
    <t>6k swapped</t>
  </si>
  <si>
    <t>Sabapathy(6k swapped)</t>
  </si>
  <si>
    <t>Admin Porur</t>
  </si>
  <si>
    <t>Account/Cash</t>
  </si>
  <si>
    <t>Sabapathy/Venkat Bro</t>
  </si>
  <si>
    <t>kiruba</t>
  </si>
  <si>
    <t>Sabapathy / Venkat Bro</t>
  </si>
  <si>
    <t>Viswanathan(Adayar Branch)</t>
  </si>
  <si>
    <t>Duplicate 191</t>
  </si>
  <si>
    <t>Duplicate 265</t>
  </si>
  <si>
    <t>COUNTA of Status</t>
  </si>
  <si>
    <t>Grand Total</t>
  </si>
  <si>
    <t>Demo Taken</t>
  </si>
  <si>
    <t>Payment</t>
  </si>
  <si>
    <t>Recipet</t>
  </si>
  <si>
    <t>cash</t>
  </si>
  <si>
    <t>Asarar</t>
  </si>
  <si>
    <t>OMR</t>
  </si>
  <si>
    <t>Dominc Xavier</t>
  </si>
  <si>
    <t>Core Java</t>
  </si>
  <si>
    <t>Navalur</t>
  </si>
  <si>
    <t>Core Java &amp; Advance Java</t>
  </si>
  <si>
    <t>Ravindar</t>
  </si>
  <si>
    <t>Anna Nagar</t>
  </si>
  <si>
    <t>Tambaram</t>
  </si>
  <si>
    <t>Python Selenium</t>
  </si>
  <si>
    <t>Parabakar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</si>
  <si>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</si>
  <si>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</si>
  <si>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</si>
  <si>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</si>
  <si>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</si>
  <si>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</si>
  <si>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</si>
  <si>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Revision Class</t>
  </si>
  <si>
    <t>Tracking status</t>
  </si>
  <si>
    <t>Admin Mugalivakam</t>
  </si>
  <si>
    <t>Another Team</t>
  </si>
  <si>
    <t>Probable</t>
  </si>
  <si>
    <t>Doubt</t>
  </si>
  <si>
    <t>Expecting offer</t>
  </si>
  <si>
    <t>UG</t>
  </si>
  <si>
    <t>Class started</t>
  </si>
  <si>
    <t>java</t>
  </si>
  <si>
    <t>trainer</t>
  </si>
  <si>
    <t>Mother</t>
  </si>
  <si>
    <t>Brother</t>
  </si>
  <si>
    <t>YOP UG</t>
  </si>
  <si>
    <t>YOP PG</t>
  </si>
  <si>
    <t>PG</t>
  </si>
  <si>
    <t>Selenium Trainer</t>
  </si>
  <si>
    <t>BCA</t>
  </si>
  <si>
    <t>Polymorphism</t>
  </si>
  <si>
    <t>Uncle</t>
  </si>
  <si>
    <t>Father</t>
  </si>
  <si>
    <t>Bcom</t>
  </si>
  <si>
    <t>Control Statements</t>
  </si>
  <si>
    <t>prasanth</t>
  </si>
  <si>
    <t>Sundaresan</t>
  </si>
  <si>
    <t>Saravanakumar</t>
  </si>
  <si>
    <t>Mohammad afthaf</t>
  </si>
  <si>
    <t>sunilkumar</t>
  </si>
  <si>
    <t>Sudha Ranjani J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</si>
  <si>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</si>
  <si>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</si>
  <si>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</si>
  <si>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</si>
  <si>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</si>
  <si>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</si>
  <si>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</si>
  <si>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</si>
  <si>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</si>
  <si>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Srimathi</t>
  </si>
  <si>
    <t>Sri krishna</t>
  </si>
  <si>
    <t>Yashini</t>
  </si>
  <si>
    <t>gokul</t>
  </si>
  <si>
    <t>Muthuganesh</t>
  </si>
  <si>
    <t>James</t>
  </si>
  <si>
    <t>Periyasamy</t>
  </si>
  <si>
    <t>Harish</t>
  </si>
  <si>
    <t>Boobalamanikandan M</t>
  </si>
  <si>
    <t>selvakumar</t>
  </si>
  <si>
    <t>Kanniyappan</t>
  </si>
  <si>
    <t>81221 06665</t>
  </si>
  <si>
    <t>PalaniVel</t>
  </si>
  <si>
    <t>Mani p</t>
  </si>
  <si>
    <t>william jose</t>
  </si>
  <si>
    <t>BE-Mechanical</t>
  </si>
  <si>
    <t>DemoCode</t>
  </si>
  <si>
    <t>BA-English</t>
  </si>
  <si>
    <t>BSc-IT</t>
  </si>
  <si>
    <t>BE-ECE</t>
  </si>
  <si>
    <t>MSc</t>
  </si>
  <si>
    <t>(blank)</t>
  </si>
  <si>
    <t>BE ECE</t>
  </si>
  <si>
    <t>NA</t>
  </si>
  <si>
    <t>Democode</t>
  </si>
  <si>
    <t>MCA</t>
  </si>
  <si>
    <t>BE MECH</t>
  </si>
  <si>
    <t>final year</t>
  </si>
  <si>
    <t>BE CS</t>
  </si>
  <si>
    <t>ezhil</t>
  </si>
  <si>
    <t>Datatypes</t>
  </si>
  <si>
    <t>mother</t>
  </si>
  <si>
    <t>Husband</t>
  </si>
  <si>
    <t>BE Cs</t>
  </si>
  <si>
    <t>wife</t>
  </si>
  <si>
    <t>Becivil</t>
  </si>
  <si>
    <t>BE</t>
  </si>
  <si>
    <t>brother</t>
  </si>
  <si>
    <t>BBA</t>
  </si>
  <si>
    <t>sathish</t>
  </si>
  <si>
    <t>looping</t>
  </si>
  <si>
    <t>BE EI</t>
  </si>
  <si>
    <t>Friend</t>
  </si>
  <si>
    <t>HND nautical sc</t>
  </si>
  <si>
    <t>DataTypes</t>
  </si>
  <si>
    <t>sister</t>
  </si>
  <si>
    <t>inheritance</t>
  </si>
  <si>
    <t>BE EEE</t>
  </si>
  <si>
    <t>BSc cs</t>
  </si>
  <si>
    <t>MBA</t>
  </si>
  <si>
    <t>acsess spesifier</t>
  </si>
  <si>
    <t>Ammrutha</t>
  </si>
  <si>
    <t>B.Tech Biotechnology</t>
  </si>
  <si>
    <t>same diffrent package</t>
  </si>
  <si>
    <t>if</t>
  </si>
  <si>
    <t>Santhana Lakshmi</t>
  </si>
  <si>
    <t>Sachin</t>
  </si>
  <si>
    <t>Suganthi S</t>
  </si>
  <si>
    <t>Baggiyanathan</t>
  </si>
  <si>
    <t>masanam</t>
  </si>
  <si>
    <t>jawahar R</t>
  </si>
  <si>
    <t>Navin M</t>
  </si>
  <si>
    <t>Nelson</t>
  </si>
  <si>
    <t>Hari jegadish</t>
  </si>
  <si>
    <t>NO</t>
  </si>
  <si>
    <t xml:space="preserve">Mother </t>
  </si>
  <si>
    <t>Bsc maths</t>
  </si>
  <si>
    <t>Bsc</t>
  </si>
  <si>
    <t>varma raju trainer</t>
  </si>
  <si>
    <t>Velmurugan</t>
  </si>
  <si>
    <t>B.E aero</t>
  </si>
  <si>
    <t xml:space="preserve">same diffrent </t>
  </si>
  <si>
    <t>BE Civil</t>
  </si>
  <si>
    <t>BE CIVIL</t>
  </si>
  <si>
    <t>father</t>
  </si>
  <si>
    <t>Amarnath</t>
  </si>
  <si>
    <t>2025(2ndyear)</t>
  </si>
  <si>
    <t>Pavan kalyan</t>
  </si>
  <si>
    <t>B.Tech</t>
  </si>
  <si>
    <t>MONDAY ON WORDS 19-08-2024</t>
  </si>
  <si>
    <t>MONDAY  ON WORDS 19-08-2023</t>
  </si>
  <si>
    <t>MONDAY ON  WORDS 19-08-2022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</si>
</sst>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dd\-mm\-yyyy"/>
    <numFmt numFmtId="166" formatCode="mmm\ d"/>
    <numFmt numFmtId="167" formatCode="mmmm\ d"/>
    <numFmt numFmtId="168" formatCode="mmmmd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theme="1"/>
      <name val="Calibri"/>
      <family val="2"/>
    </font>
    <font>
      <sz val="11"/>
      <color rgb="FF000000"/>
      <name val="Inconsolata"/>
    </font>
    <font>
      <u/>
      <sz val="11"/>
      <color rgb="FF0000FF"/>
      <name val="Calibri"/>
      <family val="2"/>
    </font>
    <font>
      <u/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mbria"/>
      <family val="1"/>
    </font>
    <font>
      <u/>
      <sz val="11"/>
      <color rgb="FF000000"/>
      <name val="Inconsolata"/>
    </font>
    <font>
      <b/>
      <sz val="11"/>
      <color rgb="FF000000"/>
      <name val="Inconsolata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1155CC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sz val="10"/>
      <color theme="1"/>
      <name val="Calibri"/>
      <family val="2"/>
      <scheme val="maj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29">
    <xf numFmtId="0" fontId="0" fillId="0" borderId="0" xfId="0" applyFont="1" applyAlignme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/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64" fontId="12" fillId="6" borderId="1" xfId="0" applyNumberFormat="1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3" fillId="3" borderId="0" xfId="0" applyFont="1" applyFill="1" applyAlignment="1"/>
    <xf numFmtId="0" fontId="14" fillId="3" borderId="1" xfId="0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4" fontId="12" fillId="3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14" fontId="12" fillId="5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wrapText="1"/>
    </xf>
    <xf numFmtId="0" fontId="12" fillId="12" borderId="1" xfId="0" applyFont="1" applyFill="1" applyBorder="1" applyAlignment="1">
      <alignment horizontal="center"/>
    </xf>
    <xf numFmtId="0" fontId="12" fillId="6" borderId="1" xfId="0" quotePrefix="1" applyFont="1" applyFill="1" applyBorder="1" applyAlignment="1">
      <alignment horizontal="center"/>
    </xf>
    <xf numFmtId="0" fontId="9" fillId="0" borderId="0" xfId="0" applyFont="1" applyAlignment="1"/>
    <xf numFmtId="0" fontId="4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16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12" fillId="5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4" fontId="12" fillId="5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12" fillId="5" borderId="1" xfId="0" applyNumberFormat="1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wrapText="1"/>
    </xf>
    <xf numFmtId="14" fontId="12" fillId="6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14" fontId="12" fillId="5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6" fontId="12" fillId="5" borderId="1" xfId="0" applyNumberFormat="1" applyFont="1" applyFill="1" applyBorder="1" applyAlignment="1">
      <alignment horizontal="center"/>
    </xf>
    <xf numFmtId="166" fontId="12" fillId="5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14" fontId="12" fillId="6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4" fillId="6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14" fontId="1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14" fontId="12" fillId="6" borderId="3" xfId="0" applyNumberFormat="1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 wrapText="1"/>
    </xf>
    <xf numFmtId="0" fontId="19" fillId="15" borderId="1" xfId="0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9" fillId="14" borderId="1" xfId="0" applyFont="1" applyFill="1" applyBorder="1" applyAlignment="1">
      <alignment horizontal="center" wrapText="1"/>
    </xf>
    <xf numFmtId="14" fontId="9" fillId="5" borderId="1" xfId="0" applyNumberFormat="1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14" fontId="4" fillId="6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 wrapText="1"/>
    </xf>
    <xf numFmtId="0" fontId="8" fillId="13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65" fontId="4" fillId="6" borderId="3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wrapText="1"/>
    </xf>
    <xf numFmtId="0" fontId="12" fillId="16" borderId="1" xfId="0" applyFont="1" applyFill="1" applyBorder="1" applyAlignment="1">
      <alignment horizontal="center"/>
    </xf>
    <xf numFmtId="167" fontId="12" fillId="5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16" fontId="12" fillId="5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14" fontId="12" fillId="5" borderId="1" xfId="0" applyNumberFormat="1" applyFont="1" applyFill="1" applyBorder="1" applyAlignment="1">
      <alignment horizontal="center" wrapText="1"/>
    </xf>
    <xf numFmtId="0" fontId="12" fillId="17" borderId="1" xfId="0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14" fontId="12" fillId="5" borderId="1" xfId="0" applyNumberFormat="1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20" fillId="5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164" fontId="12" fillId="2" borderId="1" xfId="0" applyNumberFormat="1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4" fontId="4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14" fontId="9" fillId="5" borderId="0" xfId="0" applyNumberFormat="1" applyFont="1" applyFill="1" applyAlignment="1">
      <alignment horizontal="center" wrapText="1"/>
    </xf>
    <xf numFmtId="0" fontId="9" fillId="5" borderId="0" xfId="0" applyFont="1" applyFill="1" applyAlignment="1">
      <alignment horizontal="center"/>
    </xf>
    <xf numFmtId="14" fontId="9" fillId="0" borderId="0" xfId="0" applyNumberFormat="1" applyFont="1" applyAlignment="1">
      <alignment horizontal="center" wrapText="1"/>
    </xf>
    <xf numFmtId="0" fontId="21" fillId="2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wrapText="1"/>
    </xf>
    <xf numFmtId="49" fontId="2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49" fontId="24" fillId="0" borderId="2" xfId="0" applyNumberFormat="1" applyFont="1" applyBorder="1" applyAlignment="1">
      <alignment horizontal="center"/>
    </xf>
    <xf numFmtId="0" fontId="8" fillId="0" borderId="1" xfId="0" applyFont="1" applyBorder="1" applyAlignment="1"/>
    <xf numFmtId="166" fontId="8" fillId="0" borderId="1" xfId="0" applyNumberFormat="1" applyFont="1" applyBorder="1" applyAlignment="1"/>
    <xf numFmtId="166" fontId="23" fillId="0" borderId="1" xfId="0" applyNumberFormat="1" applyFont="1" applyBorder="1" applyAlignment="1">
      <alignment horizontal="center"/>
    </xf>
    <xf numFmtId="166" fontId="23" fillId="0" borderId="2" xfId="0" applyNumberFormat="1" applyFont="1" applyBorder="1" applyAlignment="1">
      <alignment horizontal="center"/>
    </xf>
    <xf numFmtId="166" fontId="23" fillId="0" borderId="2" xfId="0" applyNumberFormat="1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167" fontId="8" fillId="0" borderId="1" xfId="0" applyNumberFormat="1" applyFont="1" applyBorder="1" applyAlignment="1"/>
    <xf numFmtId="166" fontId="23" fillId="0" borderId="3" xfId="0" applyNumberFormat="1" applyFont="1" applyBorder="1" applyAlignment="1">
      <alignment horizontal="center"/>
    </xf>
    <xf numFmtId="166" fontId="23" fillId="0" borderId="4" xfId="0" applyNumberFormat="1" applyFont="1" applyBorder="1" applyAlignment="1">
      <alignment horizontal="center"/>
    </xf>
    <xf numFmtId="166" fontId="23" fillId="0" borderId="4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4" fontId="23" fillId="0" borderId="4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1" xfId="0" applyFont="1" applyBorder="1" applyAlignment="1"/>
    <xf numFmtId="166" fontId="8" fillId="0" borderId="1" xfId="0" applyNumberFormat="1" applyFont="1" applyBorder="1" applyAlignment="1"/>
    <xf numFmtId="168" fontId="8" fillId="0" borderId="1" xfId="0" applyNumberFormat="1" applyFont="1" applyBorder="1" applyAlignment="1"/>
    <xf numFmtId="0" fontId="7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14" fontId="23" fillId="0" borderId="4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/>
    </xf>
    <xf numFmtId="164" fontId="12" fillId="18" borderId="1" xfId="0" applyNumberFormat="1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23" fillId="18" borderId="3" xfId="0" applyFont="1" applyFill="1" applyBorder="1" applyAlignment="1">
      <alignment horizontal="center"/>
    </xf>
    <xf numFmtId="0" fontId="23" fillId="18" borderId="4" xfId="0" applyFont="1" applyFill="1" applyBorder="1" applyAlignment="1">
      <alignment horizontal="center"/>
    </xf>
    <xf numFmtId="0" fontId="23" fillId="18" borderId="4" xfId="0" applyFont="1" applyFill="1" applyBorder="1" applyAlignment="1">
      <alignment horizontal="center"/>
    </xf>
    <xf numFmtId="0" fontId="23" fillId="18" borderId="3" xfId="0" applyFont="1" applyFill="1" applyBorder="1" applyAlignment="1">
      <alignment horizontal="center"/>
    </xf>
    <xf numFmtId="49" fontId="24" fillId="18" borderId="4" xfId="0" applyNumberFormat="1" applyFont="1" applyFill="1" applyBorder="1" applyAlignment="1">
      <alignment horizontal="center"/>
    </xf>
    <xf numFmtId="166" fontId="5" fillId="18" borderId="1" xfId="0" applyNumberFormat="1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23" fillId="18" borderId="4" xfId="0" applyFont="1" applyFill="1" applyBorder="1" applyAlignment="1">
      <alignment horizontal="center"/>
    </xf>
    <xf numFmtId="0" fontId="23" fillId="18" borderId="1" xfId="0" applyFont="1" applyFill="1" applyBorder="1" applyAlignment="1">
      <alignment horizontal="center"/>
    </xf>
    <xf numFmtId="0" fontId="23" fillId="18" borderId="2" xfId="0" applyFont="1" applyFill="1" applyBorder="1" applyAlignment="1">
      <alignment horizontal="center"/>
    </xf>
    <xf numFmtId="49" fontId="22" fillId="18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8" fillId="0" borderId="1" xfId="0" applyFont="1" applyBorder="1"/>
    <xf numFmtId="0" fontId="8" fillId="0" borderId="0" xfId="0" applyFont="1" applyAlignment="1"/>
    <xf numFmtId="0" fontId="8" fillId="2" borderId="1" xfId="0" applyFont="1" applyFill="1" applyBorder="1"/>
    <xf numFmtId="0" fontId="9" fillId="0" borderId="1" xfId="0" applyFont="1" applyBorder="1" applyAlignment="1"/>
    <xf numFmtId="0" fontId="8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29" fillId="20" borderId="5" xfId="0" applyFont="1" applyFill="1" applyBorder="1" applyAlignment="1">
      <alignment horizontal="center" vertical="center"/>
    </xf>
    <xf numFmtId="0" fontId="29" fillId="25" borderId="5" xfId="0" applyFont="1" applyFill="1" applyBorder="1" applyAlignment="1">
      <alignment horizontal="center" vertical="center"/>
    </xf>
    <xf numFmtId="0" fontId="29" fillId="24" borderId="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8" fillId="23" borderId="5" xfId="0" applyFont="1" applyFill="1" applyBorder="1" applyAlignment="1">
      <alignment horizontal="center" vertical="center"/>
    </xf>
    <xf numFmtId="14" fontId="28" fillId="23" borderId="5" xfId="0" applyNumberFormat="1" applyFont="1" applyFill="1" applyBorder="1" applyAlignment="1">
      <alignment horizontal="center" vertical="center"/>
    </xf>
    <xf numFmtId="17" fontId="29" fillId="0" borderId="5" xfId="0" applyNumberFormat="1" applyFont="1" applyBorder="1" applyAlignment="1">
      <alignment horizontal="center" vertical="center"/>
    </xf>
    <xf numFmtId="14" fontId="28" fillId="26" borderId="5" xfId="0" applyNumberFormat="1" applyFont="1" applyFill="1" applyBorder="1" applyAlignment="1">
      <alignment horizontal="center" vertical="center"/>
    </xf>
    <xf numFmtId="0" fontId="28" fillId="26" borderId="5" xfId="0" applyFont="1" applyFill="1" applyBorder="1" applyAlignment="1">
      <alignment horizontal="center" vertical="center"/>
    </xf>
    <xf numFmtId="0" fontId="30" fillId="22" borderId="5" xfId="0" applyFont="1" applyFill="1" applyBorder="1" applyAlignment="1">
      <alignment horizontal="center" vertical="center"/>
    </xf>
    <xf numFmtId="11" fontId="28" fillId="23" borderId="5" xfId="0" applyNumberFormat="1" applyFont="1" applyFill="1" applyBorder="1" applyAlignment="1">
      <alignment horizontal="center" vertical="center"/>
    </xf>
    <xf numFmtId="0" fontId="29" fillId="21" borderId="5" xfId="0" applyFont="1" applyFill="1" applyBorder="1" applyAlignment="1">
      <alignment horizontal="center" vertical="center"/>
    </xf>
    <xf numFmtId="164" fontId="28" fillId="23" borderId="5" xfId="0" applyNumberFormat="1" applyFont="1" applyFill="1" applyBorder="1" applyAlignment="1">
      <alignment horizontal="center" vertical="center"/>
    </xf>
    <xf numFmtId="0" fontId="29" fillId="23" borderId="5" xfId="0" applyFont="1" applyFill="1" applyBorder="1" applyAlignment="1">
      <alignment horizontal="center" vertical="center"/>
    </xf>
    <xf numFmtId="164" fontId="29" fillId="23" borderId="5" xfId="0" applyNumberFormat="1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0" fontId="7" fillId="23" borderId="0" xfId="0" applyFont="1" applyFill="1" applyBorder="1" applyAlignment="1">
      <alignment horizontal="center" vertical="center"/>
    </xf>
    <xf numFmtId="0" fontId="5" fillId="23" borderId="3" xfId="0" applyFont="1" applyFill="1" applyBorder="1" applyAlignment="1">
      <alignment horizontal="center" vertical="center"/>
    </xf>
    <xf numFmtId="164" fontId="5" fillId="23" borderId="3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5" fillId="23" borderId="1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165" fontId="5" fillId="23" borderId="1" xfId="0" applyNumberFormat="1" applyFont="1" applyFill="1" applyBorder="1" applyAlignment="1">
      <alignment horizontal="center" vertical="center"/>
    </xf>
    <xf numFmtId="0" fontId="9" fillId="23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3" borderId="2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0" fontId="31" fillId="0" borderId="17" xfId="0" applyFont="1" applyBorder="1" applyAlignment="1">
      <alignment horizontal="center" vertical="center" wrapText="1"/>
    </xf>
    <xf numFmtId="0" fontId="29" fillId="28" borderId="18" xfId="0" applyFont="1" applyFill="1" applyBorder="1" applyAlignment="1">
      <alignment horizontal="center" vertical="center" wrapText="1"/>
    </xf>
    <xf numFmtId="0" fontId="3" fillId="27" borderId="18" xfId="0" applyFont="1" applyFill="1" applyBorder="1" applyAlignment="1">
      <alignment horizontal="center" vertical="center" wrapText="1"/>
    </xf>
    <xf numFmtId="14" fontId="3" fillId="27" borderId="18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5" fillId="27" borderId="18" xfId="0" applyFont="1" applyFill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29" fillId="0" borderId="5" xfId="0" applyFont="1" applyBorder="1" applyAlignment="1">
      <alignment vertical="center"/>
    </xf>
    <xf numFmtId="0" fontId="29" fillId="0" borderId="5" xfId="0" applyFont="1" applyBorder="1" applyAlignment="1">
      <alignment vertical="center" wrapText="1"/>
    </xf>
    <xf numFmtId="0" fontId="29" fillId="20" borderId="5" xfId="0" applyFont="1" applyFill="1" applyBorder="1" applyAlignment="1">
      <alignment vertical="center"/>
    </xf>
    <xf numFmtId="0" fontId="29" fillId="25" borderId="5" xfId="0" applyFont="1" applyFill="1" applyBorder="1" applyAlignment="1">
      <alignment vertical="center"/>
    </xf>
    <xf numFmtId="0" fontId="29" fillId="24" borderId="5" xfId="0" applyFont="1" applyFill="1" applyBorder="1" applyAlignment="1">
      <alignment vertical="center"/>
    </xf>
    <xf numFmtId="0" fontId="29" fillId="21" borderId="5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31" fillId="0" borderId="15" xfId="0" applyFont="1" applyBorder="1" applyAlignment="1">
      <alignment horizontal="center" wrapText="1"/>
    </xf>
    <xf numFmtId="14" fontId="2" fillId="27" borderId="16" xfId="0" applyNumberFormat="1" applyFont="1" applyFill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29" fillId="0" borderId="16" xfId="0" applyFont="1" applyBorder="1" applyAlignment="1">
      <alignment horizontal="center" wrapText="1"/>
    </xf>
    <xf numFmtId="0" fontId="5" fillId="0" borderId="16" xfId="0" applyFont="1" applyBorder="1" applyAlignment="1">
      <alignment wrapText="1"/>
    </xf>
    <xf numFmtId="0" fontId="31" fillId="0" borderId="17" xfId="0" applyFont="1" applyBorder="1" applyAlignment="1">
      <alignment horizontal="center" wrapText="1"/>
    </xf>
    <xf numFmtId="14" fontId="2" fillId="27" borderId="18" xfId="0" applyNumberFormat="1" applyFont="1" applyFill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31" fillId="27" borderId="18" xfId="0" applyFont="1" applyFill="1" applyBorder="1" applyAlignment="1">
      <alignment horizontal="center" wrapText="1"/>
    </xf>
    <xf numFmtId="0" fontId="29" fillId="27" borderId="18" xfId="0" applyFont="1" applyFill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27" borderId="18" xfId="0" applyFont="1" applyFill="1" applyBorder="1" applyAlignment="1">
      <alignment horizontal="center" wrapText="1"/>
    </xf>
    <xf numFmtId="0" fontId="15" fillId="27" borderId="18" xfId="0" applyFont="1" applyFill="1" applyBorder="1" applyAlignment="1">
      <alignment horizontal="center" wrapText="1"/>
    </xf>
    <xf numFmtId="0" fontId="2" fillId="27" borderId="18" xfId="0" applyFont="1" applyFill="1" applyBorder="1" applyAlignment="1">
      <alignment wrapText="1"/>
    </xf>
    <xf numFmtId="14" fontId="29" fillId="0" borderId="18" xfId="0" applyNumberFormat="1" applyFont="1" applyBorder="1" applyAlignment="1">
      <alignment horizontal="center" wrapText="1"/>
    </xf>
    <xf numFmtId="14" fontId="2" fillId="27" borderId="18" xfId="0" applyNumberFormat="1" applyFont="1" applyFill="1" applyBorder="1" applyAlignment="1">
      <alignment horizontal="center" vertical="center" wrapText="1"/>
    </xf>
    <xf numFmtId="0" fontId="15" fillId="27" borderId="18" xfId="0" applyFont="1" applyFill="1" applyBorder="1" applyAlignment="1">
      <alignment horizontal="right" vertical="center" wrapText="1"/>
    </xf>
    <xf numFmtId="0" fontId="31" fillId="28" borderId="18" xfId="0" applyFont="1" applyFill="1" applyBorder="1" applyAlignment="1">
      <alignment horizontal="center" wrapText="1"/>
    </xf>
    <xf numFmtId="0" fontId="29" fillId="28" borderId="18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9" fillId="28" borderId="16" xfId="0" applyFont="1" applyFill="1" applyBorder="1" applyAlignment="1">
      <alignment horizontal="center" wrapText="1"/>
    </xf>
    <xf numFmtId="0" fontId="29" fillId="0" borderId="3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wrapText="1"/>
    </xf>
    <xf numFmtId="0" fontId="2" fillId="0" borderId="18" xfId="0" applyFont="1" applyBorder="1" applyAlignment="1">
      <alignment horizontal="center" vertical="center" wrapText="1"/>
    </xf>
    <xf numFmtId="0" fontId="2" fillId="23" borderId="0" xfId="0" applyFont="1" applyFill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wrapText="1"/>
    </xf>
    <xf numFmtId="0" fontId="26" fillId="23" borderId="5" xfId="0" applyFont="1" applyFill="1" applyBorder="1" applyAlignment="1">
      <alignment horizontal="center" vertical="center"/>
    </xf>
    <xf numFmtId="0" fontId="26" fillId="26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14" fontId="29" fillId="0" borderId="5" xfId="0" applyNumberFormat="1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wrapText="1"/>
    </xf>
    <xf numFmtId="0" fontId="29" fillId="28" borderId="22" xfId="0" applyFont="1" applyFill="1" applyBorder="1" applyAlignment="1">
      <alignment horizontal="center" wrapText="1"/>
    </xf>
    <xf numFmtId="0" fontId="32" fillId="0" borderId="10" xfId="0" applyFont="1" applyBorder="1" applyAlignment="1">
      <alignment horizontal="center" wrapText="1"/>
    </xf>
    <xf numFmtId="0" fontId="29" fillId="0" borderId="13" xfId="0" applyFont="1" applyBorder="1" applyAlignment="1">
      <alignment vertical="center"/>
    </xf>
    <xf numFmtId="0" fontId="32" fillId="0" borderId="5" xfId="0" applyFont="1" applyBorder="1" applyAlignment="1">
      <alignment horizontal="center"/>
    </xf>
    <xf numFmtId="0" fontId="15" fillId="27" borderId="16" xfId="0" applyFont="1" applyFill="1" applyBorder="1" applyAlignment="1">
      <alignment horizontal="center" wrapText="1"/>
    </xf>
    <xf numFmtId="0" fontId="29" fillId="27" borderId="16" xfId="0" applyFont="1" applyFill="1" applyBorder="1" applyAlignment="1">
      <alignment horizontal="center" wrapText="1"/>
    </xf>
    <xf numFmtId="0" fontId="31" fillId="27" borderId="16" xfId="0" applyFont="1" applyFill="1" applyBorder="1" applyAlignment="1">
      <alignment horizontal="center" wrapText="1"/>
    </xf>
    <xf numFmtId="0" fontId="31" fillId="27" borderId="16" xfId="0" applyFont="1" applyFill="1" applyBorder="1" applyAlignment="1">
      <alignment wrapText="1"/>
    </xf>
    <xf numFmtId="0" fontId="31" fillId="28" borderId="16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9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vertical="center"/>
    </xf>
    <xf numFmtId="0" fontId="29" fillId="0" borderId="23" xfId="0" applyFont="1" applyBorder="1" applyAlignment="1">
      <alignment vertical="center"/>
    </xf>
    <xf numFmtId="0" fontId="28" fillId="0" borderId="5" xfId="0" applyFont="1" applyFill="1" applyBorder="1" applyAlignment="1">
      <alignment vertical="center"/>
    </xf>
    <xf numFmtId="0" fontId="5" fillId="0" borderId="18" xfId="0" applyFont="1" applyBorder="1" applyAlignment="1">
      <alignment horizontal="right" wrapText="1"/>
    </xf>
    <xf numFmtId="14" fontId="2" fillId="0" borderId="16" xfId="0" applyNumberFormat="1" applyFont="1" applyBorder="1" applyAlignment="1">
      <alignment horizontal="center" wrapText="1"/>
    </xf>
    <xf numFmtId="0" fontId="3" fillId="27" borderId="18" xfId="0" applyFont="1" applyFill="1" applyBorder="1" applyAlignment="1">
      <alignment horizontal="left" vertical="center" wrapText="1"/>
    </xf>
    <xf numFmtId="0" fontId="15" fillId="27" borderId="18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31" fillId="27" borderId="18" xfId="0" applyFont="1" applyFill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15" fillId="27" borderId="18" xfId="0" applyFont="1" applyFill="1" applyBorder="1" applyAlignment="1">
      <alignment horizontal="left" wrapText="1"/>
    </xf>
    <xf numFmtId="0" fontId="2" fillId="27" borderId="18" xfId="0" applyFont="1" applyFill="1" applyBorder="1" applyAlignment="1">
      <alignment horizontal="left" wrapText="1"/>
    </xf>
    <xf numFmtId="0" fontId="29" fillId="0" borderId="18" xfId="0" applyFont="1" applyBorder="1" applyAlignment="1">
      <alignment horizontal="left" wrapText="1"/>
    </xf>
    <xf numFmtId="0" fontId="15" fillId="27" borderId="16" xfId="0" applyFont="1" applyFill="1" applyBorder="1" applyAlignment="1">
      <alignment horizontal="left" wrapText="1"/>
    </xf>
    <xf numFmtId="0" fontId="28" fillId="23" borderId="5" xfId="0" applyFont="1" applyFill="1" applyBorder="1" applyAlignment="1">
      <alignment horizontal="left" vertical="center"/>
    </xf>
    <xf numFmtId="0" fontId="30" fillId="22" borderId="5" xfId="0" applyFont="1" applyFill="1" applyBorder="1" applyAlignment="1">
      <alignment horizontal="left" vertical="center"/>
    </xf>
    <xf numFmtId="0" fontId="28" fillId="26" borderId="5" xfId="0" applyFont="1" applyFill="1" applyBorder="1" applyAlignment="1">
      <alignment horizontal="left" vertical="center"/>
    </xf>
    <xf numFmtId="0" fontId="29" fillId="23" borderId="5" xfId="0" applyFont="1" applyFill="1" applyBorder="1" applyAlignment="1">
      <alignment horizontal="left" vertical="center"/>
    </xf>
    <xf numFmtId="0" fontId="7" fillId="23" borderId="0" xfId="0" applyFont="1" applyFill="1" applyBorder="1" applyAlignment="1">
      <alignment horizontal="left" vertical="center"/>
    </xf>
    <xf numFmtId="0" fontId="7" fillId="23" borderId="3" xfId="0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6" borderId="1" xfId="0" applyFont="1" applyFill="1" applyBorder="1" applyAlignment="1">
      <alignment horizontal="left" vertical="center"/>
    </xf>
    <xf numFmtId="0" fontId="9" fillId="23" borderId="0" xfId="0" applyFont="1" applyFill="1" applyAlignment="1">
      <alignment horizontal="left" vertical="center"/>
    </xf>
    <xf numFmtId="0" fontId="0" fillId="23" borderId="0" xfId="0" applyFont="1" applyFill="1" applyAlignment="1">
      <alignment horizontal="left" vertical="center"/>
    </xf>
    <xf numFmtId="14" fontId="5" fillId="0" borderId="20" xfId="0" applyNumberFormat="1" applyFont="1" applyBorder="1" applyAlignment="1">
      <alignment horizontal="center" wrapText="1"/>
    </xf>
    <xf numFmtId="14" fontId="2" fillId="27" borderId="17" xfId="0" applyNumberFormat="1" applyFont="1" applyFill="1" applyBorder="1" applyAlignment="1">
      <alignment horizontal="center" wrapText="1"/>
    </xf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4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33" fillId="19" borderId="0" xfId="0" applyFont="1" applyFill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33" fillId="19" borderId="10" xfId="0" applyFont="1" applyFill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14" fontId="34" fillId="0" borderId="16" xfId="0" applyNumberFormat="1" applyFont="1" applyBorder="1" applyAlignment="1">
      <alignment horizontal="center" vertical="center" wrapText="1"/>
    </xf>
    <xf numFmtId="0" fontId="34" fillId="27" borderId="16" xfId="0" applyFont="1" applyFill="1" applyBorder="1" applyAlignment="1">
      <alignment horizontal="center" vertical="center" wrapText="1"/>
    </xf>
    <xf numFmtId="0" fontId="33" fillId="27" borderId="16" xfId="0" applyFont="1" applyFill="1" applyBorder="1" applyAlignment="1">
      <alignment horizontal="center" vertical="center" wrapText="1"/>
    </xf>
    <xf numFmtId="0" fontId="34" fillId="28" borderId="16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14" fontId="34" fillId="0" borderId="18" xfId="0" applyNumberFormat="1" applyFont="1" applyBorder="1" applyAlignment="1">
      <alignment horizontal="center" vertical="center" wrapText="1"/>
    </xf>
    <xf numFmtId="0" fontId="34" fillId="27" borderId="18" xfId="0" applyFont="1" applyFill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3" fillId="27" borderId="18" xfId="0" applyFont="1" applyFill="1" applyBorder="1" applyAlignment="1">
      <alignment horizontal="center" vertical="center" wrapText="1"/>
    </xf>
    <xf numFmtId="0" fontId="34" fillId="28" borderId="18" xfId="0" applyFont="1" applyFill="1" applyBorder="1" applyAlignment="1">
      <alignment horizontal="center" vertical="center" wrapText="1"/>
    </xf>
    <xf numFmtId="14" fontId="33" fillId="0" borderId="18" xfId="0" applyNumberFormat="1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28" borderId="18" xfId="0" applyFont="1" applyFill="1" applyBorder="1" applyAlignment="1">
      <alignment horizontal="center" vertical="center" wrapText="1"/>
    </xf>
    <xf numFmtId="14" fontId="33" fillId="27" borderId="18" xfId="0" applyNumberFormat="1" applyFont="1" applyFill="1" applyBorder="1" applyAlignment="1">
      <alignment horizontal="center" vertical="center" wrapText="1"/>
    </xf>
    <xf numFmtId="14" fontId="33" fillId="27" borderId="19" xfId="0" applyNumberFormat="1" applyFont="1" applyFill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14" fontId="34" fillId="27" borderId="18" xfId="0" applyNumberFormat="1" applyFont="1" applyFill="1" applyBorder="1" applyAlignment="1">
      <alignment horizontal="center" vertical="center" wrapText="1"/>
    </xf>
    <xf numFmtId="0" fontId="34" fillId="2" borderId="9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35.820113078706" refreshedVersion="8" recordCount="362" xr:uid="{00000000-000A-0000-FFFF-FFFF05000000}">
  <cacheSource type="worksheet">
    <worksheetSource ref="C1:I363" sheet="sep joined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6369560582" maxValue="9976396569"/>
    </cacheField>
    <cacheField name="Course" numFmtId="0">
      <sharedItems containsBlank="1"/>
    </cacheField>
    <cacheField name="Trainer Name" numFmtId="0">
      <sharedItems containsBlank="1" count="7">
        <s v="Palani Vel"/>
        <s v="Sophia"/>
        <s v="Sathish"/>
        <s v="Ezhilarasan"/>
        <m/>
        <s v="Abirami" u="1"/>
        <s v="Sarath Kumar" u="1"/>
      </sharedItems>
    </cacheField>
    <cacheField name="Lead" numFmtId="0">
      <sharedItems containsBlank="1" count="14">
        <s v="Sabapathi"/>
        <s v="Admin OMR"/>
        <s v="Ezhilarasan"/>
        <s v="Admin Porur Kiruba"/>
        <s v="Sathish"/>
        <s v="Sophia"/>
        <s v="Sarath Kumar"/>
        <s v="Admin Porur Tamil"/>
        <m/>
        <s v="PalaniVel"/>
        <s v="Dominic Xavier"/>
        <s v="Palani Vel"/>
        <s v="Backdoor Team" u="1"/>
        <s v="Mr Vel Murugan Sir" u="1"/>
      </sharedItems>
    </cacheField>
    <cacheField name="Mode" numFmtId="0">
      <sharedItems containsBlank="1"/>
    </cacheField>
    <cacheField name="Status" numFmtId="0">
      <sharedItems containsBlank="1" count="3">
        <s v="Joined"/>
        <m/>
        <s v="Not Join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prasanth"/>
    <n v="9976396569"/>
    <s v="Java Selenium"/>
    <x v="0"/>
    <x v="0"/>
    <s v="Online"/>
    <x v="0"/>
  </r>
  <r>
    <s v="Sundaresan"/>
    <n v="8189989920"/>
    <s v="Java Selenium"/>
    <x v="1"/>
    <x v="1"/>
    <s v="offline"/>
    <x v="0"/>
  </r>
  <r>
    <s v="Hariharan"/>
    <n v="9344068227"/>
    <s v="Java Selenium"/>
    <x v="0"/>
    <x v="2"/>
    <s v="Online"/>
    <x v="0"/>
  </r>
  <r>
    <s v="Saravanakumar"/>
    <n v="8489729795"/>
    <s v="Java Selenium"/>
    <x v="0"/>
    <x v="0"/>
    <s v="Online"/>
    <x v="0"/>
  </r>
  <r>
    <s v="Mohammad afthaf"/>
    <n v="9150148562"/>
    <s v="Java Selenium"/>
    <x v="2"/>
    <x v="3"/>
    <s v="Online"/>
    <x v="0"/>
  </r>
  <r>
    <s v="sunilkumar"/>
    <n v="9751826837"/>
    <s v="Java Selenium"/>
    <x v="0"/>
    <x v="0"/>
    <s v="Online"/>
    <x v="0"/>
  </r>
  <r>
    <s v="Sudha Ranjani J"/>
    <n v="8870592421"/>
    <s v="Java Selenium"/>
    <x v="0"/>
    <x v="0"/>
    <s v="Online"/>
    <x v="0"/>
  </r>
  <r>
    <s v="Rajesh"/>
    <n v="8883988001"/>
    <s v="Java Selenium"/>
    <x v="0"/>
    <x v="0"/>
    <s v="offline"/>
    <x v="0"/>
  </r>
  <r>
    <s v="Sai babu"/>
    <n v="9840512723"/>
    <s v="Java Selenium"/>
    <x v="2"/>
    <x v="3"/>
    <s v="offline"/>
    <x v="0"/>
  </r>
  <r>
    <s v="Hussain"/>
    <n v="8056025545"/>
    <s v="Java Selenium"/>
    <x v="2"/>
    <x v="3"/>
    <s v="Online"/>
    <x v="0"/>
  </r>
  <r>
    <s v="Nandhakumar"/>
    <n v="6382872273"/>
    <s v="Java Selenium"/>
    <x v="2"/>
    <x v="4"/>
    <s v="Online"/>
    <x v="0"/>
  </r>
  <r>
    <s v="Saran Boss"/>
    <n v="6380213964"/>
    <s v="Java Selenium"/>
    <x v="1"/>
    <x v="1"/>
    <s v="Online"/>
    <x v="0"/>
  </r>
  <r>
    <s v="Nithish Kumar"/>
    <n v="8668183766"/>
    <s v="Java Selenium"/>
    <x v="1"/>
    <x v="1"/>
    <s v="Online"/>
    <x v="0"/>
  </r>
  <r>
    <s v="Maneksha"/>
    <n v="9566694218"/>
    <s v="Java Selenium"/>
    <x v="1"/>
    <x v="1"/>
    <s v="Online"/>
    <x v="0"/>
  </r>
  <r>
    <s v="Keethika"/>
    <n v="8508304162"/>
    <s v="Java Selenium"/>
    <x v="1"/>
    <x v="1"/>
    <s v="Online"/>
    <x v="0"/>
  </r>
  <r>
    <s v="Booshan"/>
    <n v="6369560582"/>
    <s v="Java Selenium"/>
    <x v="2"/>
    <x v="0"/>
    <s v="Online"/>
    <x v="0"/>
  </r>
  <r>
    <s v="Rajakumar"/>
    <n v="7995726216"/>
    <s v="Java Selenium"/>
    <x v="2"/>
    <x v="0"/>
    <s v="offline"/>
    <x v="0"/>
  </r>
  <r>
    <s v="Deepan"/>
    <n v="9751585532"/>
    <s v="Java Selenium"/>
    <x v="2"/>
    <x v="0"/>
    <s v="Online"/>
    <x v="0"/>
  </r>
  <r>
    <s v="Srimathi"/>
    <n v="6382604078"/>
    <s v="Java Selenium"/>
    <x v="2"/>
    <x v="5"/>
    <s v="Online"/>
    <x v="0"/>
  </r>
  <r>
    <s v="Sri krishna"/>
    <n v="9025369261"/>
    <s v="Java Selenium"/>
    <x v="2"/>
    <x v="6"/>
    <s v="offline"/>
    <x v="0"/>
  </r>
  <r>
    <s v="Yashini"/>
    <n v="7092567635"/>
    <s v="Java Selenium"/>
    <x v="3"/>
    <x v="7"/>
    <s v="Online"/>
    <x v="0"/>
  </r>
  <r>
    <s v="gokul"/>
    <n v="9566106518"/>
    <s v="Java Selenium"/>
    <x v="0"/>
    <x v="4"/>
    <s v="offline"/>
    <x v="0"/>
  </r>
  <r>
    <s v="vignesh"/>
    <n v="9791978712"/>
    <s v="Java Selenium"/>
    <x v="0"/>
    <x v="6"/>
    <s v="offline"/>
    <x v="0"/>
  </r>
  <r>
    <s v="Muthuganesh"/>
    <n v="8012541223"/>
    <s v="Java Selenium"/>
    <x v="0"/>
    <x v="0"/>
    <s v="offline"/>
    <x v="0"/>
  </r>
  <r>
    <s v="James"/>
    <n v="8939622825"/>
    <s v="Java Selenium"/>
    <x v="2"/>
    <x v="6"/>
    <s v="offline"/>
    <x v="0"/>
  </r>
  <r>
    <s v="Karthik"/>
    <n v="9551523186"/>
    <s v="Java Selenium"/>
    <x v="3"/>
    <x v="7"/>
    <s v="offline"/>
    <x v="0"/>
  </r>
  <r>
    <s v="Karthika"/>
    <n v="9025937050"/>
    <s v="Java Selenium"/>
    <x v="3"/>
    <x v="7"/>
    <s v="offline"/>
    <x v="0"/>
  </r>
  <r>
    <s v="Periyasamy"/>
    <n v="8925729598"/>
    <s v="Java Selenium"/>
    <x v="3"/>
    <x v="7"/>
    <s v="offline"/>
    <x v="0"/>
  </r>
  <r>
    <s v="Harish"/>
    <n v="9551740050"/>
    <s v="Java Selenium"/>
    <x v="3"/>
    <x v="7"/>
    <s v="offline"/>
    <x v="0"/>
  </r>
  <r>
    <s v="Boobalamanikandan M"/>
    <n v="9489137317"/>
    <s v="Java Selenium"/>
    <x v="0"/>
    <x v="0"/>
    <s v="offline"/>
    <x v="0"/>
  </r>
  <r>
    <s v="selvakumar"/>
    <n v="6380489623"/>
    <s v="Java Selenium"/>
    <x v="0"/>
    <x v="0"/>
    <s v="Online"/>
    <x v="0"/>
  </r>
  <r>
    <s v="Ammrutha"/>
    <n v="9384799022"/>
    <s v="Java Selenium"/>
    <x v="0"/>
    <x v="0"/>
    <s v="offline"/>
    <x v="0"/>
  </r>
  <r>
    <m/>
    <m/>
    <m/>
    <x v="4"/>
    <x v="8"/>
    <m/>
    <x v="1"/>
  </r>
  <r>
    <s v="Kanniyappan"/>
    <s v="81221 06665"/>
    <s v="Java Selenium"/>
    <x v="0"/>
    <x v="9"/>
    <s v="offline"/>
    <x v="0"/>
  </r>
  <r>
    <s v="Mani p"/>
    <n v="8778172286"/>
    <s v="Java Selenium"/>
    <x v="0"/>
    <x v="10"/>
    <s v="offline"/>
    <x v="0"/>
  </r>
  <r>
    <s v="william jose"/>
    <n v="6380226757"/>
    <s v="Java Selenium"/>
    <x v="0"/>
    <x v="0"/>
    <s v="offline"/>
    <x v="0"/>
  </r>
  <r>
    <s v="Santhana Lakshmi"/>
    <n v="8870851691"/>
    <s v="Java Selenium"/>
    <x v="3"/>
    <x v="7"/>
    <s v="offline"/>
    <x v="0"/>
  </r>
  <r>
    <s v="Sachin"/>
    <n v="7358352413"/>
    <s v="Java Selenium"/>
    <x v="2"/>
    <x v="7"/>
    <s v="offline"/>
    <x v="0"/>
  </r>
  <r>
    <s v="Roshan"/>
    <n v="9840132194"/>
    <s v="Java Selenium"/>
    <x v="3"/>
    <x v="7"/>
    <s v="offline"/>
    <x v="0"/>
  </r>
  <r>
    <s v="Suganthi S"/>
    <n v="8973612195"/>
    <s v="API Testing"/>
    <x v="0"/>
    <x v="9"/>
    <s v="offline"/>
    <x v="0"/>
  </r>
  <r>
    <s v="Baggiyanathan"/>
    <n v="9789108112"/>
    <s v="Java Selenium"/>
    <x v="0"/>
    <x v="4"/>
    <s v="Online"/>
    <x v="0"/>
  </r>
  <r>
    <s v="masanam"/>
    <n v="8300847134"/>
    <s v="Java Selenium"/>
    <x v="0"/>
    <x v="11"/>
    <s v="offline"/>
    <x v="0"/>
  </r>
  <r>
    <s v="jawahar R"/>
    <n v="8667061058"/>
    <m/>
    <x v="0"/>
    <x v="6"/>
    <s v="offline"/>
    <x v="0"/>
  </r>
  <r>
    <s v="Navin M"/>
    <n v="8754869531"/>
    <s v="Java Selenium"/>
    <x v="0"/>
    <x v="6"/>
    <s v="offline"/>
    <x v="0"/>
  </r>
  <r>
    <s v="Manoj"/>
    <n v="9791015622"/>
    <s v="Java Selenium"/>
    <x v="0"/>
    <x v="0"/>
    <s v="Online"/>
    <x v="0"/>
  </r>
  <r>
    <s v="Nelson"/>
    <n v="8220172231"/>
    <s v="Java Selenium"/>
    <x v="2"/>
    <x v="6"/>
    <s v="Online"/>
    <x v="0"/>
  </r>
  <r>
    <s v="Hari jegadish"/>
    <n v="6381437391"/>
    <s v="Java Selenium"/>
    <x v="0"/>
    <x v="6"/>
    <s v="offline"/>
    <x v="0"/>
  </r>
  <r>
    <s v="Amarnath"/>
    <n v="9063979605"/>
    <s v="Core Java"/>
    <x v="0"/>
    <x v="11"/>
    <s v="Online"/>
    <x v="0"/>
  </r>
  <r>
    <s v="Pavan kalyan"/>
    <n v="8179954596"/>
    <s v="Core Java"/>
    <x v="0"/>
    <x v="11"/>
    <s v="Online"/>
    <x v="0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D2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5">
        <item x="1"/>
        <item x="3"/>
        <item x="7"/>
        <item m="1" x="12"/>
        <item x="10"/>
        <item x="2"/>
        <item m="1" x="13"/>
        <item x="11"/>
        <item x="9"/>
        <item x="0"/>
        <item x="6"/>
        <item x="4"/>
        <item x="5"/>
        <item x="8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0"/>
        <item m="1" x="2"/>
        <item x="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D8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8">
        <item m="1" x="5"/>
        <item x="3"/>
        <item x="0"/>
        <item m="1" x="6"/>
        <item x="2"/>
        <item x="1"/>
        <item x="4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0"/>
        <item m="1" x="2"/>
        <item x="1"/>
        <item t="default"/>
      </items>
    </pivotField>
  </pivotFields>
  <rowFields count="1">
    <field x="3"/>
  </rowFields>
  <rowItems count="6">
    <i>
      <x v="1"/>
    </i>
    <i>
      <x v="2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l.no/" TargetMode="External"/><Relationship Id="rId2" Type="http://schemas.openxmlformats.org/officeDocument/2006/relationships/hyperlink" Target="http://wsl.no/" TargetMode="Externa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l.no/" TargetMode="External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943"/>
  <sheetViews>
    <sheetView showGridLines="0" tabSelected="1" zoomScale="115" zoomScaleNormal="115" workbookViewId="0">
      <selection activeCell="E403" sqref="E403"/>
    </sheetView>
  </sheetViews>
  <sheetFormatPr defaultColWidth="14.44140625" defaultRowHeight="15" customHeight="1"/>
  <cols>
    <col min="1" max="1" width="5.6640625" style="289" customWidth="1"/>
    <col min="2" max="2" width="11.88671875" style="289" customWidth="1"/>
    <col min="3" max="3" width="24.6640625" style="383" customWidth="1"/>
    <col min="4" max="4" width="14.44140625" style="289" bestFit="1" customWidth="1"/>
    <col min="5" max="5" width="17.21875" style="289" customWidth="1"/>
    <col min="6" max="6" width="16.6640625" style="335" customWidth="1"/>
    <col min="7" max="7" width="15.5546875" style="289" customWidth="1"/>
    <col min="8" max="8" width="10.77734375" style="289" bestFit="1" customWidth="1"/>
    <col min="9" max="9" width="12.44140625" style="329" customWidth="1"/>
    <col min="10" max="10" width="15.88671875" style="240" customWidth="1"/>
    <col min="11" max="11" width="15.88671875" style="306" customWidth="1"/>
    <col min="12" max="12" width="11.88671875" style="240" customWidth="1"/>
    <col min="13" max="13" width="15.5546875" style="240" customWidth="1"/>
    <col min="14" max="15" width="12.33203125" style="240" customWidth="1"/>
    <col min="16" max="16" width="15" style="240" customWidth="1"/>
    <col min="17" max="17" width="36.6640625" style="240" customWidth="1"/>
    <col min="18" max="18" width="14.44140625" style="240"/>
    <col min="19" max="20" width="18.6640625" style="240" customWidth="1"/>
    <col min="21" max="16384" width="14.44140625" style="240"/>
  </cols>
  <sheetData>
    <row r="1" spans="1:28" ht="43.5" customHeight="1" thickBot="1">
      <c r="A1" s="402" t="s">
        <v>0</v>
      </c>
      <c r="B1" s="403" t="s">
        <v>1</v>
      </c>
      <c r="C1" s="403" t="s">
        <v>2</v>
      </c>
      <c r="D1" s="403" t="s">
        <v>3</v>
      </c>
      <c r="E1" s="403" t="s">
        <v>4</v>
      </c>
      <c r="F1" s="404" t="s">
        <v>5</v>
      </c>
      <c r="G1" s="403" t="s">
        <v>6</v>
      </c>
      <c r="H1" s="403" t="s">
        <v>7</v>
      </c>
      <c r="I1" s="403" t="s">
        <v>8</v>
      </c>
      <c r="J1" s="403" t="s">
        <v>9</v>
      </c>
      <c r="K1" s="425" t="s">
        <v>10</v>
      </c>
      <c r="L1" s="405" t="s">
        <v>846</v>
      </c>
      <c r="M1" s="405" t="s">
        <v>840</v>
      </c>
      <c r="N1" s="405" t="s">
        <v>847</v>
      </c>
      <c r="O1" s="405" t="s">
        <v>848</v>
      </c>
      <c r="P1" s="405" t="s">
        <v>841</v>
      </c>
      <c r="Q1" s="405" t="s">
        <v>258</v>
      </c>
      <c r="R1" s="405" t="s">
        <v>843</v>
      </c>
      <c r="S1" s="405" t="s">
        <v>842</v>
      </c>
      <c r="T1" s="405" t="s">
        <v>849</v>
      </c>
      <c r="U1" s="405" t="s">
        <v>754</v>
      </c>
      <c r="W1" s="270"/>
      <c r="X1" s="271"/>
      <c r="Y1" s="246"/>
      <c r="Z1" s="246"/>
      <c r="AA1" s="246"/>
      <c r="AB1" s="246"/>
    </row>
    <row r="2" spans="1:28" s="241" customFormat="1" ht="14.25" hidden="1" customHeight="1" thickBot="1">
      <c r="A2" s="406">
        <v>6</v>
      </c>
      <c r="B2" s="407">
        <v>44805</v>
      </c>
      <c r="C2" s="408" t="s">
        <v>856</v>
      </c>
      <c r="D2" s="408">
        <v>9976396569</v>
      </c>
      <c r="E2" s="408" t="s">
        <v>12</v>
      </c>
      <c r="F2" s="409" t="s">
        <v>45</v>
      </c>
      <c r="G2" s="408" t="s">
        <v>13</v>
      </c>
      <c r="H2" s="408" t="s">
        <v>49</v>
      </c>
      <c r="I2" s="410" t="s">
        <v>19</v>
      </c>
      <c r="J2" s="411">
        <v>8248586665</v>
      </c>
      <c r="K2" s="411" t="s">
        <v>853</v>
      </c>
      <c r="L2" s="411">
        <v>2016</v>
      </c>
      <c r="M2" s="411" t="s">
        <v>893</v>
      </c>
      <c r="N2" s="411" t="s">
        <v>894</v>
      </c>
      <c r="O2" s="411" t="s">
        <v>894</v>
      </c>
      <c r="P2" s="411" t="s">
        <v>715</v>
      </c>
      <c r="Q2" s="411"/>
      <c r="R2" s="411" t="s">
        <v>743</v>
      </c>
      <c r="S2" s="411" t="s">
        <v>895</v>
      </c>
      <c r="T2" s="411"/>
      <c r="U2" s="411"/>
      <c r="X2" s="272"/>
      <c r="Y2" s="272"/>
      <c r="Z2" s="272"/>
      <c r="AA2" s="272"/>
      <c r="AB2" s="272"/>
    </row>
    <row r="3" spans="1:28" s="241" customFormat="1" ht="14.25" hidden="1" customHeight="1" thickBot="1">
      <c r="A3" s="412">
        <v>8</v>
      </c>
      <c r="B3" s="413">
        <v>44805</v>
      </c>
      <c r="C3" s="414" t="s">
        <v>857</v>
      </c>
      <c r="D3" s="414">
        <v>8189989920</v>
      </c>
      <c r="E3" s="415" t="s">
        <v>12</v>
      </c>
      <c r="F3" s="416" t="s">
        <v>29</v>
      </c>
      <c r="G3" s="415" t="s">
        <v>84</v>
      </c>
      <c r="H3" s="414" t="s">
        <v>14</v>
      </c>
      <c r="I3" s="417" t="s">
        <v>19</v>
      </c>
      <c r="J3" s="411">
        <v>9842538286</v>
      </c>
      <c r="K3" s="411" t="s">
        <v>853</v>
      </c>
      <c r="L3" s="411">
        <v>2017</v>
      </c>
      <c r="M3" s="411" t="s">
        <v>850</v>
      </c>
      <c r="N3" s="411">
        <v>2020</v>
      </c>
      <c r="O3" s="411" t="s">
        <v>896</v>
      </c>
      <c r="P3" s="411" t="s">
        <v>715</v>
      </c>
      <c r="Q3" s="411"/>
      <c r="R3" s="411" t="s">
        <v>29</v>
      </c>
      <c r="S3" s="411" t="s">
        <v>794</v>
      </c>
      <c r="T3" s="411"/>
      <c r="U3" s="411"/>
    </row>
    <row r="4" spans="1:28" s="241" customFormat="1" ht="14.25" customHeight="1" thickBot="1">
      <c r="A4" s="412">
        <v>9</v>
      </c>
      <c r="B4" s="413">
        <v>44805</v>
      </c>
      <c r="C4" s="414" t="s">
        <v>483</v>
      </c>
      <c r="D4" s="414">
        <v>9344068227</v>
      </c>
      <c r="E4" s="414" t="s">
        <v>12</v>
      </c>
      <c r="F4" s="416" t="s">
        <v>45</v>
      </c>
      <c r="G4" s="414" t="s">
        <v>18</v>
      </c>
      <c r="H4" s="414" t="s">
        <v>49</v>
      </c>
      <c r="I4" s="417" t="s">
        <v>19</v>
      </c>
      <c r="J4" s="411">
        <v>9626024539</v>
      </c>
      <c r="K4" s="411" t="s">
        <v>853</v>
      </c>
      <c r="L4" s="411">
        <v>2022</v>
      </c>
      <c r="M4" s="411" t="s">
        <v>850</v>
      </c>
      <c r="N4" s="411" t="s">
        <v>894</v>
      </c>
      <c r="O4" s="411" t="s">
        <v>894</v>
      </c>
      <c r="P4" s="411" t="s">
        <v>715</v>
      </c>
      <c r="Q4" s="411"/>
      <c r="R4" s="411" t="s">
        <v>29</v>
      </c>
      <c r="S4" s="411" t="s">
        <v>794</v>
      </c>
      <c r="T4" s="411"/>
      <c r="U4" s="411"/>
    </row>
    <row r="5" spans="1:28" s="241" customFormat="1" ht="16.2" hidden="1" thickBot="1">
      <c r="A5" s="412">
        <v>10</v>
      </c>
      <c r="B5" s="413">
        <v>44805</v>
      </c>
      <c r="C5" s="414" t="s">
        <v>858</v>
      </c>
      <c r="D5" s="414">
        <v>8489729795</v>
      </c>
      <c r="E5" s="414" t="s">
        <v>12</v>
      </c>
      <c r="F5" s="416" t="s">
        <v>45</v>
      </c>
      <c r="G5" s="414" t="s">
        <v>13</v>
      </c>
      <c r="H5" s="414" t="s">
        <v>49</v>
      </c>
      <c r="I5" s="417" t="s">
        <v>19</v>
      </c>
      <c r="J5" s="411">
        <v>9952835474</v>
      </c>
      <c r="K5" s="411" t="s">
        <v>853</v>
      </c>
      <c r="L5" s="411">
        <v>2016</v>
      </c>
      <c r="M5" s="411" t="s">
        <v>897</v>
      </c>
      <c r="N5" s="411" t="s">
        <v>894</v>
      </c>
      <c r="O5" s="411" t="s">
        <v>894</v>
      </c>
      <c r="P5" s="411" t="s">
        <v>715</v>
      </c>
      <c r="Q5" s="411"/>
      <c r="R5" s="411" t="s">
        <v>722</v>
      </c>
      <c r="S5" s="411" t="s">
        <v>794</v>
      </c>
      <c r="T5" s="411"/>
      <c r="U5" s="411"/>
    </row>
    <row r="6" spans="1:28" s="241" customFormat="1" ht="14.25" hidden="1" customHeight="1" thickBot="1">
      <c r="A6" s="412">
        <v>11</v>
      </c>
      <c r="B6" s="413">
        <v>44805</v>
      </c>
      <c r="C6" s="414" t="s">
        <v>859</v>
      </c>
      <c r="D6" s="414">
        <v>9150148562</v>
      </c>
      <c r="E6" s="414" t="s">
        <v>12</v>
      </c>
      <c r="F6" s="416" t="s">
        <v>16</v>
      </c>
      <c r="G6" s="414" t="s">
        <v>50</v>
      </c>
      <c r="H6" s="414" t="s">
        <v>49</v>
      </c>
      <c r="I6" s="417" t="s">
        <v>19</v>
      </c>
      <c r="J6" s="411">
        <v>9941272435</v>
      </c>
      <c r="K6" s="411" t="s">
        <v>853</v>
      </c>
      <c r="L6" s="411" t="s">
        <v>898</v>
      </c>
      <c r="M6" s="411" t="s">
        <v>899</v>
      </c>
      <c r="N6" s="411" t="s">
        <v>894</v>
      </c>
      <c r="O6" s="411" t="s">
        <v>894</v>
      </c>
      <c r="P6" s="411" t="s">
        <v>715</v>
      </c>
      <c r="Q6" s="411"/>
      <c r="R6" s="411" t="s">
        <v>900</v>
      </c>
      <c r="S6" s="411" t="s">
        <v>901</v>
      </c>
      <c r="T6" s="411"/>
      <c r="U6" s="411"/>
      <c r="W6" s="273"/>
      <c r="X6" s="273"/>
      <c r="Y6" s="273"/>
      <c r="Z6" s="273"/>
      <c r="AA6" s="273"/>
      <c r="AB6" s="273"/>
    </row>
    <row r="7" spans="1:28" s="241" customFormat="1" ht="14.25" hidden="1" customHeight="1" thickBot="1">
      <c r="A7" s="412">
        <v>12</v>
      </c>
      <c r="B7" s="413">
        <v>44805</v>
      </c>
      <c r="C7" s="414" t="s">
        <v>860</v>
      </c>
      <c r="D7" s="414">
        <v>9751826837</v>
      </c>
      <c r="E7" s="414" t="s">
        <v>12</v>
      </c>
      <c r="F7" s="416" t="s">
        <v>45</v>
      </c>
      <c r="G7" s="414" t="s">
        <v>13</v>
      </c>
      <c r="H7" s="414" t="s">
        <v>49</v>
      </c>
      <c r="I7" s="417" t="s">
        <v>19</v>
      </c>
      <c r="J7" s="411">
        <v>9500976429</v>
      </c>
      <c r="K7" s="411" t="s">
        <v>902</v>
      </c>
      <c r="L7" s="411">
        <v>2018</v>
      </c>
      <c r="M7" s="411" t="s">
        <v>850</v>
      </c>
      <c r="N7" s="411">
        <v>2020</v>
      </c>
      <c r="O7" s="411" t="s">
        <v>896</v>
      </c>
      <c r="P7" s="411" t="s">
        <v>715</v>
      </c>
      <c r="Q7" s="411"/>
      <c r="R7" s="411" t="s">
        <v>29</v>
      </c>
      <c r="S7" s="411" t="s">
        <v>794</v>
      </c>
      <c r="T7" s="411"/>
      <c r="U7" s="411"/>
      <c r="V7" s="274"/>
      <c r="W7" s="274"/>
      <c r="X7" s="275"/>
      <c r="Y7" s="276"/>
      <c r="Z7" s="276"/>
      <c r="AA7" s="276"/>
      <c r="AB7" s="276"/>
    </row>
    <row r="8" spans="1:28" s="241" customFormat="1" ht="16.2" hidden="1" thickBot="1">
      <c r="A8" s="412">
        <v>16</v>
      </c>
      <c r="B8" s="413">
        <v>44806</v>
      </c>
      <c r="C8" s="414" t="s">
        <v>861</v>
      </c>
      <c r="D8" s="414">
        <v>8870592421</v>
      </c>
      <c r="E8" s="414" t="s">
        <v>12</v>
      </c>
      <c r="F8" s="416" t="s">
        <v>45</v>
      </c>
      <c r="G8" s="414" t="s">
        <v>13</v>
      </c>
      <c r="H8" s="414" t="s">
        <v>49</v>
      </c>
      <c r="I8" s="417" t="s">
        <v>19</v>
      </c>
      <c r="J8" s="411">
        <v>9566123232</v>
      </c>
      <c r="K8" s="411" t="s">
        <v>903</v>
      </c>
      <c r="L8" s="411">
        <v>2012</v>
      </c>
      <c r="M8" s="411" t="s">
        <v>904</v>
      </c>
      <c r="N8" s="411" t="s">
        <v>894</v>
      </c>
      <c r="O8" s="411" t="s">
        <v>894</v>
      </c>
      <c r="P8" s="411" t="s">
        <v>715</v>
      </c>
      <c r="Q8" s="411"/>
      <c r="R8" s="411" t="s">
        <v>729</v>
      </c>
      <c r="S8" s="411" t="s">
        <v>901</v>
      </c>
      <c r="T8" s="411"/>
      <c r="U8" s="411"/>
      <c r="X8" s="272"/>
      <c r="Y8" s="272"/>
      <c r="Z8" s="272"/>
      <c r="AA8" s="272"/>
      <c r="AB8" s="272"/>
    </row>
    <row r="9" spans="1:28" s="241" customFormat="1" ht="16.2" hidden="1" thickBot="1">
      <c r="A9" s="412">
        <v>17</v>
      </c>
      <c r="B9" s="413">
        <v>44806</v>
      </c>
      <c r="C9" s="414" t="s">
        <v>146</v>
      </c>
      <c r="D9" s="414">
        <v>8883988001</v>
      </c>
      <c r="E9" s="414" t="s">
        <v>12</v>
      </c>
      <c r="F9" s="416" t="s">
        <v>45</v>
      </c>
      <c r="G9" s="414" t="s">
        <v>13</v>
      </c>
      <c r="H9" s="414" t="s">
        <v>14</v>
      </c>
      <c r="I9" s="417" t="s">
        <v>19</v>
      </c>
      <c r="J9" s="411">
        <v>8056072269</v>
      </c>
      <c r="K9" s="411" t="s">
        <v>905</v>
      </c>
      <c r="L9" s="411">
        <v>2014</v>
      </c>
      <c r="M9" s="411" t="s">
        <v>906</v>
      </c>
      <c r="N9" s="411" t="s">
        <v>894</v>
      </c>
      <c r="O9" s="411" t="s">
        <v>894</v>
      </c>
      <c r="P9" s="411" t="s">
        <v>715</v>
      </c>
      <c r="Q9" s="411"/>
      <c r="R9" s="411" t="s">
        <v>729</v>
      </c>
      <c r="S9" s="411" t="s">
        <v>851</v>
      </c>
      <c r="T9" s="411"/>
      <c r="U9" s="411"/>
    </row>
    <row r="10" spans="1:28" s="241" customFormat="1" ht="14.25" hidden="1" customHeight="1" thickBot="1">
      <c r="A10" s="412">
        <v>22</v>
      </c>
      <c r="B10" s="413">
        <v>44806</v>
      </c>
      <c r="C10" s="414" t="s">
        <v>862</v>
      </c>
      <c r="D10" s="414">
        <v>9840512723</v>
      </c>
      <c r="E10" s="414" t="s">
        <v>12</v>
      </c>
      <c r="F10" s="416" t="s">
        <v>16</v>
      </c>
      <c r="G10" s="414" t="s">
        <v>50</v>
      </c>
      <c r="H10" s="414" t="s">
        <v>14</v>
      </c>
      <c r="I10" s="417" t="s">
        <v>19</v>
      </c>
      <c r="J10" s="411">
        <v>9444262786</v>
      </c>
      <c r="K10" s="411" t="s">
        <v>853</v>
      </c>
      <c r="L10" s="411">
        <v>2014</v>
      </c>
      <c r="M10" s="411" t="s">
        <v>918</v>
      </c>
      <c r="N10" s="411" t="s">
        <v>894</v>
      </c>
      <c r="O10" s="411" t="s">
        <v>894</v>
      </c>
      <c r="P10" s="411" t="s">
        <v>715</v>
      </c>
      <c r="Q10" s="411"/>
      <c r="R10" s="411" t="s">
        <v>900</v>
      </c>
      <c r="S10" s="411" t="s">
        <v>901</v>
      </c>
      <c r="T10" s="411"/>
      <c r="U10" s="411"/>
    </row>
    <row r="11" spans="1:28" s="241" customFormat="1" ht="14.25" hidden="1" customHeight="1" thickBot="1">
      <c r="A11" s="412">
        <v>23</v>
      </c>
      <c r="B11" s="413">
        <v>44806</v>
      </c>
      <c r="C11" s="414" t="s">
        <v>863</v>
      </c>
      <c r="D11" s="414">
        <v>8056025545</v>
      </c>
      <c r="E11" s="414" t="s">
        <v>12</v>
      </c>
      <c r="F11" s="416" t="s">
        <v>16</v>
      </c>
      <c r="G11" s="414" t="s">
        <v>50</v>
      </c>
      <c r="H11" s="414" t="s">
        <v>49</v>
      </c>
      <c r="I11" s="417" t="s">
        <v>19</v>
      </c>
      <c r="J11" s="411">
        <v>9444053726</v>
      </c>
      <c r="K11" s="411" t="s">
        <v>853</v>
      </c>
      <c r="L11" s="411">
        <v>2014</v>
      </c>
      <c r="M11" s="411" t="s">
        <v>907</v>
      </c>
      <c r="N11" s="411" t="s">
        <v>894</v>
      </c>
      <c r="O11" s="411" t="s">
        <v>894</v>
      </c>
      <c r="P11" s="411" t="s">
        <v>715</v>
      </c>
      <c r="Q11" s="411"/>
      <c r="R11" s="411" t="s">
        <v>900</v>
      </c>
      <c r="S11" s="411" t="s">
        <v>895</v>
      </c>
      <c r="T11" s="411"/>
      <c r="U11" s="411"/>
    </row>
    <row r="12" spans="1:28" s="241" customFormat="1" ht="14.25" customHeight="1" thickBot="1">
      <c r="A12" s="412">
        <v>24</v>
      </c>
      <c r="B12" s="413">
        <v>44806</v>
      </c>
      <c r="C12" s="414" t="s">
        <v>864</v>
      </c>
      <c r="D12" s="414">
        <v>6382872273</v>
      </c>
      <c r="E12" s="414" t="s">
        <v>12</v>
      </c>
      <c r="F12" s="416" t="s">
        <v>16</v>
      </c>
      <c r="G12" s="414" t="s">
        <v>16</v>
      </c>
      <c r="H12" s="414" t="s">
        <v>49</v>
      </c>
      <c r="I12" s="417" t="s">
        <v>19</v>
      </c>
      <c r="J12" s="411">
        <v>9543936896</v>
      </c>
      <c r="K12" s="411" t="s">
        <v>908</v>
      </c>
      <c r="L12" s="411">
        <v>2022</v>
      </c>
      <c r="M12" s="411" t="s">
        <v>909</v>
      </c>
      <c r="N12" s="411" t="s">
        <v>894</v>
      </c>
      <c r="O12" s="411" t="s">
        <v>894</v>
      </c>
      <c r="P12" s="411" t="s">
        <v>728</v>
      </c>
      <c r="Q12" s="411"/>
      <c r="R12" s="411" t="s">
        <v>910</v>
      </c>
      <c r="S12" s="411" t="s">
        <v>911</v>
      </c>
      <c r="T12" s="411"/>
      <c r="U12" s="411"/>
    </row>
    <row r="13" spans="1:28" s="241" customFormat="1" ht="14.25" hidden="1" customHeight="1" thickBot="1">
      <c r="A13" s="412">
        <v>25</v>
      </c>
      <c r="B13" s="413">
        <v>44806</v>
      </c>
      <c r="C13" s="414" t="s">
        <v>865</v>
      </c>
      <c r="D13" s="414">
        <v>6380213964</v>
      </c>
      <c r="E13" s="414" t="s">
        <v>12</v>
      </c>
      <c r="F13" s="416" t="s">
        <v>29</v>
      </c>
      <c r="G13" s="414" t="s">
        <v>84</v>
      </c>
      <c r="H13" s="414" t="s">
        <v>49</v>
      </c>
      <c r="I13" s="417" t="s">
        <v>19</v>
      </c>
      <c r="J13" s="411"/>
      <c r="K13" s="411"/>
      <c r="L13" s="411"/>
      <c r="M13" s="411"/>
      <c r="N13" s="411"/>
      <c r="O13" s="411"/>
      <c r="P13" s="411"/>
      <c r="Q13" s="411" t="s">
        <v>717</v>
      </c>
      <c r="R13" s="411"/>
      <c r="S13" s="411"/>
      <c r="T13" s="411"/>
      <c r="U13" s="411"/>
    </row>
    <row r="14" spans="1:28" s="241" customFormat="1" ht="14.25" hidden="1" customHeight="1" thickBot="1">
      <c r="A14" s="412">
        <v>26</v>
      </c>
      <c r="B14" s="413">
        <v>44806</v>
      </c>
      <c r="C14" s="414" t="s">
        <v>866</v>
      </c>
      <c r="D14" s="414">
        <v>8668183766</v>
      </c>
      <c r="E14" s="414" t="s">
        <v>12</v>
      </c>
      <c r="F14" s="416" t="s">
        <v>29</v>
      </c>
      <c r="G14" s="414" t="s">
        <v>84</v>
      </c>
      <c r="H14" s="414" t="s">
        <v>49</v>
      </c>
      <c r="I14" s="417" t="s">
        <v>19</v>
      </c>
      <c r="J14" s="411">
        <v>7550366979</v>
      </c>
      <c r="K14" s="411" t="s">
        <v>853</v>
      </c>
      <c r="L14" s="411">
        <v>2020</v>
      </c>
      <c r="M14" s="411" t="s">
        <v>907</v>
      </c>
      <c r="N14" s="411" t="s">
        <v>894</v>
      </c>
      <c r="O14" s="411" t="s">
        <v>894</v>
      </c>
      <c r="P14" s="411" t="s">
        <v>728</v>
      </c>
      <c r="Q14" s="411"/>
      <c r="R14" s="411" t="s">
        <v>29</v>
      </c>
      <c r="S14" s="411" t="s">
        <v>794</v>
      </c>
      <c r="T14" s="411"/>
      <c r="U14" s="411"/>
    </row>
    <row r="15" spans="1:28" s="241" customFormat="1" ht="14.25" hidden="1" customHeight="1" thickBot="1">
      <c r="A15" s="412">
        <v>27</v>
      </c>
      <c r="B15" s="413">
        <v>44806</v>
      </c>
      <c r="C15" s="414" t="s">
        <v>867</v>
      </c>
      <c r="D15" s="414">
        <v>9566694218</v>
      </c>
      <c r="E15" s="414" t="s">
        <v>12</v>
      </c>
      <c r="F15" s="416" t="s">
        <v>29</v>
      </c>
      <c r="G15" s="414" t="s">
        <v>84</v>
      </c>
      <c r="H15" s="414" t="s">
        <v>49</v>
      </c>
      <c r="I15" s="417" t="s">
        <v>19</v>
      </c>
      <c r="J15" s="411">
        <v>9843545799</v>
      </c>
      <c r="K15" s="411" t="s">
        <v>902</v>
      </c>
      <c r="L15" s="411">
        <v>2020</v>
      </c>
      <c r="M15" s="411" t="s">
        <v>897</v>
      </c>
      <c r="N15" s="411" t="s">
        <v>894</v>
      </c>
      <c r="O15" s="411" t="s">
        <v>894</v>
      </c>
      <c r="P15" s="411" t="s">
        <v>728</v>
      </c>
      <c r="Q15" s="411"/>
      <c r="R15" s="411" t="s">
        <v>29</v>
      </c>
      <c r="S15" s="411" t="s">
        <v>794</v>
      </c>
      <c r="T15" s="411"/>
      <c r="U15" s="411"/>
    </row>
    <row r="16" spans="1:28" s="241" customFormat="1" ht="14.25" customHeight="1" thickBot="1">
      <c r="A16" s="412">
        <v>28</v>
      </c>
      <c r="B16" s="413">
        <v>44806</v>
      </c>
      <c r="C16" s="414" t="s">
        <v>868</v>
      </c>
      <c r="D16" s="414">
        <v>8508304162</v>
      </c>
      <c r="E16" s="414" t="s">
        <v>12</v>
      </c>
      <c r="F16" s="416" t="s">
        <v>29</v>
      </c>
      <c r="G16" s="414" t="s">
        <v>84</v>
      </c>
      <c r="H16" s="414" t="s">
        <v>49</v>
      </c>
      <c r="I16" s="417" t="s">
        <v>19</v>
      </c>
      <c r="J16" s="411">
        <v>8973527369</v>
      </c>
      <c r="K16" s="411" t="s">
        <v>902</v>
      </c>
      <c r="L16" s="411">
        <v>2021</v>
      </c>
      <c r="M16" s="411" t="s">
        <v>912</v>
      </c>
      <c r="N16" s="411" t="s">
        <v>894</v>
      </c>
      <c r="O16" s="411" t="s">
        <v>894</v>
      </c>
      <c r="P16" s="411" t="s">
        <v>715</v>
      </c>
      <c r="Q16" s="411"/>
      <c r="R16" s="411" t="s">
        <v>29</v>
      </c>
      <c r="S16" s="411" t="s">
        <v>794</v>
      </c>
      <c r="T16" s="411"/>
      <c r="U16" s="411"/>
    </row>
    <row r="17" spans="1:28" s="241" customFormat="1" ht="14.25" hidden="1" customHeight="1" thickBot="1">
      <c r="A17" s="412">
        <v>29</v>
      </c>
      <c r="B17" s="418">
        <v>44809</v>
      </c>
      <c r="C17" s="419" t="s">
        <v>869</v>
      </c>
      <c r="D17" s="419">
        <v>6369560582</v>
      </c>
      <c r="E17" s="414" t="s">
        <v>12</v>
      </c>
      <c r="F17" s="416" t="s">
        <v>16</v>
      </c>
      <c r="G17" s="414" t="s">
        <v>13</v>
      </c>
      <c r="H17" s="414" t="s">
        <v>49</v>
      </c>
      <c r="I17" s="417" t="s">
        <v>19</v>
      </c>
      <c r="J17" s="411">
        <v>9573098507</v>
      </c>
      <c r="K17" s="411" t="s">
        <v>913</v>
      </c>
      <c r="L17" s="411">
        <v>2012</v>
      </c>
      <c r="M17" s="411" t="s">
        <v>914</v>
      </c>
      <c r="N17" s="411" t="s">
        <v>894</v>
      </c>
      <c r="O17" s="411" t="s">
        <v>894</v>
      </c>
      <c r="P17" s="411" t="s">
        <v>715</v>
      </c>
      <c r="Q17" s="411"/>
      <c r="R17" s="411" t="s">
        <v>743</v>
      </c>
      <c r="S17" s="411" t="s">
        <v>915</v>
      </c>
      <c r="T17" s="411"/>
      <c r="U17" s="411"/>
    </row>
    <row r="18" spans="1:28" s="241" customFormat="1" ht="14.25" hidden="1" customHeight="1" thickBot="1">
      <c r="A18" s="412">
        <v>30</v>
      </c>
      <c r="B18" s="418">
        <v>44809</v>
      </c>
      <c r="C18" s="419" t="s">
        <v>870</v>
      </c>
      <c r="D18" s="419">
        <v>7995726216</v>
      </c>
      <c r="E18" s="414" t="s">
        <v>12</v>
      </c>
      <c r="F18" s="416" t="s">
        <v>16</v>
      </c>
      <c r="G18" s="414" t="s">
        <v>13</v>
      </c>
      <c r="H18" s="414" t="s">
        <v>14</v>
      </c>
      <c r="I18" s="417" t="s">
        <v>19</v>
      </c>
      <c r="J18" s="411">
        <v>8106957010</v>
      </c>
      <c r="K18" s="411" t="s">
        <v>902</v>
      </c>
      <c r="L18" s="411">
        <v>2017</v>
      </c>
      <c r="M18" s="411" t="s">
        <v>919</v>
      </c>
      <c r="N18" s="411" t="s">
        <v>894</v>
      </c>
      <c r="O18" s="411" t="s">
        <v>894</v>
      </c>
      <c r="P18" s="411" t="s">
        <v>715</v>
      </c>
      <c r="Q18" s="411"/>
      <c r="R18" s="411" t="s">
        <v>29</v>
      </c>
      <c r="S18" s="411" t="s">
        <v>855</v>
      </c>
      <c r="T18" s="411"/>
      <c r="U18" s="411"/>
    </row>
    <row r="19" spans="1:28" s="241" customFormat="1" ht="14.25" hidden="1" customHeight="1" thickBot="1">
      <c r="A19" s="412">
        <v>31</v>
      </c>
      <c r="B19" s="418">
        <v>44809</v>
      </c>
      <c r="C19" s="419" t="s">
        <v>692</v>
      </c>
      <c r="D19" s="419">
        <v>9751585532</v>
      </c>
      <c r="E19" s="414" t="s">
        <v>12</v>
      </c>
      <c r="F19" s="416" t="s">
        <v>16</v>
      </c>
      <c r="G19" s="414" t="s">
        <v>13</v>
      </c>
      <c r="H19" s="414" t="s">
        <v>49</v>
      </c>
      <c r="I19" s="417" t="s">
        <v>19</v>
      </c>
      <c r="J19" s="411">
        <v>8098682438</v>
      </c>
      <c r="K19" s="411" t="s">
        <v>853</v>
      </c>
      <c r="L19" s="411">
        <v>2015</v>
      </c>
      <c r="M19" s="411" t="s">
        <v>907</v>
      </c>
      <c r="N19" s="411">
        <v>2017</v>
      </c>
      <c r="O19" s="411" t="s">
        <v>920</v>
      </c>
      <c r="P19" s="411" t="s">
        <v>715</v>
      </c>
      <c r="Q19" s="411"/>
      <c r="R19" s="411" t="s">
        <v>29</v>
      </c>
      <c r="S19" s="411" t="s">
        <v>855</v>
      </c>
      <c r="T19" s="411"/>
      <c r="U19" s="411"/>
    </row>
    <row r="20" spans="1:28" s="241" customFormat="1" ht="14.25" hidden="1" customHeight="1" thickBot="1">
      <c r="A20" s="412">
        <v>32</v>
      </c>
      <c r="B20" s="418">
        <v>44809</v>
      </c>
      <c r="C20" s="419" t="s">
        <v>871</v>
      </c>
      <c r="D20" s="419">
        <v>6382604078</v>
      </c>
      <c r="E20" s="414" t="s">
        <v>12</v>
      </c>
      <c r="F20" s="416" t="s">
        <v>16</v>
      </c>
      <c r="G20" s="414" t="s">
        <v>29</v>
      </c>
      <c r="H20" s="414" t="s">
        <v>49</v>
      </c>
      <c r="I20" s="417" t="s">
        <v>19</v>
      </c>
      <c r="J20" s="411">
        <v>7550309683</v>
      </c>
      <c r="K20" s="411" t="s">
        <v>916</v>
      </c>
      <c r="L20" s="411">
        <v>2020</v>
      </c>
      <c r="M20" s="411" t="s">
        <v>907</v>
      </c>
      <c r="N20" s="411" t="s">
        <v>894</v>
      </c>
      <c r="O20" s="411" t="s">
        <v>894</v>
      </c>
      <c r="P20" s="411" t="s">
        <v>728</v>
      </c>
      <c r="Q20" s="411"/>
      <c r="R20" s="411" t="s">
        <v>743</v>
      </c>
      <c r="S20" s="411" t="s">
        <v>895</v>
      </c>
      <c r="T20" s="411"/>
      <c r="U20" s="411"/>
    </row>
    <row r="21" spans="1:28" s="241" customFormat="1" ht="14.25" customHeight="1" thickBot="1">
      <c r="A21" s="412">
        <v>33</v>
      </c>
      <c r="B21" s="418">
        <v>44810</v>
      </c>
      <c r="C21" s="419" t="s">
        <v>872</v>
      </c>
      <c r="D21" s="419">
        <v>9025369261</v>
      </c>
      <c r="E21" s="419" t="s">
        <v>12</v>
      </c>
      <c r="F21" s="419" t="s">
        <v>16</v>
      </c>
      <c r="G21" s="419" t="s">
        <v>30</v>
      </c>
      <c r="H21" s="419" t="s">
        <v>14</v>
      </c>
      <c r="I21" s="420" t="s">
        <v>19</v>
      </c>
      <c r="J21" s="411">
        <v>9150601209</v>
      </c>
      <c r="K21" s="411" t="s">
        <v>853</v>
      </c>
      <c r="L21" s="411">
        <v>2022</v>
      </c>
      <c r="M21" s="411" t="s">
        <v>897</v>
      </c>
      <c r="N21" s="411" t="s">
        <v>894</v>
      </c>
      <c r="O21" s="411" t="s">
        <v>894</v>
      </c>
      <c r="P21" s="411" t="s">
        <v>715</v>
      </c>
      <c r="Q21" s="411"/>
      <c r="R21" s="411" t="s">
        <v>29</v>
      </c>
      <c r="S21" s="411" t="s">
        <v>925</v>
      </c>
      <c r="T21" s="411"/>
      <c r="U21" s="411"/>
    </row>
    <row r="22" spans="1:28" s="241" customFormat="1" ht="14.25" customHeight="1" thickBot="1">
      <c r="A22" s="412">
        <v>36</v>
      </c>
      <c r="B22" s="418">
        <v>44810</v>
      </c>
      <c r="C22" s="416" t="s">
        <v>873</v>
      </c>
      <c r="D22" s="416">
        <v>7092567635</v>
      </c>
      <c r="E22" s="414" t="s">
        <v>12</v>
      </c>
      <c r="F22" s="416" t="s">
        <v>18</v>
      </c>
      <c r="G22" s="416" t="s">
        <v>23</v>
      </c>
      <c r="H22" s="416" t="s">
        <v>49</v>
      </c>
      <c r="I22" s="417" t="s">
        <v>19</v>
      </c>
      <c r="J22" s="411">
        <v>9751106447</v>
      </c>
      <c r="K22" s="411" t="s">
        <v>853</v>
      </c>
      <c r="L22" s="411">
        <v>2022</v>
      </c>
      <c r="M22" s="411" t="s">
        <v>891</v>
      </c>
      <c r="N22" s="411" t="s">
        <v>894</v>
      </c>
      <c r="O22" s="411" t="s">
        <v>894</v>
      </c>
      <c r="P22" s="411" t="s">
        <v>715</v>
      </c>
      <c r="Q22" s="411"/>
      <c r="R22" s="411" t="s">
        <v>16</v>
      </c>
      <c r="S22" s="411" t="s">
        <v>887</v>
      </c>
      <c r="T22" s="411"/>
      <c r="U22" s="411"/>
    </row>
    <row r="23" spans="1:28" s="241" customFormat="1" ht="14.25" hidden="1" customHeight="1" thickBot="1">
      <c r="A23" s="412">
        <v>38</v>
      </c>
      <c r="B23" s="421">
        <v>44811</v>
      </c>
      <c r="C23" s="416" t="s">
        <v>874</v>
      </c>
      <c r="D23" s="416">
        <v>9566106518</v>
      </c>
      <c r="E23" s="414" t="s">
        <v>12</v>
      </c>
      <c r="F23" s="416" t="s">
        <v>45</v>
      </c>
      <c r="G23" s="416" t="s">
        <v>16</v>
      </c>
      <c r="H23" s="416" t="s">
        <v>14</v>
      </c>
      <c r="I23" s="417" t="s">
        <v>19</v>
      </c>
      <c r="J23" s="411">
        <v>6369164988</v>
      </c>
      <c r="K23" s="411" t="s">
        <v>845</v>
      </c>
      <c r="L23" s="411">
        <v>2017</v>
      </c>
      <c r="M23" s="411" t="s">
        <v>854</v>
      </c>
      <c r="N23" s="411" t="s">
        <v>894</v>
      </c>
      <c r="O23" s="411" t="s">
        <v>894</v>
      </c>
      <c r="P23" s="411" t="s">
        <v>715</v>
      </c>
      <c r="Q23" s="411"/>
      <c r="R23" s="411" t="s">
        <v>483</v>
      </c>
      <c r="S23" s="411" t="s">
        <v>887</v>
      </c>
      <c r="T23" s="411"/>
      <c r="U23" s="411"/>
    </row>
    <row r="24" spans="1:28" s="241" customFormat="1" ht="14.25" customHeight="1" thickBot="1">
      <c r="A24" s="412">
        <v>40</v>
      </c>
      <c r="B24" s="418">
        <v>44811</v>
      </c>
      <c r="C24" s="419" t="s">
        <v>103</v>
      </c>
      <c r="D24" s="419">
        <v>9791978712</v>
      </c>
      <c r="E24" s="414" t="s">
        <v>12</v>
      </c>
      <c r="F24" s="416" t="s">
        <v>45</v>
      </c>
      <c r="G24" s="416" t="s">
        <v>30</v>
      </c>
      <c r="H24" s="416" t="s">
        <v>14</v>
      </c>
      <c r="I24" s="417" t="s">
        <v>19</v>
      </c>
      <c r="J24" s="411">
        <v>6379603937</v>
      </c>
      <c r="K24" s="411" t="s">
        <v>844</v>
      </c>
      <c r="L24" s="411">
        <v>2021</v>
      </c>
      <c r="M24" s="411" t="s">
        <v>886</v>
      </c>
      <c r="N24" s="411" t="s">
        <v>894</v>
      </c>
      <c r="O24" s="411" t="s">
        <v>894</v>
      </c>
      <c r="P24" s="411" t="s">
        <v>715</v>
      </c>
      <c r="Q24" s="411"/>
      <c r="R24" s="411" t="s">
        <v>483</v>
      </c>
      <c r="S24" s="411" t="s">
        <v>887</v>
      </c>
      <c r="T24" s="411"/>
      <c r="U24" s="411"/>
    </row>
    <row r="25" spans="1:28" s="241" customFormat="1" ht="14.25" customHeight="1" thickBot="1">
      <c r="A25" s="412">
        <v>41</v>
      </c>
      <c r="B25" s="421">
        <v>44812</v>
      </c>
      <c r="C25" s="416" t="s">
        <v>875</v>
      </c>
      <c r="D25" s="416">
        <v>8012541223</v>
      </c>
      <c r="E25" s="414" t="s">
        <v>12</v>
      </c>
      <c r="F25" s="416" t="s">
        <v>45</v>
      </c>
      <c r="G25" s="416" t="s">
        <v>13</v>
      </c>
      <c r="H25" s="416" t="s">
        <v>14</v>
      </c>
      <c r="I25" s="417" t="s">
        <v>19</v>
      </c>
      <c r="J25" s="411">
        <v>8870736881</v>
      </c>
      <c r="K25" s="411" t="s">
        <v>845</v>
      </c>
      <c r="L25" s="411">
        <v>2021</v>
      </c>
      <c r="M25" s="411" t="s">
        <v>890</v>
      </c>
      <c r="N25" s="411" t="s">
        <v>894</v>
      </c>
      <c r="O25" s="411" t="s">
        <v>894</v>
      </c>
      <c r="P25" s="411" t="s">
        <v>715</v>
      </c>
      <c r="Q25" s="411"/>
      <c r="R25" s="411" t="s">
        <v>483</v>
      </c>
      <c r="S25" s="411" t="s">
        <v>887</v>
      </c>
      <c r="T25" s="411"/>
      <c r="U25" s="411"/>
    </row>
    <row r="26" spans="1:28" s="241" customFormat="1" ht="14.25" hidden="1" customHeight="1" thickBot="1">
      <c r="A26" s="412">
        <v>42</v>
      </c>
      <c r="B26" s="418">
        <v>44782</v>
      </c>
      <c r="C26" s="416" t="s">
        <v>876</v>
      </c>
      <c r="D26" s="416">
        <v>8939622825</v>
      </c>
      <c r="E26" s="414" t="s">
        <v>12</v>
      </c>
      <c r="F26" s="416" t="s">
        <v>16</v>
      </c>
      <c r="G26" s="416" t="s">
        <v>30</v>
      </c>
      <c r="H26" s="416" t="s">
        <v>14</v>
      </c>
      <c r="I26" s="417" t="s">
        <v>19</v>
      </c>
      <c r="J26" s="411">
        <v>9884830702</v>
      </c>
      <c r="K26" s="411" t="s">
        <v>844</v>
      </c>
      <c r="L26" s="411">
        <v>2011</v>
      </c>
      <c r="M26" s="411" t="s">
        <v>850</v>
      </c>
      <c r="N26" s="411" t="s">
        <v>894</v>
      </c>
      <c r="O26" s="411" t="s">
        <v>894</v>
      </c>
      <c r="P26" s="411" t="s">
        <v>715</v>
      </c>
      <c r="Q26" s="411"/>
      <c r="R26" s="411" t="s">
        <v>483</v>
      </c>
      <c r="S26" s="411" t="s">
        <v>887</v>
      </c>
      <c r="T26" s="411"/>
      <c r="U26" s="411"/>
    </row>
    <row r="27" spans="1:28" s="241" customFormat="1" ht="14.25" hidden="1" customHeight="1" thickBot="1">
      <c r="A27" s="412">
        <v>43</v>
      </c>
      <c r="B27" s="421">
        <v>44812</v>
      </c>
      <c r="C27" s="416" t="s">
        <v>114</v>
      </c>
      <c r="D27" s="416">
        <v>9551523186</v>
      </c>
      <c r="E27" s="414" t="s">
        <v>12</v>
      </c>
      <c r="F27" s="416" t="s">
        <v>18</v>
      </c>
      <c r="G27" s="416" t="s">
        <v>23</v>
      </c>
      <c r="H27" s="416" t="s">
        <v>14</v>
      </c>
      <c r="I27" s="417" t="s">
        <v>19</v>
      </c>
      <c r="J27" s="411">
        <v>9962838275</v>
      </c>
      <c r="K27" s="411" t="s">
        <v>853</v>
      </c>
      <c r="L27" s="411">
        <v>2020</v>
      </c>
      <c r="M27" s="411" t="s">
        <v>850</v>
      </c>
      <c r="N27" s="411" t="s">
        <v>894</v>
      </c>
      <c r="O27" s="411" t="s">
        <v>894</v>
      </c>
      <c r="P27" s="411" t="s">
        <v>715</v>
      </c>
      <c r="Q27" s="411"/>
      <c r="R27" s="411" t="s">
        <v>910</v>
      </c>
      <c r="S27" s="411" t="s">
        <v>921</v>
      </c>
      <c r="T27" s="411"/>
      <c r="U27" s="411"/>
    </row>
    <row r="28" spans="1:28" s="241" customFormat="1" ht="14.25" customHeight="1" thickBot="1">
      <c r="A28" s="412">
        <v>54</v>
      </c>
      <c r="B28" s="421">
        <v>44811</v>
      </c>
      <c r="C28" s="416" t="s">
        <v>520</v>
      </c>
      <c r="D28" s="416">
        <v>9025937050</v>
      </c>
      <c r="E28" s="414" t="s">
        <v>12</v>
      </c>
      <c r="F28" s="416" t="s">
        <v>18</v>
      </c>
      <c r="G28" s="416" t="s">
        <v>23</v>
      </c>
      <c r="H28" s="416" t="s">
        <v>14</v>
      </c>
      <c r="I28" s="417" t="s">
        <v>19</v>
      </c>
      <c r="J28" s="411">
        <v>7010296019</v>
      </c>
      <c r="K28" s="411" t="s">
        <v>853</v>
      </c>
      <c r="L28" s="411">
        <v>2022</v>
      </c>
      <c r="M28" s="411" t="s">
        <v>890</v>
      </c>
      <c r="N28" s="411" t="s">
        <v>894</v>
      </c>
      <c r="O28" s="411" t="s">
        <v>894</v>
      </c>
      <c r="P28" s="411" t="s">
        <v>715</v>
      </c>
      <c r="Q28" s="411"/>
      <c r="R28" s="411" t="s">
        <v>16</v>
      </c>
      <c r="S28" s="411" t="s">
        <v>855</v>
      </c>
      <c r="T28" s="411"/>
      <c r="U28" s="411"/>
      <c r="W28" s="273"/>
      <c r="X28" s="273"/>
      <c r="Y28" s="273"/>
      <c r="Z28" s="273"/>
      <c r="AA28" s="273"/>
      <c r="AB28" s="273"/>
    </row>
    <row r="29" spans="1:28" s="241" customFormat="1" ht="14.25" customHeight="1" thickBot="1">
      <c r="A29" s="412">
        <v>55</v>
      </c>
      <c r="B29" s="421">
        <v>44811</v>
      </c>
      <c r="C29" s="416" t="s">
        <v>877</v>
      </c>
      <c r="D29" s="416">
        <v>8925729598</v>
      </c>
      <c r="E29" s="414" t="s">
        <v>12</v>
      </c>
      <c r="F29" s="416" t="s">
        <v>18</v>
      </c>
      <c r="G29" s="416" t="s">
        <v>23</v>
      </c>
      <c r="H29" s="416" t="s">
        <v>14</v>
      </c>
      <c r="I29" s="417" t="s">
        <v>19</v>
      </c>
      <c r="J29" s="411">
        <v>9865726595</v>
      </c>
      <c r="K29" s="411" t="s">
        <v>853</v>
      </c>
      <c r="L29" s="411">
        <v>2022</v>
      </c>
      <c r="M29" s="411" t="s">
        <v>850</v>
      </c>
      <c r="N29" s="411" t="s">
        <v>894</v>
      </c>
      <c r="O29" s="411" t="s">
        <v>894</v>
      </c>
      <c r="P29" s="411" t="s">
        <v>715</v>
      </c>
      <c r="Q29" s="411"/>
      <c r="R29" s="411" t="s">
        <v>16</v>
      </c>
      <c r="S29" s="411" t="s">
        <v>851</v>
      </c>
      <c r="T29" s="411"/>
      <c r="U29" s="411"/>
      <c r="V29" s="274"/>
      <c r="W29" s="274"/>
      <c r="X29" s="275"/>
      <c r="Y29" s="276"/>
      <c r="Z29" s="276"/>
      <c r="AA29" s="276"/>
      <c r="AB29" s="276"/>
    </row>
    <row r="30" spans="1:28" s="241" customFormat="1" ht="14.25" hidden="1" customHeight="1" thickBot="1">
      <c r="A30" s="412">
        <v>56</v>
      </c>
      <c r="B30" s="421">
        <v>44812</v>
      </c>
      <c r="C30" s="416" t="s">
        <v>878</v>
      </c>
      <c r="D30" s="416">
        <v>9551740050</v>
      </c>
      <c r="E30" s="414" t="s">
        <v>12</v>
      </c>
      <c r="F30" s="416" t="s">
        <v>18</v>
      </c>
      <c r="G30" s="416" t="s">
        <v>23</v>
      </c>
      <c r="H30" s="416" t="s">
        <v>14</v>
      </c>
      <c r="I30" s="417" t="s">
        <v>19</v>
      </c>
      <c r="J30" s="411">
        <v>7358559553</v>
      </c>
      <c r="K30" s="411" t="s">
        <v>853</v>
      </c>
      <c r="L30" s="411">
        <v>2020</v>
      </c>
      <c r="M30" s="411" t="s">
        <v>850</v>
      </c>
      <c r="N30" s="411" t="s">
        <v>894</v>
      </c>
      <c r="O30" s="411" t="s">
        <v>894</v>
      </c>
      <c r="P30" s="411" t="s">
        <v>715</v>
      </c>
      <c r="Q30" s="411"/>
      <c r="R30" s="411" t="s">
        <v>16</v>
      </c>
      <c r="S30" s="411" t="s">
        <v>855</v>
      </c>
      <c r="T30" s="411"/>
      <c r="U30" s="411"/>
      <c r="X30" s="272"/>
      <c r="Y30" s="272"/>
      <c r="Z30" s="272"/>
      <c r="AA30" s="272"/>
      <c r="AB30" s="272"/>
    </row>
    <row r="31" spans="1:28" s="241" customFormat="1" ht="14.25" hidden="1" customHeight="1" thickBot="1">
      <c r="A31" s="412">
        <v>63</v>
      </c>
      <c r="B31" s="422">
        <v>44815</v>
      </c>
      <c r="C31" s="414" t="s">
        <v>879</v>
      </c>
      <c r="D31" s="415">
        <v>9489137317</v>
      </c>
      <c r="E31" s="415" t="s">
        <v>12</v>
      </c>
      <c r="F31" s="419" t="s">
        <v>45</v>
      </c>
      <c r="G31" s="415" t="s">
        <v>13</v>
      </c>
      <c r="H31" s="415" t="s">
        <v>14</v>
      </c>
      <c r="I31" s="417" t="s">
        <v>19</v>
      </c>
      <c r="J31" s="411">
        <v>9486882608</v>
      </c>
      <c r="K31" s="426" t="s">
        <v>844</v>
      </c>
      <c r="L31" s="411">
        <v>2020</v>
      </c>
      <c r="M31" s="411" t="s">
        <v>886</v>
      </c>
      <c r="N31" s="411" t="s">
        <v>894</v>
      </c>
      <c r="O31" s="411" t="s">
        <v>894</v>
      </c>
      <c r="P31" s="423" t="s">
        <v>715</v>
      </c>
      <c r="Q31" s="411"/>
      <c r="R31" s="411" t="s">
        <v>483</v>
      </c>
      <c r="S31" s="411" t="s">
        <v>887</v>
      </c>
      <c r="T31" s="411"/>
      <c r="U31" s="411"/>
    </row>
    <row r="32" spans="1:28" s="241" customFormat="1" ht="14.25" hidden="1" customHeight="1" thickBot="1">
      <c r="A32" s="412">
        <v>68</v>
      </c>
      <c r="B32" s="424">
        <v>44815</v>
      </c>
      <c r="C32" s="414" t="s">
        <v>880</v>
      </c>
      <c r="D32" s="415">
        <v>6380489623</v>
      </c>
      <c r="E32" s="415" t="s">
        <v>12</v>
      </c>
      <c r="F32" s="419" t="s">
        <v>45</v>
      </c>
      <c r="G32" s="415" t="s">
        <v>13</v>
      </c>
      <c r="H32" s="415" t="s">
        <v>49</v>
      </c>
      <c r="I32" s="417" t="s">
        <v>19</v>
      </c>
      <c r="J32" s="411">
        <v>9655737631</v>
      </c>
      <c r="K32" s="426" t="s">
        <v>844</v>
      </c>
      <c r="L32" s="411">
        <v>2020</v>
      </c>
      <c r="M32" s="411" t="s">
        <v>888</v>
      </c>
      <c r="N32" s="411" t="s">
        <v>894</v>
      </c>
      <c r="O32" s="411" t="s">
        <v>894</v>
      </c>
      <c r="P32" s="423" t="s">
        <v>715</v>
      </c>
      <c r="Q32" s="411"/>
      <c r="R32" s="411" t="s">
        <v>483</v>
      </c>
      <c r="S32" s="411" t="s">
        <v>887</v>
      </c>
      <c r="T32" s="411"/>
      <c r="U32" s="411"/>
    </row>
    <row r="33" spans="1:21" s="241" customFormat="1" ht="14.25" customHeight="1" thickBot="1">
      <c r="A33" s="412">
        <v>70</v>
      </c>
      <c r="B33" s="421">
        <v>44816</v>
      </c>
      <c r="C33" s="416" t="s">
        <v>922</v>
      </c>
      <c r="D33" s="416">
        <v>9384799022</v>
      </c>
      <c r="E33" s="415" t="s">
        <v>12</v>
      </c>
      <c r="F33" s="419" t="s">
        <v>45</v>
      </c>
      <c r="G33" s="415" t="s">
        <v>13</v>
      </c>
      <c r="H33" s="415" t="s">
        <v>14</v>
      </c>
      <c r="I33" s="417" t="s">
        <v>19</v>
      </c>
      <c r="J33" s="428">
        <v>9940413466</v>
      </c>
      <c r="K33" s="426" t="s">
        <v>853</v>
      </c>
      <c r="L33" s="427">
        <v>2022</v>
      </c>
      <c r="M33" s="427" t="s">
        <v>923</v>
      </c>
      <c r="N33" s="427" t="s">
        <v>894</v>
      </c>
      <c r="O33" s="427" t="s">
        <v>894</v>
      </c>
      <c r="P33" s="423" t="s">
        <v>715</v>
      </c>
      <c r="Q33" s="411"/>
      <c r="R33" s="411" t="s">
        <v>483</v>
      </c>
      <c r="S33" s="411" t="s">
        <v>924</v>
      </c>
      <c r="T33" s="411"/>
      <c r="U33" s="411"/>
    </row>
    <row r="34" spans="1:21" s="241" customFormat="1" ht="14.25" hidden="1" customHeight="1" thickBot="1">
      <c r="A34" s="290"/>
      <c r="B34" s="293"/>
      <c r="C34" s="363"/>
      <c r="D34" s="295"/>
      <c r="E34" s="294"/>
      <c r="F34" s="334"/>
      <c r="G34" s="294"/>
      <c r="H34" s="294"/>
      <c r="I34" s="291"/>
      <c r="J34" s="242"/>
      <c r="K34" s="356"/>
      <c r="L34" s="242"/>
      <c r="M34" s="242"/>
      <c r="N34" s="242"/>
      <c r="O34" s="242"/>
      <c r="P34" s="343"/>
      <c r="Q34" s="242"/>
      <c r="R34" s="242"/>
      <c r="S34" s="242"/>
      <c r="T34" s="242"/>
      <c r="U34" s="242"/>
    </row>
    <row r="35" spans="1:21" s="241" customFormat="1" ht="14.25" hidden="1" customHeight="1" thickBot="1">
      <c r="A35" s="290">
        <v>72</v>
      </c>
      <c r="B35" s="293">
        <v>44816</v>
      </c>
      <c r="C35" s="363" t="s">
        <v>881</v>
      </c>
      <c r="D35" s="295" t="s">
        <v>882</v>
      </c>
      <c r="E35" s="294" t="s">
        <v>12</v>
      </c>
      <c r="F35" s="334" t="s">
        <v>45</v>
      </c>
      <c r="G35" s="295" t="s">
        <v>883</v>
      </c>
      <c r="H35" s="294" t="s">
        <v>14</v>
      </c>
      <c r="I35" s="291" t="s">
        <v>19</v>
      </c>
      <c r="J35" s="241">
        <v>9942017432</v>
      </c>
      <c r="K35" s="357" t="s">
        <v>853</v>
      </c>
      <c r="L35" s="241">
        <v>2015</v>
      </c>
      <c r="M35" s="241" t="s">
        <v>850</v>
      </c>
      <c r="N35" s="241">
        <v>2017</v>
      </c>
      <c r="O35" s="241" t="s">
        <v>896</v>
      </c>
      <c r="P35" s="344" t="s">
        <v>728</v>
      </c>
      <c r="R35" s="241" t="s">
        <v>743</v>
      </c>
      <c r="S35" s="241" t="s">
        <v>917</v>
      </c>
    </row>
    <row r="36" spans="1:21" s="241" customFormat="1" ht="14.25" hidden="1" customHeight="1" thickBot="1">
      <c r="A36" s="290">
        <v>73</v>
      </c>
      <c r="B36" s="293">
        <v>44816</v>
      </c>
      <c r="C36" s="363" t="s">
        <v>884</v>
      </c>
      <c r="D36" s="295">
        <v>8778172286</v>
      </c>
      <c r="E36" s="294" t="s">
        <v>12</v>
      </c>
      <c r="F36" s="334" t="s">
        <v>45</v>
      </c>
      <c r="G36" s="294" t="s">
        <v>41</v>
      </c>
      <c r="H36" s="294" t="s">
        <v>14</v>
      </c>
      <c r="I36" s="291" t="s">
        <v>19</v>
      </c>
      <c r="J36" s="242">
        <v>9047991929</v>
      </c>
      <c r="K36" s="298" t="s">
        <v>852</v>
      </c>
      <c r="L36" s="242">
        <v>2020</v>
      </c>
      <c r="M36" s="242" t="s">
        <v>889</v>
      </c>
      <c r="N36" s="242" t="s">
        <v>894</v>
      </c>
      <c r="O36" s="242" t="s">
        <v>894</v>
      </c>
      <c r="P36" s="242" t="s">
        <v>715</v>
      </c>
      <c r="Q36" s="242"/>
      <c r="R36" s="242" t="s">
        <v>483</v>
      </c>
      <c r="S36" s="242" t="s">
        <v>887</v>
      </c>
      <c r="T36" s="242"/>
      <c r="U36" s="242"/>
    </row>
    <row r="37" spans="1:21" s="241" customFormat="1" ht="14.25" hidden="1" customHeight="1" thickBot="1">
      <c r="A37" s="290">
        <v>76</v>
      </c>
      <c r="B37" s="296">
        <v>44816</v>
      </c>
      <c r="C37" s="362" t="s">
        <v>885</v>
      </c>
      <c r="D37" s="292">
        <v>6380226757</v>
      </c>
      <c r="E37" s="294" t="s">
        <v>12</v>
      </c>
      <c r="F37" s="334" t="s">
        <v>45</v>
      </c>
      <c r="G37" s="294" t="s">
        <v>13</v>
      </c>
      <c r="H37" s="294" t="s">
        <v>14</v>
      </c>
      <c r="I37" s="291" t="s">
        <v>19</v>
      </c>
      <c r="J37" s="242">
        <v>9443107076</v>
      </c>
      <c r="K37" s="298" t="s">
        <v>853</v>
      </c>
      <c r="L37" s="242">
        <v>2018</v>
      </c>
      <c r="M37" s="242" t="s">
        <v>886</v>
      </c>
      <c r="N37" s="242" t="s">
        <v>894</v>
      </c>
      <c r="O37" s="242" t="s">
        <v>894</v>
      </c>
      <c r="P37" s="242" t="s">
        <v>715</v>
      </c>
      <c r="Q37" s="242"/>
      <c r="R37" s="242" t="s">
        <v>483</v>
      </c>
      <c r="S37" s="242" t="s">
        <v>887</v>
      </c>
      <c r="T37" s="242"/>
      <c r="U37" s="242"/>
    </row>
    <row r="38" spans="1:21" s="241" customFormat="1" ht="14.25" hidden="1" customHeight="1" thickBot="1">
      <c r="A38" s="308">
        <v>77</v>
      </c>
      <c r="B38" s="309">
        <v>44815</v>
      </c>
      <c r="C38" s="364" t="s">
        <v>926</v>
      </c>
      <c r="D38" s="310">
        <v>8870851691</v>
      </c>
      <c r="E38" s="311" t="s">
        <v>12</v>
      </c>
      <c r="F38" s="337" t="s">
        <v>18</v>
      </c>
      <c r="G38" s="310" t="s">
        <v>23</v>
      </c>
      <c r="H38" s="310" t="s">
        <v>14</v>
      </c>
      <c r="I38" s="330" t="s">
        <v>19</v>
      </c>
      <c r="J38" s="241">
        <v>7305882775</v>
      </c>
      <c r="K38" s="297" t="s">
        <v>916</v>
      </c>
      <c r="L38" s="241">
        <v>2017</v>
      </c>
      <c r="M38" s="241" t="s">
        <v>937</v>
      </c>
      <c r="P38" s="241" t="s">
        <v>728</v>
      </c>
      <c r="R38" s="241" t="s">
        <v>16</v>
      </c>
      <c r="S38" s="241" t="s">
        <v>887</v>
      </c>
    </row>
    <row r="39" spans="1:21" s="241" customFormat="1" ht="14.25" customHeight="1" thickBot="1">
      <c r="A39" s="313">
        <v>78</v>
      </c>
      <c r="B39" s="314">
        <v>44818</v>
      </c>
      <c r="C39" s="365" t="s">
        <v>927</v>
      </c>
      <c r="D39" s="315">
        <v>7358352413</v>
      </c>
      <c r="E39" s="316" t="s">
        <v>12</v>
      </c>
      <c r="F39" s="320" t="s">
        <v>16</v>
      </c>
      <c r="G39" s="315" t="s">
        <v>23</v>
      </c>
      <c r="H39" s="315" t="s">
        <v>14</v>
      </c>
      <c r="I39" s="328" t="s">
        <v>19</v>
      </c>
      <c r="J39" s="241">
        <v>7092425248</v>
      </c>
      <c r="K39" s="297" t="s">
        <v>908</v>
      </c>
      <c r="L39" s="241">
        <v>2021</v>
      </c>
      <c r="M39" s="241" t="s">
        <v>893</v>
      </c>
      <c r="N39" s="241" t="s">
        <v>894</v>
      </c>
      <c r="O39" s="241" t="s">
        <v>894</v>
      </c>
      <c r="P39" s="241" t="s">
        <v>728</v>
      </c>
      <c r="Q39" s="245" t="s">
        <v>939</v>
      </c>
    </row>
    <row r="40" spans="1:21" s="241" customFormat="1" ht="14.25" hidden="1" customHeight="1" thickBot="1">
      <c r="A40" s="313">
        <v>79</v>
      </c>
      <c r="B40" s="314">
        <v>44817</v>
      </c>
      <c r="C40" s="366" t="s">
        <v>129</v>
      </c>
      <c r="D40" s="318">
        <v>9840132194</v>
      </c>
      <c r="E40" s="319" t="s">
        <v>12</v>
      </c>
      <c r="F40" s="321" t="s">
        <v>18</v>
      </c>
      <c r="G40" s="318" t="s">
        <v>23</v>
      </c>
      <c r="H40" s="318" t="s">
        <v>14</v>
      </c>
      <c r="I40" s="328" t="s">
        <v>19</v>
      </c>
      <c r="J40" s="241">
        <v>9940211656</v>
      </c>
      <c r="K40" s="297" t="s">
        <v>908</v>
      </c>
      <c r="L40" s="241">
        <v>2015</v>
      </c>
      <c r="M40" s="241" t="s">
        <v>938</v>
      </c>
      <c r="N40" s="241">
        <v>2017</v>
      </c>
      <c r="O40" s="241" t="s">
        <v>920</v>
      </c>
      <c r="P40" s="241" t="s">
        <v>728</v>
      </c>
      <c r="R40" s="241" t="s">
        <v>262</v>
      </c>
      <c r="S40" s="241" t="s">
        <v>741</v>
      </c>
    </row>
    <row r="41" spans="1:21" s="241" customFormat="1" ht="16.2" hidden="1" thickBot="1">
      <c r="A41" s="313">
        <v>80</v>
      </c>
      <c r="B41" s="314">
        <v>44818</v>
      </c>
      <c r="C41" s="367" t="s">
        <v>928</v>
      </c>
      <c r="D41" s="320">
        <v>8973612195</v>
      </c>
      <c r="E41" s="321" t="s">
        <v>82</v>
      </c>
      <c r="F41" s="321" t="s">
        <v>45</v>
      </c>
      <c r="G41" s="320" t="s">
        <v>268</v>
      </c>
      <c r="H41" s="315" t="s">
        <v>14</v>
      </c>
      <c r="I41" s="328" t="s">
        <v>19</v>
      </c>
      <c r="J41" s="241">
        <v>8508504434</v>
      </c>
      <c r="K41" s="357" t="s">
        <v>903</v>
      </c>
      <c r="L41" s="241">
        <v>2016</v>
      </c>
      <c r="M41" s="241" t="s">
        <v>907</v>
      </c>
      <c r="N41" s="241" t="s">
        <v>894</v>
      </c>
      <c r="O41" s="241" t="s">
        <v>894</v>
      </c>
      <c r="P41" s="344" t="s">
        <v>728</v>
      </c>
      <c r="R41" s="241" t="s">
        <v>940</v>
      </c>
    </row>
    <row r="42" spans="1:21" s="241" customFormat="1" ht="18" hidden="1" thickBot="1">
      <c r="A42" s="313">
        <v>81</v>
      </c>
      <c r="B42" s="314">
        <v>44818</v>
      </c>
      <c r="C42" s="368" t="s">
        <v>929</v>
      </c>
      <c r="D42" s="322">
        <v>9789108112</v>
      </c>
      <c r="E42" s="321" t="s">
        <v>12</v>
      </c>
      <c r="F42" s="321" t="s">
        <v>45</v>
      </c>
      <c r="G42" s="322" t="s">
        <v>910</v>
      </c>
      <c r="H42" s="315" t="s">
        <v>49</v>
      </c>
      <c r="I42" s="328" t="s">
        <v>19</v>
      </c>
      <c r="J42" s="307">
        <v>9952392636</v>
      </c>
      <c r="K42" s="357" t="s">
        <v>945</v>
      </c>
      <c r="L42" s="345">
        <v>2017</v>
      </c>
      <c r="M42" s="345" t="s">
        <v>918</v>
      </c>
      <c r="N42" s="345">
        <v>2023</v>
      </c>
      <c r="O42" s="345" t="s">
        <v>920</v>
      </c>
      <c r="P42" s="344" t="s">
        <v>728</v>
      </c>
      <c r="R42" s="241" t="s">
        <v>483</v>
      </c>
      <c r="S42" s="241" t="s">
        <v>887</v>
      </c>
    </row>
    <row r="43" spans="1:21" s="241" customFormat="1" ht="16.2" hidden="1" thickBot="1">
      <c r="A43" s="313">
        <v>82</v>
      </c>
      <c r="B43" s="314">
        <v>44818</v>
      </c>
      <c r="C43" s="369" t="s">
        <v>930</v>
      </c>
      <c r="D43" s="321">
        <v>8300847134</v>
      </c>
      <c r="E43" s="321" t="s">
        <v>12</v>
      </c>
      <c r="F43" s="321" t="s">
        <v>45</v>
      </c>
      <c r="G43" s="320" t="s">
        <v>45</v>
      </c>
      <c r="H43" s="315" t="s">
        <v>14</v>
      </c>
      <c r="I43" s="328" t="s">
        <v>19</v>
      </c>
      <c r="J43" s="273">
        <v>8870160903</v>
      </c>
      <c r="K43" s="358" t="s">
        <v>853</v>
      </c>
      <c r="L43" s="347">
        <v>2019</v>
      </c>
      <c r="M43" s="347" t="s">
        <v>941</v>
      </c>
      <c r="N43" s="273" t="s">
        <v>894</v>
      </c>
      <c r="O43" s="273" t="s">
        <v>894</v>
      </c>
      <c r="P43" s="344" t="s">
        <v>728</v>
      </c>
      <c r="R43" s="241" t="s">
        <v>483</v>
      </c>
      <c r="S43" s="241" t="s">
        <v>942</v>
      </c>
    </row>
    <row r="44" spans="1:21" s="241" customFormat="1" ht="18" hidden="1" thickBot="1">
      <c r="A44" s="313">
        <v>83</v>
      </c>
      <c r="B44" s="314">
        <v>44818</v>
      </c>
      <c r="C44" s="368" t="s">
        <v>931</v>
      </c>
      <c r="D44" s="322">
        <v>8667061058</v>
      </c>
      <c r="E44" s="323"/>
      <c r="F44" s="321" t="s">
        <v>45</v>
      </c>
      <c r="G44" s="322" t="s">
        <v>30</v>
      </c>
      <c r="H44" s="315" t="s">
        <v>14</v>
      </c>
      <c r="I44" s="346" t="s">
        <v>19</v>
      </c>
      <c r="J44" s="349">
        <v>7639606049</v>
      </c>
      <c r="K44" s="297" t="s">
        <v>936</v>
      </c>
      <c r="L44" s="345">
        <v>2018</v>
      </c>
      <c r="M44" s="345" t="s">
        <v>943</v>
      </c>
      <c r="N44" s="241" t="s">
        <v>894</v>
      </c>
      <c r="O44" s="241" t="s">
        <v>894</v>
      </c>
      <c r="P44" s="241" t="s">
        <v>728</v>
      </c>
      <c r="R44" s="241" t="s">
        <v>483</v>
      </c>
      <c r="S44" s="241" t="s">
        <v>942</v>
      </c>
    </row>
    <row r="45" spans="1:21" s="241" customFormat="1" ht="14.25" hidden="1" customHeight="1" thickBot="1">
      <c r="A45" s="313">
        <v>90</v>
      </c>
      <c r="B45" s="324">
        <v>44820</v>
      </c>
      <c r="C45" s="369" t="s">
        <v>932</v>
      </c>
      <c r="D45" s="321">
        <v>8754869531</v>
      </c>
      <c r="E45" s="321" t="s">
        <v>12</v>
      </c>
      <c r="F45" s="321" t="s">
        <v>45</v>
      </c>
      <c r="G45" s="321" t="s">
        <v>30</v>
      </c>
      <c r="H45" s="316" t="s">
        <v>14</v>
      </c>
      <c r="I45" s="346" t="s">
        <v>19</v>
      </c>
      <c r="J45" s="349">
        <v>9600636140</v>
      </c>
      <c r="K45" s="297" t="s">
        <v>936</v>
      </c>
      <c r="L45" s="345">
        <v>2018</v>
      </c>
      <c r="M45" s="345" t="s">
        <v>944</v>
      </c>
      <c r="N45" s="345">
        <v>2018</v>
      </c>
    </row>
    <row r="46" spans="1:21" s="241" customFormat="1" ht="14.25" hidden="1" customHeight="1" thickBot="1">
      <c r="A46" s="313">
        <v>91</v>
      </c>
      <c r="B46" s="324">
        <v>44820</v>
      </c>
      <c r="C46" s="369" t="s">
        <v>56</v>
      </c>
      <c r="D46" s="321">
        <v>9791015622</v>
      </c>
      <c r="E46" s="321" t="s">
        <v>12</v>
      </c>
      <c r="F46" s="321" t="s">
        <v>45</v>
      </c>
      <c r="G46" s="316" t="s">
        <v>13</v>
      </c>
      <c r="H46" s="316" t="s">
        <v>49</v>
      </c>
      <c r="I46" s="328" t="s">
        <v>19</v>
      </c>
      <c r="J46" s="272"/>
      <c r="K46" s="348"/>
      <c r="L46" s="272"/>
      <c r="M46" s="272"/>
      <c r="N46" s="272"/>
      <c r="O46" s="272"/>
    </row>
    <row r="47" spans="1:21" s="241" customFormat="1" ht="14.25" hidden="1" customHeight="1" thickBot="1">
      <c r="A47" s="313">
        <v>93</v>
      </c>
      <c r="B47" s="325">
        <v>44820</v>
      </c>
      <c r="C47" s="363" t="s">
        <v>933</v>
      </c>
      <c r="D47" s="326">
        <v>8220172231</v>
      </c>
      <c r="E47" s="319" t="s">
        <v>12</v>
      </c>
      <c r="F47" s="321" t="s">
        <v>16</v>
      </c>
      <c r="G47" s="318" t="s">
        <v>30</v>
      </c>
      <c r="H47" s="318" t="s">
        <v>49</v>
      </c>
      <c r="I47" s="328" t="s">
        <v>19</v>
      </c>
      <c r="J47" s="241">
        <v>9944911307</v>
      </c>
      <c r="K47" s="297" t="s">
        <v>936</v>
      </c>
      <c r="L47" s="241">
        <v>2017</v>
      </c>
      <c r="M47" s="241" t="s">
        <v>897</v>
      </c>
      <c r="N47" s="241" t="s">
        <v>894</v>
      </c>
      <c r="O47" s="241" t="s">
        <v>894</v>
      </c>
      <c r="P47" s="241" t="s">
        <v>935</v>
      </c>
      <c r="Q47" s="241" t="s">
        <v>717</v>
      </c>
    </row>
    <row r="48" spans="1:21" s="241" customFormat="1" ht="16.2" thickBot="1">
      <c r="A48" s="313">
        <v>94</v>
      </c>
      <c r="B48" s="384">
        <v>44821</v>
      </c>
      <c r="C48" s="370" t="s">
        <v>934</v>
      </c>
      <c r="D48" s="315">
        <v>6381437391</v>
      </c>
      <c r="E48" s="321" t="s">
        <v>12</v>
      </c>
      <c r="F48" s="321" t="s">
        <v>45</v>
      </c>
      <c r="G48" s="321" t="s">
        <v>30</v>
      </c>
      <c r="H48" s="316" t="s">
        <v>14</v>
      </c>
      <c r="I48" s="328" t="s">
        <v>19</v>
      </c>
      <c r="J48" s="241">
        <v>9894735073</v>
      </c>
      <c r="K48" s="297" t="s">
        <v>853</v>
      </c>
      <c r="L48" s="241">
        <v>2021</v>
      </c>
      <c r="M48" s="241" t="s">
        <v>918</v>
      </c>
      <c r="N48" s="241" t="s">
        <v>894</v>
      </c>
      <c r="O48" s="241" t="s">
        <v>894</v>
      </c>
      <c r="P48" s="241" t="s">
        <v>935</v>
      </c>
      <c r="Q48" s="342" t="s">
        <v>952</v>
      </c>
    </row>
    <row r="49" spans="1:28" s="241" customFormat="1" ht="21.6" hidden="1" customHeight="1" thickBot="1">
      <c r="A49" s="247">
        <v>95</v>
      </c>
      <c r="B49" s="385">
        <v>44822</v>
      </c>
      <c r="C49" s="371" t="s">
        <v>946</v>
      </c>
      <c r="D49" s="350">
        <v>9063979605</v>
      </c>
      <c r="E49" s="351" t="s">
        <v>818</v>
      </c>
      <c r="F49" s="352" t="s">
        <v>45</v>
      </c>
      <c r="G49" s="352" t="s">
        <v>45</v>
      </c>
      <c r="H49" s="353" t="s">
        <v>49</v>
      </c>
      <c r="I49" s="354" t="s">
        <v>19</v>
      </c>
      <c r="J49" s="310">
        <v>8688892735</v>
      </c>
      <c r="K49" s="312" t="s">
        <v>902</v>
      </c>
      <c r="L49" s="355" t="s">
        <v>947</v>
      </c>
      <c r="M49" s="361" t="s">
        <v>949</v>
      </c>
      <c r="N49" s="241" t="s">
        <v>894</v>
      </c>
      <c r="O49" s="241" t="s">
        <v>894</v>
      </c>
      <c r="P49" s="241" t="s">
        <v>935</v>
      </c>
      <c r="Q49" s="342" t="s">
        <v>951</v>
      </c>
    </row>
    <row r="50" spans="1:28" s="241" customFormat="1" ht="19.8" hidden="1" customHeight="1" thickBot="1">
      <c r="A50" s="313">
        <v>96</v>
      </c>
      <c r="B50" s="314">
        <v>44822</v>
      </c>
      <c r="C50" s="368" t="s">
        <v>948</v>
      </c>
      <c r="D50" s="322">
        <v>8179954596</v>
      </c>
      <c r="E50" s="319" t="s">
        <v>818</v>
      </c>
      <c r="F50" s="318" t="s">
        <v>45</v>
      </c>
      <c r="G50" s="318" t="s">
        <v>45</v>
      </c>
      <c r="H50" s="318" t="s">
        <v>49</v>
      </c>
      <c r="I50" s="327" t="s">
        <v>19</v>
      </c>
      <c r="J50" s="360">
        <v>9989714051</v>
      </c>
      <c r="K50" s="317" t="s">
        <v>853</v>
      </c>
      <c r="L50" s="333" t="s">
        <v>947</v>
      </c>
      <c r="M50" s="361" t="s">
        <v>949</v>
      </c>
      <c r="N50" s="320" t="s">
        <v>894</v>
      </c>
      <c r="O50" s="241" t="s">
        <v>894</v>
      </c>
      <c r="P50" s="241" t="s">
        <v>935</v>
      </c>
      <c r="Q50" s="342" t="s">
        <v>950</v>
      </c>
      <c r="W50" s="273"/>
      <c r="X50" s="273"/>
      <c r="Y50" s="273"/>
      <c r="Z50" s="273"/>
      <c r="AA50" s="273"/>
      <c r="AB50" s="273"/>
    </row>
    <row r="51" spans="1:28" s="241" customFormat="1" ht="14.25" hidden="1" customHeight="1">
      <c r="A51" s="247"/>
      <c r="B51" s="248"/>
      <c r="C51" s="372"/>
      <c r="D51" s="247"/>
      <c r="E51" s="247"/>
      <c r="F51" s="338"/>
      <c r="G51" s="247"/>
      <c r="H51" s="247"/>
      <c r="I51" s="278"/>
      <c r="K51" s="297"/>
      <c r="V51" s="274"/>
      <c r="W51" s="274"/>
      <c r="X51" s="275"/>
      <c r="Y51" s="276"/>
      <c r="Z51" s="276"/>
      <c r="AA51" s="276"/>
      <c r="AB51" s="276"/>
    </row>
    <row r="52" spans="1:28" s="241" customFormat="1" ht="14.25" hidden="1" customHeight="1">
      <c r="A52" s="247"/>
      <c r="B52" s="248"/>
      <c r="C52" s="373"/>
      <c r="D52" s="247"/>
      <c r="E52" s="247"/>
      <c r="F52" s="338"/>
      <c r="G52" s="247"/>
      <c r="H52" s="247"/>
      <c r="I52" s="278"/>
      <c r="K52" s="297"/>
      <c r="V52" s="274"/>
      <c r="W52" s="274"/>
      <c r="X52" s="275"/>
      <c r="Y52" s="276"/>
      <c r="Z52" s="276"/>
      <c r="AA52" s="276"/>
      <c r="AB52" s="276"/>
    </row>
    <row r="53" spans="1:28" s="241" customFormat="1" ht="14.25" hidden="1" customHeight="1">
      <c r="A53" s="247"/>
      <c r="B53" s="248"/>
      <c r="C53" s="372"/>
      <c r="D53" s="247"/>
      <c r="E53" s="247"/>
      <c r="F53" s="338"/>
      <c r="G53" s="247"/>
      <c r="H53" s="247"/>
      <c r="I53" s="278"/>
      <c r="K53" s="297"/>
      <c r="W53" s="273"/>
      <c r="X53" s="279"/>
      <c r="Y53" s="279"/>
      <c r="Z53" s="279"/>
      <c r="AA53" s="279"/>
      <c r="AB53" s="279"/>
    </row>
    <row r="54" spans="1:28" s="241" customFormat="1" ht="14.25" hidden="1" customHeight="1">
      <c r="A54" s="247"/>
      <c r="B54" s="248"/>
      <c r="C54" s="372"/>
      <c r="D54" s="247"/>
      <c r="E54" s="247"/>
      <c r="F54" s="338"/>
      <c r="G54" s="247"/>
      <c r="H54" s="247"/>
      <c r="I54" s="278"/>
      <c r="K54" s="297"/>
      <c r="V54" s="274"/>
      <c r="W54" s="274"/>
      <c r="X54" s="275"/>
      <c r="Y54" s="276"/>
      <c r="Z54" s="276"/>
      <c r="AA54" s="276"/>
      <c r="AB54" s="276"/>
    </row>
    <row r="55" spans="1:28" s="241" customFormat="1" ht="14.25" hidden="1" customHeight="1">
      <c r="A55" s="247"/>
      <c r="B55" s="248"/>
      <c r="C55" s="372"/>
      <c r="D55" s="247"/>
      <c r="E55" s="247"/>
      <c r="F55" s="338"/>
      <c r="G55" s="247"/>
      <c r="H55" s="247"/>
      <c r="I55" s="278"/>
      <c r="K55" s="297"/>
      <c r="W55" s="273"/>
      <c r="X55" s="279"/>
      <c r="Y55" s="279"/>
      <c r="Z55" s="279"/>
      <c r="AA55" s="279"/>
      <c r="AB55" s="279"/>
    </row>
    <row r="56" spans="1:28" s="241" customFormat="1" ht="14.25" hidden="1" customHeight="1">
      <c r="A56" s="247"/>
      <c r="B56" s="248"/>
      <c r="C56" s="372"/>
      <c r="D56" s="247"/>
      <c r="E56" s="247"/>
      <c r="F56" s="338"/>
      <c r="G56" s="247"/>
      <c r="H56" s="247"/>
      <c r="I56" s="278"/>
      <c r="K56" s="297"/>
      <c r="V56" s="274"/>
      <c r="W56" s="274"/>
      <c r="X56" s="275"/>
      <c r="Y56" s="276"/>
      <c r="Z56" s="276"/>
      <c r="AA56" s="276"/>
      <c r="AB56" s="276"/>
    </row>
    <row r="57" spans="1:28" s="241" customFormat="1" ht="14.25" hidden="1" customHeight="1">
      <c r="A57" s="247"/>
      <c r="B57" s="248"/>
      <c r="C57" s="372"/>
      <c r="D57" s="247"/>
      <c r="E57" s="247"/>
      <c r="F57" s="338"/>
      <c r="G57" s="247"/>
      <c r="H57" s="247"/>
      <c r="I57" s="278"/>
      <c r="K57" s="297"/>
      <c r="X57" s="272"/>
      <c r="Y57" s="272"/>
      <c r="Z57" s="272"/>
      <c r="AA57" s="272"/>
      <c r="AB57" s="272"/>
    </row>
    <row r="58" spans="1:28" s="241" customFormat="1" ht="14.25" hidden="1" customHeight="1">
      <c r="A58" s="247"/>
      <c r="B58" s="248"/>
      <c r="C58" s="372"/>
      <c r="D58" s="247"/>
      <c r="E58" s="247"/>
      <c r="F58" s="338"/>
      <c r="G58" s="247"/>
      <c r="H58" s="247"/>
      <c r="I58" s="278"/>
      <c r="K58" s="297"/>
    </row>
    <row r="59" spans="1:28" s="241" customFormat="1" ht="14.25" hidden="1" customHeight="1">
      <c r="A59" s="247"/>
      <c r="B59" s="248"/>
      <c r="C59" s="373"/>
      <c r="D59" s="247"/>
      <c r="E59" s="247"/>
      <c r="F59" s="338"/>
      <c r="G59" s="247"/>
      <c r="H59" s="247"/>
      <c r="I59" s="277"/>
      <c r="K59" s="297"/>
    </row>
    <row r="60" spans="1:28" s="241" customFormat="1" ht="14.25" hidden="1" customHeight="1">
      <c r="A60" s="247"/>
      <c r="B60" s="248"/>
      <c r="C60" s="372"/>
      <c r="D60" s="247"/>
      <c r="E60" s="247"/>
      <c r="F60" s="338"/>
      <c r="G60" s="247"/>
      <c r="H60" s="247"/>
      <c r="I60" s="278"/>
      <c r="K60" s="297"/>
    </row>
    <row r="61" spans="1:28" s="241" customFormat="1" ht="14.25" hidden="1" customHeight="1">
      <c r="A61" s="247"/>
      <c r="B61" s="248"/>
      <c r="C61" s="372"/>
      <c r="D61" s="247"/>
      <c r="E61" s="247"/>
      <c r="F61" s="338"/>
      <c r="G61" s="247"/>
      <c r="H61" s="247"/>
      <c r="I61" s="278"/>
      <c r="K61" s="297"/>
    </row>
    <row r="62" spans="1:28" s="241" customFormat="1" ht="14.25" hidden="1" customHeight="1">
      <c r="A62" s="247"/>
      <c r="B62" s="248"/>
      <c r="C62" s="372"/>
      <c r="D62" s="247"/>
      <c r="E62" s="247"/>
      <c r="F62" s="338"/>
      <c r="G62" s="247"/>
      <c r="H62" s="247"/>
      <c r="I62" s="278"/>
      <c r="K62" s="297"/>
    </row>
    <row r="63" spans="1:28" s="241" customFormat="1" ht="14.25" hidden="1" customHeight="1">
      <c r="A63" s="247"/>
      <c r="B63" s="248"/>
      <c r="C63" s="372"/>
      <c r="D63" s="247"/>
      <c r="E63" s="247"/>
      <c r="F63" s="338"/>
      <c r="G63" s="247"/>
      <c r="H63" s="247"/>
      <c r="I63" s="278"/>
      <c r="K63" s="297"/>
    </row>
    <row r="64" spans="1:28" s="241" customFormat="1" ht="14.25" hidden="1" customHeight="1">
      <c r="A64" s="247"/>
      <c r="B64" s="248"/>
      <c r="C64" s="372"/>
      <c r="D64" s="247"/>
      <c r="E64" s="247"/>
      <c r="F64" s="338"/>
      <c r="G64" s="247"/>
      <c r="H64" s="247"/>
      <c r="I64" s="278"/>
      <c r="K64" s="297"/>
    </row>
    <row r="65" spans="1:28" s="241" customFormat="1" ht="14.25" hidden="1" customHeight="1">
      <c r="A65" s="247"/>
      <c r="B65" s="248"/>
      <c r="C65" s="372"/>
      <c r="D65" s="247"/>
      <c r="E65" s="247"/>
      <c r="F65" s="338"/>
      <c r="G65" s="247"/>
      <c r="H65" s="247"/>
      <c r="I65" s="278"/>
      <c r="K65" s="297"/>
    </row>
    <row r="66" spans="1:28" s="241" customFormat="1" ht="14.25" hidden="1" customHeight="1">
      <c r="A66" s="247"/>
      <c r="B66" s="248"/>
      <c r="C66" s="372"/>
      <c r="D66" s="247"/>
      <c r="E66" s="247"/>
      <c r="F66" s="338"/>
      <c r="G66" s="247"/>
      <c r="H66" s="247"/>
      <c r="I66" s="278"/>
      <c r="K66" s="297"/>
    </row>
    <row r="67" spans="1:28" s="241" customFormat="1" ht="14.25" hidden="1" customHeight="1">
      <c r="A67" s="247"/>
      <c r="B67" s="248"/>
      <c r="C67" s="372"/>
      <c r="D67" s="247"/>
      <c r="E67" s="247"/>
      <c r="F67" s="338"/>
      <c r="G67" s="247"/>
      <c r="H67" s="247"/>
      <c r="I67" s="278"/>
      <c r="K67" s="297"/>
    </row>
    <row r="68" spans="1:28" s="241" customFormat="1" ht="14.25" hidden="1" customHeight="1">
      <c r="A68" s="247"/>
      <c r="B68" s="248"/>
      <c r="C68" s="372"/>
      <c r="D68" s="247"/>
      <c r="E68" s="247"/>
      <c r="F68" s="338"/>
      <c r="G68" s="247"/>
      <c r="H68" s="247"/>
      <c r="I68" s="277"/>
      <c r="K68" s="297"/>
    </row>
    <row r="69" spans="1:28" s="241" customFormat="1" ht="14.25" hidden="1" customHeight="1">
      <c r="A69" s="247"/>
      <c r="B69" s="248"/>
      <c r="C69" s="372"/>
      <c r="D69" s="247"/>
      <c r="E69" s="247"/>
      <c r="F69" s="338"/>
      <c r="G69" s="247"/>
      <c r="H69" s="247"/>
      <c r="I69" s="278"/>
      <c r="K69" s="297"/>
    </row>
    <row r="70" spans="1:28" s="241" customFormat="1" ht="14.25" hidden="1" customHeight="1">
      <c r="A70" s="247"/>
      <c r="B70" s="248"/>
      <c r="C70" s="372"/>
      <c r="D70" s="247"/>
      <c r="E70" s="247"/>
      <c r="F70" s="338"/>
      <c r="G70" s="247"/>
      <c r="H70" s="247"/>
      <c r="I70" s="277"/>
      <c r="K70" s="297"/>
      <c r="Q70" s="249"/>
    </row>
    <row r="71" spans="1:28" s="241" customFormat="1" ht="14.25" hidden="1" customHeight="1">
      <c r="A71" s="247"/>
      <c r="B71" s="248"/>
      <c r="C71" s="373"/>
      <c r="D71" s="247"/>
      <c r="E71" s="247"/>
      <c r="F71" s="338"/>
      <c r="G71" s="247"/>
      <c r="H71" s="247"/>
      <c r="I71" s="277"/>
      <c r="K71" s="297"/>
    </row>
    <row r="72" spans="1:28" s="241" customFormat="1" ht="14.25" hidden="1" customHeight="1">
      <c r="A72" s="247"/>
      <c r="B72" s="248"/>
      <c r="C72" s="372"/>
      <c r="D72" s="247"/>
      <c r="E72" s="247"/>
      <c r="F72" s="338"/>
      <c r="G72" s="247"/>
      <c r="H72" s="247"/>
      <c r="I72" s="277"/>
      <c r="K72" s="297"/>
    </row>
    <row r="73" spans="1:28" s="241" customFormat="1" ht="14.25" hidden="1" customHeight="1">
      <c r="A73" s="247"/>
      <c r="B73" s="248"/>
      <c r="C73" s="373"/>
      <c r="D73" s="247"/>
      <c r="E73" s="247"/>
      <c r="F73" s="338"/>
      <c r="G73" s="247"/>
      <c r="H73" s="247"/>
      <c r="I73" s="277"/>
      <c r="K73" s="297"/>
      <c r="W73" s="273"/>
      <c r="X73" s="273"/>
      <c r="Y73" s="273"/>
      <c r="Z73" s="273"/>
      <c r="AA73" s="273"/>
      <c r="AB73" s="273"/>
    </row>
    <row r="74" spans="1:28" s="241" customFormat="1" ht="14.25" hidden="1" customHeight="1">
      <c r="A74" s="247"/>
      <c r="B74" s="248"/>
      <c r="C74" s="372"/>
      <c r="D74" s="247"/>
      <c r="E74" s="247"/>
      <c r="F74" s="338"/>
      <c r="G74" s="247"/>
      <c r="H74" s="247"/>
      <c r="I74" s="278"/>
      <c r="K74" s="297"/>
      <c r="V74" s="274"/>
      <c r="X74" s="276"/>
      <c r="Y74" s="276"/>
      <c r="Z74" s="276"/>
      <c r="AA74" s="276"/>
      <c r="AB74" s="276"/>
    </row>
    <row r="75" spans="1:28" s="241" customFormat="1" ht="14.25" hidden="1" customHeight="1">
      <c r="A75" s="247"/>
      <c r="B75" s="248"/>
      <c r="C75" s="372"/>
      <c r="D75" s="247"/>
      <c r="E75" s="247"/>
      <c r="F75" s="338"/>
      <c r="G75" s="247"/>
      <c r="H75" s="247"/>
      <c r="I75" s="278"/>
      <c r="K75" s="297"/>
      <c r="X75" s="272"/>
      <c r="Y75" s="272"/>
      <c r="Z75" s="272"/>
      <c r="AA75" s="272"/>
      <c r="AB75" s="272"/>
    </row>
    <row r="76" spans="1:28" s="241" customFormat="1" ht="14.25" hidden="1" customHeight="1">
      <c r="A76" s="247"/>
      <c r="B76" s="248"/>
      <c r="C76" s="372"/>
      <c r="D76" s="247"/>
      <c r="E76" s="247"/>
      <c r="F76" s="338"/>
      <c r="G76" s="247"/>
      <c r="H76" s="247"/>
      <c r="I76" s="278"/>
      <c r="K76" s="297"/>
    </row>
    <row r="77" spans="1:28" s="241" customFormat="1" ht="14.25" hidden="1" customHeight="1">
      <c r="A77" s="247"/>
      <c r="B77" s="248"/>
      <c r="C77" s="373"/>
      <c r="D77" s="247"/>
      <c r="E77" s="247"/>
      <c r="F77" s="338"/>
      <c r="G77" s="247"/>
      <c r="H77" s="247"/>
      <c r="I77" s="278"/>
      <c r="K77" s="297"/>
    </row>
    <row r="78" spans="1:28" s="241" customFormat="1" ht="14.25" hidden="1" customHeight="1">
      <c r="A78" s="247"/>
      <c r="B78" s="248"/>
      <c r="C78" s="372"/>
      <c r="D78" s="247"/>
      <c r="E78" s="247"/>
      <c r="F78" s="338"/>
      <c r="G78" s="247"/>
      <c r="H78" s="247"/>
      <c r="I78" s="278"/>
      <c r="K78" s="297"/>
    </row>
    <row r="79" spans="1:28" s="241" customFormat="1" ht="14.25" hidden="1" customHeight="1">
      <c r="A79" s="247"/>
      <c r="B79" s="248"/>
      <c r="C79" s="372"/>
      <c r="D79" s="247"/>
      <c r="E79" s="247"/>
      <c r="F79" s="338"/>
      <c r="G79" s="247"/>
      <c r="H79" s="247"/>
      <c r="I79" s="278"/>
      <c r="K79" s="297"/>
    </row>
    <row r="80" spans="1:28" s="241" customFormat="1" ht="14.25" hidden="1" customHeight="1">
      <c r="A80" s="247"/>
      <c r="B80" s="248"/>
      <c r="C80" s="372"/>
      <c r="D80" s="247"/>
      <c r="E80" s="247"/>
      <c r="F80" s="338"/>
      <c r="G80" s="247"/>
      <c r="H80" s="247"/>
      <c r="I80" s="278"/>
      <c r="K80" s="297"/>
    </row>
    <row r="81" spans="1:28" s="241" customFormat="1" ht="14.25" hidden="1" customHeight="1">
      <c r="A81" s="247"/>
      <c r="B81" s="248"/>
      <c r="C81" s="372"/>
      <c r="D81" s="247"/>
      <c r="E81" s="247"/>
      <c r="F81" s="338"/>
      <c r="G81" s="247"/>
      <c r="H81" s="247"/>
      <c r="I81" s="278"/>
      <c r="K81" s="297"/>
    </row>
    <row r="82" spans="1:28" s="241" customFormat="1" ht="14.25" hidden="1" customHeight="1">
      <c r="A82" s="247"/>
      <c r="B82" s="248"/>
      <c r="C82" s="373"/>
      <c r="D82" s="247"/>
      <c r="E82" s="247"/>
      <c r="F82" s="338"/>
      <c r="G82" s="247"/>
      <c r="H82" s="247"/>
      <c r="I82" s="278"/>
      <c r="K82" s="297"/>
    </row>
    <row r="83" spans="1:28" s="241" customFormat="1" ht="14.25" hidden="1" customHeight="1">
      <c r="A83" s="247"/>
      <c r="B83" s="250"/>
      <c r="C83" s="374"/>
      <c r="D83" s="251"/>
      <c r="E83" s="251"/>
      <c r="F83" s="339"/>
      <c r="G83" s="251"/>
      <c r="H83" s="251"/>
      <c r="I83" s="278"/>
      <c r="K83" s="297"/>
    </row>
    <row r="84" spans="1:28" s="241" customFormat="1" ht="14.25" hidden="1" customHeight="1">
      <c r="A84" s="247"/>
      <c r="B84" s="248"/>
      <c r="C84" s="372"/>
      <c r="D84" s="247"/>
      <c r="E84" s="247"/>
      <c r="F84" s="338"/>
      <c r="G84" s="247"/>
      <c r="H84" s="247"/>
      <c r="I84" s="278"/>
      <c r="K84" s="297"/>
    </row>
    <row r="85" spans="1:28" s="241" customFormat="1" ht="14.25" hidden="1" customHeight="1">
      <c r="A85" s="247"/>
      <c r="B85" s="248"/>
      <c r="C85" s="373"/>
      <c r="D85" s="247"/>
      <c r="E85" s="247"/>
      <c r="F85" s="338"/>
      <c r="G85" s="247"/>
      <c r="H85" s="247"/>
      <c r="I85" s="278"/>
      <c r="K85" s="297"/>
    </row>
    <row r="86" spans="1:28" s="241" customFormat="1" ht="14.25" hidden="1" customHeight="1">
      <c r="A86" s="247"/>
      <c r="B86" s="248"/>
      <c r="C86" s="372"/>
      <c r="D86" s="247"/>
      <c r="E86" s="247"/>
      <c r="F86" s="338"/>
      <c r="G86" s="247"/>
      <c r="H86" s="247"/>
      <c r="I86" s="278"/>
      <c r="K86" s="297"/>
    </row>
    <row r="87" spans="1:28" s="241" customFormat="1" ht="14.25" hidden="1" customHeight="1">
      <c r="A87" s="247"/>
      <c r="B87" s="248"/>
      <c r="C87" s="372"/>
      <c r="D87" s="247"/>
      <c r="E87" s="247"/>
      <c r="F87" s="338"/>
      <c r="G87" s="247"/>
      <c r="H87" s="247"/>
      <c r="I87" s="278"/>
      <c r="K87" s="297"/>
    </row>
    <row r="88" spans="1:28" s="241" customFormat="1" ht="14.25" hidden="1" customHeight="1">
      <c r="A88" s="247"/>
      <c r="B88" s="248"/>
      <c r="C88" s="372"/>
      <c r="D88" s="247"/>
      <c r="E88" s="247"/>
      <c r="F88" s="338"/>
      <c r="G88" s="247"/>
      <c r="H88" s="247"/>
      <c r="I88" s="277"/>
      <c r="K88" s="297"/>
    </row>
    <row r="89" spans="1:28" s="241" customFormat="1" ht="14.25" hidden="1" customHeight="1">
      <c r="A89" s="247"/>
      <c r="B89" s="248"/>
      <c r="C89" s="372"/>
      <c r="D89" s="247"/>
      <c r="E89" s="247"/>
      <c r="F89" s="338"/>
      <c r="G89" s="247"/>
      <c r="H89" s="247"/>
      <c r="I89" s="277"/>
      <c r="K89" s="297"/>
    </row>
    <row r="90" spans="1:28" s="241" customFormat="1" ht="14.25" hidden="1" customHeight="1">
      <c r="A90" s="247"/>
      <c r="B90" s="248"/>
      <c r="C90" s="373"/>
      <c r="D90" s="247"/>
      <c r="E90" s="247"/>
      <c r="F90" s="338"/>
      <c r="G90" s="247"/>
      <c r="H90" s="247"/>
      <c r="I90" s="277"/>
      <c r="K90" s="297"/>
    </row>
    <row r="91" spans="1:28" s="241" customFormat="1" ht="14.25" hidden="1" customHeight="1">
      <c r="A91" s="247"/>
      <c r="B91" s="248"/>
      <c r="C91" s="372"/>
      <c r="D91" s="247"/>
      <c r="E91" s="247"/>
      <c r="F91" s="338"/>
      <c r="G91" s="247"/>
      <c r="H91" s="247"/>
      <c r="I91" s="277"/>
      <c r="K91" s="297"/>
    </row>
    <row r="92" spans="1:28" s="241" customFormat="1" ht="14.25" hidden="1" customHeight="1">
      <c r="A92" s="247"/>
      <c r="B92" s="248"/>
      <c r="C92" s="372"/>
      <c r="D92" s="247"/>
      <c r="E92" s="247"/>
      <c r="F92" s="338"/>
      <c r="G92" s="247"/>
      <c r="H92" s="247"/>
      <c r="I92" s="278"/>
      <c r="K92" s="297"/>
      <c r="W92" s="273"/>
      <c r="X92" s="273"/>
      <c r="Y92" s="273"/>
      <c r="Z92" s="273"/>
      <c r="AA92" s="273"/>
      <c r="AB92" s="273"/>
    </row>
    <row r="93" spans="1:28" s="241" customFormat="1" ht="14.25" hidden="1" customHeight="1">
      <c r="A93" s="247"/>
      <c r="B93" s="248"/>
      <c r="C93" s="372"/>
      <c r="D93" s="247"/>
      <c r="E93" s="247"/>
      <c r="F93" s="338"/>
      <c r="G93" s="247"/>
      <c r="H93" s="247"/>
      <c r="I93" s="278"/>
      <c r="K93" s="297"/>
      <c r="V93" s="274"/>
      <c r="X93" s="276"/>
      <c r="Y93" s="276"/>
      <c r="Z93" s="276"/>
      <c r="AA93" s="276"/>
      <c r="AB93" s="276"/>
    </row>
    <row r="94" spans="1:28" s="241" customFormat="1" ht="14.25" hidden="1" customHeight="1">
      <c r="A94" s="247"/>
      <c r="B94" s="248"/>
      <c r="C94" s="372"/>
      <c r="D94" s="247"/>
      <c r="E94" s="247"/>
      <c r="F94" s="338"/>
      <c r="G94" s="247"/>
      <c r="H94" s="247"/>
      <c r="I94" s="278"/>
      <c r="K94" s="297"/>
      <c r="V94" s="274"/>
      <c r="X94" s="276"/>
      <c r="Y94" s="276"/>
      <c r="Z94" s="276"/>
      <c r="AA94" s="276"/>
      <c r="AB94" s="276"/>
    </row>
    <row r="95" spans="1:28" s="241" customFormat="1" ht="14.25" hidden="1" customHeight="1">
      <c r="A95" s="247"/>
      <c r="B95" s="248"/>
      <c r="C95" s="372"/>
      <c r="D95" s="247"/>
      <c r="E95" s="247"/>
      <c r="F95" s="338"/>
      <c r="G95" s="247"/>
      <c r="H95" s="247"/>
      <c r="I95" s="278"/>
      <c r="K95" s="297"/>
      <c r="X95" s="272"/>
      <c r="Y95" s="272"/>
      <c r="Z95" s="272"/>
      <c r="AA95" s="272"/>
      <c r="AB95" s="272"/>
    </row>
    <row r="96" spans="1:28" s="241" customFormat="1" ht="14.25" hidden="1" customHeight="1">
      <c r="A96" s="247"/>
      <c r="B96" s="248"/>
      <c r="C96" s="372"/>
      <c r="D96" s="247"/>
      <c r="E96" s="247"/>
      <c r="F96" s="338"/>
      <c r="G96" s="247"/>
      <c r="H96" s="247"/>
      <c r="I96" s="278"/>
      <c r="K96" s="297"/>
    </row>
    <row r="97" spans="1:28" s="241" customFormat="1" ht="14.25" hidden="1" customHeight="1">
      <c r="A97" s="247"/>
      <c r="B97" s="248"/>
      <c r="C97" s="372"/>
      <c r="D97" s="247"/>
      <c r="E97" s="247"/>
      <c r="F97" s="338"/>
      <c r="G97" s="247"/>
      <c r="H97" s="247"/>
      <c r="I97" s="278"/>
      <c r="K97" s="359"/>
    </row>
    <row r="98" spans="1:28" s="241" customFormat="1" ht="14.25" hidden="1" customHeight="1">
      <c r="A98" s="247"/>
      <c r="B98" s="248"/>
      <c r="C98" s="372"/>
      <c r="D98" s="247"/>
      <c r="E98" s="247"/>
      <c r="F98" s="338"/>
      <c r="G98" s="247"/>
      <c r="H98" s="247"/>
      <c r="I98" s="278"/>
      <c r="J98" s="243"/>
      <c r="K98" s="299"/>
      <c r="L98" s="243"/>
      <c r="M98" s="243"/>
      <c r="N98" s="243"/>
      <c r="O98" s="243"/>
      <c r="P98" s="243"/>
      <c r="Q98" s="243"/>
      <c r="R98" s="243"/>
      <c r="S98" s="243"/>
    </row>
    <row r="99" spans="1:28" s="241" customFormat="1" ht="14.25" hidden="1" customHeight="1">
      <c r="A99" s="247"/>
      <c r="B99" s="248"/>
      <c r="C99" s="372"/>
      <c r="D99" s="247"/>
      <c r="E99" s="247"/>
      <c r="F99" s="338"/>
      <c r="G99" s="247"/>
      <c r="H99" s="247"/>
      <c r="I99" s="278"/>
      <c r="K99" s="297"/>
      <c r="W99" s="273"/>
      <c r="X99" s="273"/>
      <c r="Y99" s="273"/>
      <c r="Z99" s="273"/>
      <c r="AA99" s="273"/>
      <c r="AB99" s="273"/>
    </row>
    <row r="100" spans="1:28" s="241" customFormat="1" ht="14.25" hidden="1" customHeight="1">
      <c r="A100" s="247"/>
      <c r="B100" s="248"/>
      <c r="C100" s="372"/>
      <c r="D100" s="247"/>
      <c r="E100" s="247"/>
      <c r="F100" s="338"/>
      <c r="G100" s="247"/>
      <c r="H100" s="247"/>
      <c r="I100" s="278"/>
      <c r="K100" s="297"/>
      <c r="V100" s="274"/>
      <c r="X100" s="276"/>
      <c r="Y100" s="276"/>
      <c r="Z100" s="276"/>
      <c r="AA100" s="276"/>
      <c r="AB100" s="276"/>
    </row>
    <row r="101" spans="1:28" s="241" customFormat="1" ht="14.25" hidden="1" customHeight="1">
      <c r="A101" s="247"/>
      <c r="B101" s="248"/>
      <c r="C101" s="372"/>
      <c r="D101" s="247"/>
      <c r="E101" s="247"/>
      <c r="F101" s="338"/>
      <c r="G101" s="247"/>
      <c r="H101" s="247"/>
      <c r="I101" s="278"/>
      <c r="K101" s="297"/>
      <c r="X101" s="272"/>
      <c r="Y101" s="272"/>
      <c r="Z101" s="272"/>
      <c r="AA101" s="272"/>
      <c r="AB101" s="272"/>
    </row>
    <row r="102" spans="1:28" s="241" customFormat="1" ht="14.25" hidden="1" customHeight="1">
      <c r="A102" s="247"/>
      <c r="B102" s="248"/>
      <c r="C102" s="372"/>
      <c r="D102" s="247"/>
      <c r="E102" s="247"/>
      <c r="F102" s="338"/>
      <c r="G102" s="247"/>
      <c r="H102" s="247"/>
      <c r="I102" s="278"/>
      <c r="K102" s="297"/>
    </row>
    <row r="103" spans="1:28" s="241" customFormat="1" ht="14.25" hidden="1" customHeight="1">
      <c r="A103" s="247"/>
      <c r="B103" s="248"/>
      <c r="C103" s="372"/>
      <c r="D103" s="247"/>
      <c r="E103" s="247"/>
      <c r="F103" s="338"/>
      <c r="G103" s="247"/>
      <c r="H103" s="247"/>
      <c r="I103" s="278"/>
      <c r="K103" s="297"/>
      <c r="W103" s="273"/>
      <c r="X103" s="273"/>
      <c r="Y103" s="273"/>
      <c r="Z103" s="273"/>
      <c r="AA103" s="273"/>
      <c r="AB103" s="273"/>
    </row>
    <row r="104" spans="1:28" s="241" customFormat="1" ht="14.25" hidden="1" customHeight="1">
      <c r="A104" s="247"/>
      <c r="B104" s="248"/>
      <c r="C104" s="372"/>
      <c r="D104" s="247"/>
      <c r="E104" s="247"/>
      <c r="F104" s="338"/>
      <c r="G104" s="247"/>
      <c r="H104" s="247"/>
      <c r="I104" s="278"/>
      <c r="K104" s="297"/>
      <c r="V104" s="274"/>
      <c r="X104" s="276"/>
      <c r="Y104" s="276"/>
      <c r="Z104" s="276"/>
      <c r="AA104" s="276"/>
      <c r="AB104" s="276"/>
    </row>
    <row r="105" spans="1:28" s="241" customFormat="1" ht="14.25" hidden="1" customHeight="1">
      <c r="A105" s="247"/>
      <c r="B105" s="248"/>
      <c r="C105" s="372"/>
      <c r="D105" s="247"/>
      <c r="E105" s="247"/>
      <c r="F105" s="338"/>
      <c r="G105" s="247"/>
      <c r="H105" s="247"/>
      <c r="I105" s="277"/>
      <c r="K105" s="297"/>
      <c r="X105" s="272"/>
      <c r="Y105" s="272"/>
      <c r="Z105" s="272"/>
      <c r="AA105" s="272"/>
      <c r="AB105" s="272"/>
    </row>
    <row r="106" spans="1:28" s="241" customFormat="1" ht="14.25" hidden="1" customHeight="1">
      <c r="A106" s="247"/>
      <c r="B106" s="248"/>
      <c r="C106" s="372"/>
      <c r="D106" s="247"/>
      <c r="E106" s="247"/>
      <c r="F106" s="338"/>
      <c r="G106" s="247"/>
      <c r="H106" s="247"/>
      <c r="I106" s="277"/>
      <c r="K106" s="297"/>
    </row>
    <row r="107" spans="1:28" s="241" customFormat="1" ht="14.25" hidden="1" customHeight="1">
      <c r="A107" s="247"/>
      <c r="B107" s="248"/>
      <c r="C107" s="372"/>
      <c r="D107" s="247"/>
      <c r="E107" s="247"/>
      <c r="F107" s="338"/>
      <c r="G107" s="247"/>
      <c r="H107" s="247"/>
      <c r="I107" s="277"/>
      <c r="K107" s="297"/>
    </row>
    <row r="108" spans="1:28" s="241" customFormat="1" ht="14.25" hidden="1" customHeight="1">
      <c r="A108" s="247"/>
      <c r="B108" s="248"/>
      <c r="C108" s="372"/>
      <c r="D108" s="247"/>
      <c r="E108" s="247"/>
      <c r="F108" s="338"/>
      <c r="G108" s="247"/>
      <c r="H108" s="247"/>
      <c r="I108" s="277"/>
      <c r="K108" s="297"/>
    </row>
    <row r="109" spans="1:28" s="241" customFormat="1" ht="14.25" hidden="1" customHeight="1">
      <c r="A109" s="247"/>
      <c r="B109" s="248"/>
      <c r="C109" s="373"/>
      <c r="D109" s="247"/>
      <c r="E109" s="247"/>
      <c r="F109" s="338"/>
      <c r="G109" s="247"/>
      <c r="H109" s="247"/>
      <c r="I109" s="277"/>
      <c r="K109" s="297"/>
    </row>
    <row r="110" spans="1:28" s="241" customFormat="1" ht="14.25" hidden="1" customHeight="1">
      <c r="A110" s="247"/>
      <c r="B110" s="248"/>
      <c r="C110" s="372"/>
      <c r="D110" s="247"/>
      <c r="E110" s="247"/>
      <c r="F110" s="338"/>
      <c r="G110" s="247"/>
      <c r="H110" s="247"/>
      <c r="I110" s="278"/>
      <c r="K110" s="297"/>
    </row>
    <row r="111" spans="1:28" s="241" customFormat="1" ht="14.25" hidden="1" customHeight="1">
      <c r="A111" s="247"/>
      <c r="B111" s="248"/>
      <c r="C111" s="372"/>
      <c r="D111" s="247"/>
      <c r="E111" s="247"/>
      <c r="F111" s="338"/>
      <c r="G111" s="247"/>
      <c r="H111" s="247"/>
      <c r="I111" s="277"/>
      <c r="K111" s="297"/>
    </row>
    <row r="112" spans="1:28" s="241" customFormat="1" ht="14.25" hidden="1" customHeight="1">
      <c r="A112" s="247"/>
      <c r="B112" s="248"/>
      <c r="C112" s="373"/>
      <c r="D112" s="247"/>
      <c r="E112" s="247"/>
      <c r="F112" s="338"/>
      <c r="G112" s="247"/>
      <c r="H112" s="247"/>
      <c r="I112" s="278"/>
      <c r="K112" s="297"/>
    </row>
    <row r="113" spans="1:17" s="241" customFormat="1" ht="14.25" hidden="1" customHeight="1">
      <c r="A113" s="247"/>
      <c r="B113" s="248"/>
      <c r="C113" s="372"/>
      <c r="D113" s="247"/>
      <c r="E113" s="247"/>
      <c r="F113" s="338"/>
      <c r="G113" s="247"/>
      <c r="H113" s="247"/>
      <c r="I113" s="278"/>
      <c r="K113" s="297"/>
    </row>
    <row r="114" spans="1:17" s="241" customFormat="1" ht="14.25" hidden="1" customHeight="1">
      <c r="A114" s="247"/>
      <c r="B114" s="248"/>
      <c r="C114" s="372"/>
      <c r="D114" s="247"/>
      <c r="E114" s="247"/>
      <c r="F114" s="338"/>
      <c r="G114" s="247"/>
      <c r="H114" s="247"/>
      <c r="I114" s="278"/>
      <c r="K114" s="297"/>
    </row>
    <row r="115" spans="1:17" s="241" customFormat="1" ht="14.25" hidden="1" customHeight="1">
      <c r="A115" s="247"/>
      <c r="B115" s="248"/>
      <c r="C115" s="372"/>
      <c r="D115" s="247"/>
      <c r="E115" s="247"/>
      <c r="F115" s="338"/>
      <c r="G115" s="247"/>
      <c r="H115" s="247"/>
      <c r="I115" s="278"/>
      <c r="K115" s="297"/>
    </row>
    <row r="116" spans="1:17" s="241" customFormat="1" ht="14.25" hidden="1" customHeight="1">
      <c r="A116" s="247"/>
      <c r="B116" s="248"/>
      <c r="C116" s="372"/>
      <c r="D116" s="252"/>
      <c r="E116" s="247"/>
      <c r="F116" s="338"/>
      <c r="G116" s="247"/>
      <c r="H116" s="247"/>
      <c r="I116" s="278"/>
      <c r="K116" s="297"/>
    </row>
    <row r="117" spans="1:17" s="241" customFormat="1" ht="14.25" hidden="1" customHeight="1">
      <c r="A117" s="247"/>
      <c r="B117" s="248"/>
      <c r="C117" s="373"/>
      <c r="D117" s="252"/>
      <c r="E117" s="247"/>
      <c r="F117" s="338"/>
      <c r="G117" s="247"/>
      <c r="H117" s="247"/>
      <c r="I117" s="278"/>
      <c r="K117" s="297"/>
    </row>
    <row r="118" spans="1:17" s="241" customFormat="1" ht="14.25" hidden="1" customHeight="1">
      <c r="A118" s="247"/>
      <c r="B118" s="248"/>
      <c r="C118" s="372"/>
      <c r="D118" s="247"/>
      <c r="E118" s="247"/>
      <c r="F118" s="338"/>
      <c r="G118" s="247"/>
      <c r="H118" s="247"/>
      <c r="I118" s="278"/>
      <c r="K118" s="297"/>
    </row>
    <row r="119" spans="1:17" s="241" customFormat="1" ht="14.25" hidden="1" customHeight="1">
      <c r="A119" s="247"/>
      <c r="B119" s="248"/>
      <c r="C119" s="372"/>
      <c r="D119" s="247"/>
      <c r="E119" s="247"/>
      <c r="F119" s="338"/>
      <c r="G119" s="247"/>
      <c r="H119" s="247"/>
      <c r="I119" s="278"/>
      <c r="K119" s="297"/>
    </row>
    <row r="120" spans="1:17" s="241" customFormat="1" ht="14.25" hidden="1" customHeight="1">
      <c r="A120" s="247"/>
      <c r="B120" s="248"/>
      <c r="C120" s="372"/>
      <c r="D120" s="247"/>
      <c r="E120" s="247"/>
      <c r="F120" s="338"/>
      <c r="G120" s="247"/>
      <c r="H120" s="247"/>
      <c r="I120" s="278"/>
      <c r="K120" s="297"/>
    </row>
    <row r="121" spans="1:17" s="241" customFormat="1" ht="14.25" hidden="1" customHeight="1">
      <c r="A121" s="247"/>
      <c r="B121" s="248"/>
      <c r="C121" s="372"/>
      <c r="D121" s="247"/>
      <c r="E121" s="247"/>
      <c r="F121" s="338"/>
      <c r="G121" s="247"/>
      <c r="H121" s="247"/>
      <c r="I121" s="278"/>
      <c r="K121" s="297"/>
    </row>
    <row r="122" spans="1:17" s="241" customFormat="1" ht="14.25" hidden="1" customHeight="1">
      <c r="A122" s="247"/>
      <c r="B122" s="248"/>
      <c r="C122" s="372"/>
      <c r="D122" s="247"/>
      <c r="E122" s="247"/>
      <c r="F122" s="338"/>
      <c r="G122" s="247"/>
      <c r="H122" s="247"/>
      <c r="I122" s="278"/>
      <c r="K122" s="297"/>
    </row>
    <row r="123" spans="1:17" s="241" customFormat="1" ht="14.25" hidden="1" customHeight="1">
      <c r="A123" s="247"/>
      <c r="B123" s="248"/>
      <c r="C123" s="372"/>
      <c r="D123" s="247"/>
      <c r="E123" s="247"/>
      <c r="F123" s="338"/>
      <c r="G123" s="247"/>
      <c r="H123" s="247"/>
      <c r="I123" s="277"/>
      <c r="K123" s="297"/>
    </row>
    <row r="124" spans="1:17" s="241" customFormat="1" ht="14.25" hidden="1" customHeight="1">
      <c r="A124" s="247"/>
      <c r="B124" s="248"/>
      <c r="C124" s="372"/>
      <c r="D124" s="247"/>
      <c r="E124" s="247"/>
      <c r="F124" s="338"/>
      <c r="G124" s="247"/>
      <c r="H124" s="247"/>
      <c r="I124" s="278"/>
      <c r="K124" s="297"/>
    </row>
    <row r="125" spans="1:17" s="241" customFormat="1" ht="14.25" hidden="1" customHeight="1">
      <c r="A125" s="247"/>
      <c r="B125" s="248"/>
      <c r="C125" s="372"/>
      <c r="D125" s="247"/>
      <c r="E125" s="247"/>
      <c r="F125" s="338"/>
      <c r="G125" s="247"/>
      <c r="H125" s="247"/>
      <c r="I125" s="278"/>
      <c r="K125" s="297"/>
      <c r="Q125" s="249"/>
    </row>
    <row r="126" spans="1:17" s="241" customFormat="1" ht="14.25" hidden="1" customHeight="1">
      <c r="A126" s="247"/>
      <c r="B126" s="248"/>
      <c r="C126" s="372"/>
      <c r="D126" s="247"/>
      <c r="E126" s="247"/>
      <c r="F126" s="338"/>
      <c r="G126" s="247"/>
      <c r="H126" s="247"/>
      <c r="I126" s="278"/>
      <c r="K126" s="297"/>
    </row>
    <row r="127" spans="1:17" s="241" customFormat="1" ht="14.25" hidden="1" customHeight="1">
      <c r="A127" s="247"/>
      <c r="B127" s="248"/>
      <c r="C127" s="372"/>
      <c r="D127" s="247"/>
      <c r="E127" s="247"/>
      <c r="F127" s="338"/>
      <c r="G127" s="247"/>
      <c r="H127" s="247"/>
      <c r="I127" s="278"/>
      <c r="K127" s="297"/>
    </row>
    <row r="128" spans="1:17" s="241" customFormat="1" ht="14.25" hidden="1" customHeight="1">
      <c r="A128" s="247"/>
      <c r="B128" s="248"/>
      <c r="C128" s="372"/>
      <c r="D128" s="247"/>
      <c r="E128" s="247"/>
      <c r="F128" s="338"/>
      <c r="G128" s="247"/>
      <c r="H128" s="247"/>
      <c r="I128" s="277"/>
      <c r="K128" s="297"/>
    </row>
    <row r="129" spans="1:28" s="241" customFormat="1" ht="14.25" hidden="1" customHeight="1">
      <c r="A129" s="247"/>
      <c r="B129" s="248"/>
      <c r="C129" s="372"/>
      <c r="D129" s="247"/>
      <c r="E129" s="247"/>
      <c r="F129" s="338"/>
      <c r="G129" s="247"/>
      <c r="H129" s="247"/>
      <c r="I129" s="278"/>
      <c r="K129" s="297"/>
    </row>
    <row r="130" spans="1:28" s="241" customFormat="1" ht="14.25" hidden="1" customHeight="1">
      <c r="A130" s="247"/>
      <c r="B130" s="248"/>
      <c r="C130" s="373"/>
      <c r="D130" s="247"/>
      <c r="E130" s="247"/>
      <c r="F130" s="338"/>
      <c r="G130" s="247"/>
      <c r="H130" s="247"/>
      <c r="I130" s="277"/>
      <c r="K130" s="297"/>
    </row>
    <row r="131" spans="1:28" s="241" customFormat="1" ht="14.25" hidden="1" customHeight="1">
      <c r="A131" s="247"/>
      <c r="B131" s="248"/>
      <c r="C131" s="372"/>
      <c r="D131" s="247"/>
      <c r="E131" s="247"/>
      <c r="F131" s="338"/>
      <c r="G131" s="247"/>
      <c r="H131" s="247"/>
      <c r="I131" s="278"/>
      <c r="K131" s="297"/>
      <c r="W131" s="273"/>
      <c r="X131" s="273"/>
      <c r="Y131" s="273"/>
      <c r="Z131" s="273"/>
      <c r="AA131" s="273"/>
      <c r="AB131" s="273"/>
    </row>
    <row r="132" spans="1:28" s="241" customFormat="1" ht="14.25" hidden="1" customHeight="1">
      <c r="A132" s="247"/>
      <c r="B132" s="248"/>
      <c r="C132" s="372"/>
      <c r="D132" s="247"/>
      <c r="E132" s="247"/>
      <c r="F132" s="338"/>
      <c r="G132" s="247"/>
      <c r="H132" s="247"/>
      <c r="I132" s="278"/>
      <c r="K132" s="297"/>
      <c r="V132" s="274"/>
      <c r="X132" s="276"/>
      <c r="Y132" s="276"/>
      <c r="Z132" s="276"/>
      <c r="AA132" s="276"/>
      <c r="AB132" s="276"/>
    </row>
    <row r="133" spans="1:28" s="241" customFormat="1" ht="14.25" hidden="1" customHeight="1">
      <c r="A133" s="247"/>
      <c r="B133" s="248"/>
      <c r="C133" s="372"/>
      <c r="D133" s="247"/>
      <c r="E133" s="247"/>
      <c r="F133" s="338"/>
      <c r="G133" s="247"/>
      <c r="H133" s="247"/>
      <c r="I133" s="278"/>
      <c r="K133" s="297"/>
      <c r="X133" s="272"/>
      <c r="Y133" s="272"/>
      <c r="Z133" s="272"/>
      <c r="AA133" s="272"/>
      <c r="AB133" s="272"/>
    </row>
    <row r="134" spans="1:28" s="241" customFormat="1" ht="14.25" hidden="1" customHeight="1">
      <c r="A134" s="247"/>
      <c r="B134" s="248"/>
      <c r="C134" s="373"/>
      <c r="D134" s="247"/>
      <c r="E134" s="247"/>
      <c r="F134" s="338"/>
      <c r="G134" s="247"/>
      <c r="H134" s="247"/>
      <c r="I134" s="277"/>
      <c r="K134" s="297"/>
      <c r="Q134" s="249"/>
    </row>
    <row r="135" spans="1:28" s="241" customFormat="1" ht="14.25" hidden="1" customHeight="1">
      <c r="A135" s="247"/>
      <c r="B135" s="248"/>
      <c r="C135" s="372"/>
      <c r="D135" s="247"/>
      <c r="E135" s="247"/>
      <c r="F135" s="338"/>
      <c r="G135" s="247"/>
      <c r="H135" s="247"/>
      <c r="I135" s="277"/>
      <c r="K135" s="297"/>
    </row>
    <row r="136" spans="1:28" s="241" customFormat="1" ht="14.25" hidden="1" customHeight="1">
      <c r="A136" s="247"/>
      <c r="B136" s="248"/>
      <c r="C136" s="373"/>
      <c r="D136" s="247"/>
      <c r="E136" s="247"/>
      <c r="F136" s="338"/>
      <c r="G136" s="247"/>
      <c r="H136" s="247"/>
      <c r="I136" s="277"/>
      <c r="K136" s="297"/>
    </row>
    <row r="137" spans="1:28" s="241" customFormat="1" ht="14.25" hidden="1" customHeight="1">
      <c r="A137" s="247"/>
      <c r="B137" s="248"/>
      <c r="C137" s="373"/>
      <c r="D137" s="247"/>
      <c r="E137" s="247"/>
      <c r="F137" s="338"/>
      <c r="G137" s="247"/>
      <c r="H137" s="247"/>
      <c r="I137" s="277"/>
      <c r="K137" s="297"/>
      <c r="W137" s="273"/>
      <c r="X137" s="273"/>
      <c r="Y137" s="273"/>
      <c r="Z137" s="273"/>
      <c r="AA137" s="273"/>
      <c r="AB137" s="273"/>
    </row>
    <row r="138" spans="1:28" s="241" customFormat="1" ht="14.25" hidden="1" customHeight="1">
      <c r="A138" s="247"/>
      <c r="B138" s="248"/>
      <c r="C138" s="373"/>
      <c r="D138" s="247"/>
      <c r="E138" s="247"/>
      <c r="F138" s="338"/>
      <c r="G138" s="247"/>
      <c r="H138" s="247"/>
      <c r="I138" s="278"/>
      <c r="K138" s="297"/>
      <c r="V138" s="274"/>
      <c r="X138" s="276"/>
      <c r="Y138" s="276"/>
      <c r="Z138" s="276"/>
      <c r="AA138" s="276"/>
      <c r="AB138" s="276"/>
    </row>
    <row r="139" spans="1:28" s="241" customFormat="1" ht="14.25" hidden="1" customHeight="1">
      <c r="A139" s="247"/>
      <c r="B139" s="248"/>
      <c r="C139" s="372"/>
      <c r="D139" s="247"/>
      <c r="E139" s="247"/>
      <c r="F139" s="338"/>
      <c r="G139" s="247"/>
      <c r="H139" s="247"/>
      <c r="I139" s="277"/>
      <c r="K139" s="297"/>
      <c r="X139" s="272"/>
      <c r="Y139" s="272"/>
      <c r="Z139" s="272"/>
      <c r="AA139" s="272"/>
      <c r="AB139" s="272"/>
    </row>
    <row r="140" spans="1:28" s="241" customFormat="1" ht="14.25" hidden="1" customHeight="1">
      <c r="A140" s="247"/>
      <c r="B140" s="248"/>
      <c r="C140" s="373"/>
      <c r="D140" s="247"/>
      <c r="E140" s="247"/>
      <c r="F140" s="338"/>
      <c r="G140" s="247"/>
      <c r="H140" s="247"/>
      <c r="I140" s="278"/>
      <c r="K140" s="297"/>
    </row>
    <row r="141" spans="1:28" s="241" customFormat="1" ht="14.25" hidden="1" customHeight="1">
      <c r="A141" s="247"/>
      <c r="B141" s="248"/>
      <c r="C141" s="372"/>
      <c r="D141" s="247"/>
      <c r="E141" s="247"/>
      <c r="F141" s="338"/>
      <c r="G141" s="247"/>
      <c r="H141" s="247"/>
      <c r="I141" s="278"/>
      <c r="K141" s="297"/>
    </row>
    <row r="142" spans="1:28" s="241" customFormat="1" ht="14.25" hidden="1" customHeight="1">
      <c r="A142" s="247"/>
      <c r="B142" s="248"/>
      <c r="C142" s="372"/>
      <c r="D142" s="247"/>
      <c r="E142" s="247"/>
      <c r="F142" s="338"/>
      <c r="G142" s="247"/>
      <c r="H142" s="247"/>
      <c r="I142" s="278"/>
      <c r="K142" s="359"/>
    </row>
    <row r="143" spans="1:28" s="241" customFormat="1" ht="14.25" hidden="1" customHeight="1">
      <c r="A143" s="247"/>
      <c r="B143" s="248"/>
      <c r="C143" s="372"/>
      <c r="D143" s="247"/>
      <c r="E143" s="247"/>
      <c r="F143" s="338"/>
      <c r="G143" s="247"/>
      <c r="H143" s="247"/>
      <c r="I143" s="278"/>
      <c r="K143" s="297"/>
    </row>
    <row r="144" spans="1:28" s="241" customFormat="1" ht="14.25" hidden="1" customHeight="1">
      <c r="A144" s="247"/>
      <c r="B144" s="248"/>
      <c r="C144" s="372"/>
      <c r="D144" s="247"/>
      <c r="E144" s="247"/>
      <c r="F144" s="338"/>
      <c r="G144" s="247"/>
      <c r="H144" s="247"/>
      <c r="I144" s="278"/>
      <c r="K144" s="297"/>
      <c r="V144" s="280"/>
      <c r="W144" s="280"/>
    </row>
    <row r="145" spans="1:28" s="241" customFormat="1" ht="14.25" hidden="1" customHeight="1">
      <c r="A145" s="247"/>
      <c r="B145" s="248"/>
      <c r="C145" s="372"/>
      <c r="D145" s="247"/>
      <c r="E145" s="247"/>
      <c r="F145" s="338"/>
      <c r="G145" s="247"/>
      <c r="H145" s="247"/>
      <c r="I145" s="278"/>
      <c r="K145" s="297"/>
    </row>
    <row r="146" spans="1:28" s="241" customFormat="1" ht="14.25" hidden="1" customHeight="1">
      <c r="A146" s="247"/>
      <c r="B146" s="248"/>
      <c r="C146" s="372"/>
      <c r="D146" s="247"/>
      <c r="E146" s="247"/>
      <c r="F146" s="338"/>
      <c r="G146" s="247"/>
      <c r="H146" s="247"/>
      <c r="I146" s="278"/>
      <c r="K146" s="297"/>
    </row>
    <row r="147" spans="1:28" s="241" customFormat="1" ht="14.25" hidden="1" customHeight="1">
      <c r="A147" s="247"/>
      <c r="B147" s="248"/>
      <c r="C147" s="372"/>
      <c r="D147" s="247"/>
      <c r="E147" s="247"/>
      <c r="F147" s="338"/>
      <c r="G147" s="247"/>
      <c r="H147" s="247"/>
      <c r="I147" s="278"/>
      <c r="K147" s="297"/>
    </row>
    <row r="148" spans="1:28" s="241" customFormat="1" ht="14.25" hidden="1" customHeight="1">
      <c r="A148" s="247"/>
      <c r="B148" s="248"/>
      <c r="C148" s="373"/>
      <c r="D148" s="247"/>
      <c r="E148" s="247"/>
      <c r="F148" s="338"/>
      <c r="G148" s="247"/>
      <c r="H148" s="247"/>
      <c r="I148" s="278"/>
      <c r="K148" s="297"/>
    </row>
    <row r="149" spans="1:28" s="241" customFormat="1" ht="14.25" hidden="1" customHeight="1">
      <c r="A149" s="247"/>
      <c r="B149" s="248"/>
      <c r="C149" s="373"/>
      <c r="D149" s="247"/>
      <c r="E149" s="247"/>
      <c r="F149" s="338"/>
      <c r="G149" s="247"/>
      <c r="H149" s="247"/>
      <c r="I149" s="278"/>
      <c r="K149" s="297"/>
    </row>
    <row r="150" spans="1:28" s="241" customFormat="1" ht="14.25" hidden="1" customHeight="1">
      <c r="A150" s="247"/>
      <c r="B150" s="248"/>
      <c r="C150" s="373"/>
      <c r="D150" s="247"/>
      <c r="E150" s="247"/>
      <c r="F150" s="338"/>
      <c r="G150" s="247"/>
      <c r="H150" s="247"/>
      <c r="I150" s="277"/>
      <c r="K150" s="297"/>
    </row>
    <row r="151" spans="1:28" s="241" customFormat="1" ht="14.25" hidden="1" customHeight="1">
      <c r="A151" s="247"/>
      <c r="B151" s="248"/>
      <c r="C151" s="372"/>
      <c r="D151" s="247"/>
      <c r="E151" s="247"/>
      <c r="F151" s="338"/>
      <c r="G151" s="247"/>
      <c r="H151" s="247"/>
      <c r="I151" s="278"/>
      <c r="K151" s="297"/>
    </row>
    <row r="152" spans="1:28" s="241" customFormat="1" ht="14.25" hidden="1" customHeight="1">
      <c r="A152" s="247"/>
      <c r="B152" s="248"/>
      <c r="C152" s="372"/>
      <c r="D152" s="247"/>
      <c r="E152" s="247"/>
      <c r="F152" s="338"/>
      <c r="G152" s="247"/>
      <c r="H152" s="247"/>
      <c r="I152" s="277"/>
      <c r="K152" s="297"/>
    </row>
    <row r="153" spans="1:28" s="241" customFormat="1" ht="14.25" hidden="1" customHeight="1">
      <c r="A153" s="247"/>
      <c r="B153" s="248"/>
      <c r="C153" s="372"/>
      <c r="D153" s="247"/>
      <c r="E153" s="247"/>
      <c r="F153" s="338"/>
      <c r="G153" s="247"/>
      <c r="H153" s="247"/>
      <c r="I153" s="277"/>
      <c r="K153" s="297"/>
      <c r="W153" s="273"/>
      <c r="X153" s="273"/>
      <c r="Y153" s="273"/>
      <c r="Z153" s="273"/>
      <c r="AA153" s="273"/>
      <c r="AB153" s="273"/>
    </row>
    <row r="154" spans="1:28" s="241" customFormat="1" ht="14.25" hidden="1" customHeight="1">
      <c r="A154" s="247"/>
      <c r="B154" s="248"/>
      <c r="C154" s="372"/>
      <c r="D154" s="247"/>
      <c r="E154" s="247"/>
      <c r="F154" s="338"/>
      <c r="G154" s="247"/>
      <c r="H154" s="247"/>
      <c r="I154" s="278"/>
      <c r="K154" s="297"/>
      <c r="V154" s="274"/>
      <c r="X154" s="276"/>
      <c r="Y154" s="276"/>
      <c r="Z154" s="276"/>
      <c r="AA154" s="276"/>
      <c r="AB154" s="276"/>
    </row>
    <row r="155" spans="1:28" s="241" customFormat="1" ht="14.25" hidden="1" customHeight="1">
      <c r="A155" s="247"/>
      <c r="B155" s="248"/>
      <c r="C155" s="372"/>
      <c r="D155" s="247"/>
      <c r="E155" s="247"/>
      <c r="F155" s="338"/>
      <c r="G155" s="247"/>
      <c r="H155" s="247"/>
      <c r="I155" s="278"/>
      <c r="K155" s="297"/>
      <c r="X155" s="272"/>
      <c r="Y155" s="272"/>
      <c r="Z155" s="272"/>
      <c r="AA155" s="272"/>
      <c r="AB155" s="272"/>
    </row>
    <row r="156" spans="1:28" s="241" customFormat="1" ht="14.25" hidden="1" customHeight="1">
      <c r="A156" s="247"/>
      <c r="B156" s="248"/>
      <c r="C156" s="372"/>
      <c r="D156" s="247"/>
      <c r="E156" s="247"/>
      <c r="F156" s="338"/>
      <c r="G156" s="247"/>
      <c r="H156" s="247"/>
      <c r="I156" s="278"/>
      <c r="K156" s="297"/>
      <c r="W156" s="273"/>
      <c r="X156" s="273"/>
      <c r="Y156" s="273"/>
      <c r="Z156" s="273"/>
      <c r="AA156" s="273"/>
      <c r="AB156" s="273"/>
    </row>
    <row r="157" spans="1:28" s="241" customFormat="1" ht="14.25" hidden="1" customHeight="1">
      <c r="A157" s="247"/>
      <c r="B157" s="248"/>
      <c r="C157" s="372"/>
      <c r="D157" s="253"/>
      <c r="E157" s="247"/>
      <c r="F157" s="338"/>
      <c r="G157" s="247"/>
      <c r="H157" s="247"/>
      <c r="I157" s="278"/>
      <c r="K157" s="297"/>
      <c r="V157" s="274"/>
      <c r="X157" s="276"/>
      <c r="Y157" s="276"/>
      <c r="Z157" s="276"/>
      <c r="AA157" s="276"/>
      <c r="AB157" s="276"/>
    </row>
    <row r="158" spans="1:28" s="241" customFormat="1" ht="14.25" hidden="1" customHeight="1">
      <c r="A158" s="247"/>
      <c r="B158" s="248"/>
      <c r="C158" s="372"/>
      <c r="D158" s="247"/>
      <c r="E158" s="247"/>
      <c r="F158" s="338"/>
      <c r="G158" s="247"/>
      <c r="H158" s="247"/>
      <c r="I158" s="277"/>
      <c r="K158" s="297"/>
      <c r="X158" s="272"/>
      <c r="Y158" s="272"/>
      <c r="Z158" s="272"/>
      <c r="AA158" s="272"/>
      <c r="AB158" s="272"/>
    </row>
    <row r="159" spans="1:28" s="241" customFormat="1" ht="14.25" hidden="1" customHeight="1">
      <c r="A159" s="247"/>
      <c r="B159" s="248"/>
      <c r="C159" s="372"/>
      <c r="D159" s="247"/>
      <c r="E159" s="247"/>
      <c r="F159" s="338"/>
      <c r="G159" s="247"/>
      <c r="H159" s="247"/>
      <c r="I159" s="278"/>
      <c r="K159" s="297"/>
    </row>
    <row r="160" spans="1:28" s="241" customFormat="1" ht="14.25" hidden="1" customHeight="1">
      <c r="A160" s="247"/>
      <c r="B160" s="248"/>
      <c r="C160" s="372"/>
      <c r="D160" s="247"/>
      <c r="E160" s="247"/>
      <c r="F160" s="338"/>
      <c r="G160" s="247"/>
      <c r="H160" s="247"/>
      <c r="I160" s="277"/>
      <c r="K160" s="297"/>
    </row>
    <row r="161" spans="1:28" s="241" customFormat="1" ht="15.6" hidden="1">
      <c r="A161" s="247"/>
      <c r="B161" s="248"/>
      <c r="C161" s="372"/>
      <c r="D161" s="247"/>
      <c r="E161" s="247"/>
      <c r="F161" s="338"/>
      <c r="G161" s="247"/>
      <c r="H161" s="247"/>
      <c r="I161" s="278"/>
      <c r="K161" s="297"/>
      <c r="W161" s="273"/>
      <c r="X161" s="273"/>
      <c r="Y161" s="273"/>
      <c r="Z161" s="273"/>
      <c r="AA161" s="273"/>
      <c r="AB161" s="273"/>
    </row>
    <row r="162" spans="1:28" s="241" customFormat="1" ht="14.25" hidden="1" customHeight="1">
      <c r="A162" s="247"/>
      <c r="B162" s="248"/>
      <c r="C162" s="373"/>
      <c r="D162" s="253"/>
      <c r="E162" s="247"/>
      <c r="F162" s="338"/>
      <c r="G162" s="247"/>
      <c r="H162" s="247"/>
      <c r="I162" s="278"/>
      <c r="J162" s="244"/>
      <c r="K162" s="300"/>
      <c r="L162" s="244"/>
      <c r="M162" s="244"/>
      <c r="N162" s="244"/>
      <c r="O162" s="244"/>
      <c r="P162" s="244"/>
      <c r="Q162" s="244"/>
      <c r="R162" s="244"/>
      <c r="S162" s="244"/>
      <c r="T162" s="244"/>
      <c r="U162" s="244"/>
      <c r="V162" s="274"/>
      <c r="X162" s="276"/>
      <c r="Y162" s="276"/>
      <c r="Z162" s="276"/>
      <c r="AA162" s="276"/>
      <c r="AB162" s="276"/>
    </row>
    <row r="163" spans="1:28" s="241" customFormat="1" ht="14.25" hidden="1" customHeight="1">
      <c r="A163" s="247"/>
      <c r="B163" s="248"/>
      <c r="C163" s="372"/>
      <c r="D163" s="247"/>
      <c r="E163" s="247"/>
      <c r="F163" s="338"/>
      <c r="G163" s="247"/>
      <c r="H163" s="247"/>
      <c r="I163" s="278"/>
      <c r="K163" s="297"/>
      <c r="V163" s="274"/>
      <c r="X163" s="276"/>
      <c r="Y163" s="276"/>
      <c r="Z163" s="276"/>
      <c r="AA163" s="276"/>
      <c r="AB163" s="276"/>
    </row>
    <row r="164" spans="1:28" s="241" customFormat="1" ht="14.25" hidden="1" customHeight="1">
      <c r="A164" s="247"/>
      <c r="B164" s="248"/>
      <c r="C164" s="372"/>
      <c r="D164" s="247"/>
      <c r="E164" s="247"/>
      <c r="F164" s="338"/>
      <c r="G164" s="247"/>
      <c r="H164" s="247"/>
      <c r="I164" s="278"/>
      <c r="K164" s="297"/>
      <c r="X164" s="272"/>
      <c r="Y164" s="272"/>
      <c r="Z164" s="272"/>
      <c r="AA164" s="272"/>
      <c r="AB164" s="272"/>
    </row>
    <row r="165" spans="1:28" s="241" customFormat="1" ht="14.25" hidden="1" customHeight="1">
      <c r="A165" s="247"/>
      <c r="B165" s="248"/>
      <c r="C165" s="372"/>
      <c r="D165" s="247"/>
      <c r="E165" s="247"/>
      <c r="F165" s="338"/>
      <c r="G165" s="247"/>
      <c r="H165" s="247"/>
      <c r="I165" s="278"/>
      <c r="K165" s="297"/>
      <c r="W165" s="273"/>
      <c r="X165" s="273"/>
      <c r="Y165" s="273"/>
      <c r="Z165" s="273"/>
      <c r="AA165" s="273"/>
      <c r="AB165" s="273"/>
    </row>
    <row r="166" spans="1:28" s="241" customFormat="1" ht="14.25" hidden="1" customHeight="1">
      <c r="A166" s="247"/>
      <c r="B166" s="248"/>
      <c r="C166" s="372"/>
      <c r="D166" s="247"/>
      <c r="E166" s="247"/>
      <c r="F166" s="338"/>
      <c r="G166" s="247"/>
      <c r="H166" s="247"/>
      <c r="I166" s="278"/>
      <c r="K166" s="297"/>
      <c r="V166" s="274"/>
      <c r="X166" s="276"/>
      <c r="Y166" s="276"/>
      <c r="Z166" s="276"/>
      <c r="AA166" s="276"/>
      <c r="AB166" s="276"/>
    </row>
    <row r="167" spans="1:28" s="241" customFormat="1" ht="14.25" hidden="1" customHeight="1">
      <c r="A167" s="247"/>
      <c r="B167" s="248"/>
      <c r="C167" s="372"/>
      <c r="D167" s="247"/>
      <c r="E167" s="247"/>
      <c r="F167" s="338"/>
      <c r="G167" s="247"/>
      <c r="H167" s="247"/>
      <c r="I167" s="278"/>
      <c r="K167" s="297"/>
      <c r="X167" s="272"/>
      <c r="Y167" s="272"/>
      <c r="Z167" s="272"/>
      <c r="AA167" s="272"/>
      <c r="AB167" s="272"/>
    </row>
    <row r="168" spans="1:28" s="241" customFormat="1" ht="14.25" hidden="1" customHeight="1">
      <c r="A168" s="247"/>
      <c r="B168" s="248"/>
      <c r="C168" s="372"/>
      <c r="D168" s="247"/>
      <c r="E168" s="247"/>
      <c r="F168" s="338"/>
      <c r="G168" s="247"/>
      <c r="H168" s="247"/>
      <c r="I168" s="278"/>
      <c r="K168" s="297"/>
    </row>
    <row r="169" spans="1:28" s="241" customFormat="1" ht="14.25" hidden="1" customHeight="1">
      <c r="A169" s="247"/>
      <c r="B169" s="248"/>
      <c r="C169" s="373"/>
      <c r="D169" s="247"/>
      <c r="E169" s="247"/>
      <c r="F169" s="338"/>
      <c r="G169" s="247"/>
      <c r="H169" s="247"/>
      <c r="I169" s="278"/>
      <c r="K169" s="297"/>
    </row>
    <row r="170" spans="1:28" s="241" customFormat="1" ht="14.25" hidden="1" customHeight="1">
      <c r="A170" s="247"/>
      <c r="B170" s="248"/>
      <c r="C170" s="372"/>
      <c r="D170" s="247"/>
      <c r="E170" s="247"/>
      <c r="F170" s="338"/>
      <c r="G170" s="247"/>
      <c r="H170" s="247"/>
      <c r="I170" s="277"/>
      <c r="K170" s="297"/>
    </row>
    <row r="171" spans="1:28" s="241" customFormat="1" ht="14.25" hidden="1" customHeight="1">
      <c r="A171" s="247"/>
      <c r="B171" s="248"/>
      <c r="C171" s="372"/>
      <c r="D171" s="247"/>
      <c r="E171" s="247"/>
      <c r="F171" s="338"/>
      <c r="G171" s="247"/>
      <c r="H171" s="247"/>
      <c r="I171" s="277"/>
      <c r="K171" s="297"/>
      <c r="W171" s="273"/>
      <c r="X171" s="273"/>
      <c r="Y171" s="273"/>
      <c r="Z171" s="273"/>
      <c r="AA171" s="273"/>
      <c r="AB171" s="273"/>
    </row>
    <row r="172" spans="1:28" s="241" customFormat="1" ht="14.25" hidden="1" customHeight="1">
      <c r="A172" s="247"/>
      <c r="B172" s="248"/>
      <c r="C172" s="372"/>
      <c r="D172" s="247"/>
      <c r="E172" s="247"/>
      <c r="F172" s="338"/>
      <c r="G172" s="247"/>
      <c r="H172" s="247"/>
      <c r="I172" s="278"/>
      <c r="K172" s="297"/>
      <c r="V172" s="274"/>
      <c r="X172" s="276"/>
      <c r="Y172" s="276"/>
      <c r="Z172" s="276"/>
      <c r="AA172" s="276"/>
      <c r="AB172" s="276"/>
    </row>
    <row r="173" spans="1:28" s="241" customFormat="1" ht="14.25" hidden="1" customHeight="1">
      <c r="A173" s="247"/>
      <c r="B173" s="248"/>
      <c r="C173" s="372"/>
      <c r="D173" s="247"/>
      <c r="E173" s="247"/>
      <c r="F173" s="338"/>
      <c r="G173" s="247"/>
      <c r="H173" s="247"/>
      <c r="I173" s="277"/>
      <c r="K173" s="297"/>
      <c r="X173" s="272"/>
      <c r="Y173" s="272"/>
      <c r="Z173" s="272"/>
      <c r="AA173" s="272"/>
      <c r="AB173" s="272"/>
    </row>
    <row r="174" spans="1:28" s="241" customFormat="1" ht="14.25" hidden="1" customHeight="1">
      <c r="A174" s="247"/>
      <c r="B174" s="248"/>
      <c r="C174" s="372"/>
      <c r="D174" s="247"/>
      <c r="E174" s="247"/>
      <c r="F174" s="338"/>
      <c r="G174" s="247"/>
      <c r="H174" s="247"/>
      <c r="I174" s="277"/>
      <c r="K174" s="297"/>
    </row>
    <row r="175" spans="1:28" s="241" customFormat="1" ht="14.25" hidden="1" customHeight="1">
      <c r="A175" s="247"/>
      <c r="B175" s="248"/>
      <c r="C175" s="372"/>
      <c r="D175" s="247"/>
      <c r="E175" s="247"/>
      <c r="F175" s="338"/>
      <c r="G175" s="247"/>
      <c r="H175" s="247"/>
      <c r="I175" s="277"/>
      <c r="K175" s="297"/>
    </row>
    <row r="176" spans="1:28" s="241" customFormat="1" ht="14.25" hidden="1" customHeight="1">
      <c r="A176" s="247"/>
      <c r="B176" s="248"/>
      <c r="C176" s="372"/>
      <c r="D176" s="247"/>
      <c r="E176" s="247"/>
      <c r="F176" s="338"/>
      <c r="G176" s="247"/>
      <c r="H176" s="247"/>
      <c r="I176" s="278"/>
      <c r="K176" s="297"/>
    </row>
    <row r="177" spans="1:28" s="241" customFormat="1" ht="14.25" hidden="1" customHeight="1">
      <c r="A177" s="247"/>
      <c r="B177" s="248"/>
      <c r="C177" s="373"/>
      <c r="D177" s="247"/>
      <c r="E177" s="247"/>
      <c r="F177" s="338"/>
      <c r="G177" s="247"/>
      <c r="H177" s="247"/>
      <c r="I177" s="277"/>
      <c r="K177" s="297"/>
    </row>
    <row r="178" spans="1:28" s="241" customFormat="1" ht="14.25" hidden="1" customHeight="1">
      <c r="A178" s="247"/>
      <c r="B178" s="248"/>
      <c r="C178" s="373"/>
      <c r="D178" s="247"/>
      <c r="E178" s="247"/>
      <c r="F178" s="338"/>
      <c r="G178" s="247"/>
      <c r="H178" s="247"/>
      <c r="I178" s="278"/>
      <c r="J178" s="244"/>
      <c r="K178" s="300"/>
      <c r="L178" s="244"/>
      <c r="M178" s="244"/>
      <c r="N178" s="244"/>
      <c r="O178" s="244"/>
      <c r="P178" s="244"/>
      <c r="Q178" s="244"/>
      <c r="R178" s="244"/>
      <c r="S178" s="244"/>
      <c r="T178" s="244"/>
      <c r="U178" s="244"/>
      <c r="W178" s="273"/>
      <c r="X178" s="273"/>
      <c r="Y178" s="273"/>
      <c r="Z178" s="273"/>
      <c r="AA178" s="273"/>
      <c r="AB178" s="273"/>
    </row>
    <row r="179" spans="1:28" s="241" customFormat="1" ht="14.25" hidden="1" customHeight="1">
      <c r="A179" s="247"/>
      <c r="B179" s="248"/>
      <c r="C179" s="373"/>
      <c r="D179" s="247"/>
      <c r="E179" s="247"/>
      <c r="F179" s="338"/>
      <c r="G179" s="247"/>
      <c r="H179" s="247"/>
      <c r="I179" s="278"/>
      <c r="K179" s="297"/>
      <c r="V179" s="274"/>
      <c r="X179" s="276"/>
      <c r="Y179" s="276"/>
      <c r="Z179" s="276"/>
      <c r="AA179" s="276"/>
      <c r="AB179" s="276"/>
    </row>
    <row r="180" spans="1:28" s="241" customFormat="1" ht="14.25" hidden="1" customHeight="1">
      <c r="A180" s="247"/>
      <c r="B180" s="248"/>
      <c r="C180" s="372"/>
      <c r="D180" s="247"/>
      <c r="E180" s="247"/>
      <c r="F180" s="338"/>
      <c r="G180" s="247"/>
      <c r="H180" s="247"/>
      <c r="I180" s="278"/>
      <c r="K180" s="297"/>
      <c r="X180" s="272"/>
      <c r="Y180" s="272"/>
      <c r="Z180" s="272"/>
      <c r="AA180" s="272"/>
      <c r="AB180" s="272"/>
    </row>
    <row r="181" spans="1:28" s="241" customFormat="1" ht="14.25" hidden="1" customHeight="1">
      <c r="A181" s="247"/>
      <c r="B181" s="248"/>
      <c r="C181" s="373"/>
      <c r="D181" s="247"/>
      <c r="E181" s="247"/>
      <c r="F181" s="338"/>
      <c r="G181" s="247"/>
      <c r="H181" s="247"/>
      <c r="I181" s="278"/>
      <c r="K181" s="297"/>
    </row>
    <row r="182" spans="1:28" s="241" customFormat="1" ht="14.25" hidden="1" customHeight="1">
      <c r="A182" s="247"/>
      <c r="B182" s="248"/>
      <c r="C182" s="372"/>
      <c r="D182" s="247"/>
      <c r="E182" s="247"/>
      <c r="F182" s="338"/>
      <c r="G182" s="247"/>
      <c r="H182" s="247"/>
      <c r="I182" s="278"/>
      <c r="K182" s="297"/>
    </row>
    <row r="183" spans="1:28" s="241" customFormat="1" ht="14.25" hidden="1" customHeight="1">
      <c r="A183" s="247"/>
      <c r="B183" s="248"/>
      <c r="C183" s="372"/>
      <c r="D183" s="247"/>
      <c r="E183" s="247"/>
      <c r="F183" s="338"/>
      <c r="G183" s="247"/>
      <c r="H183" s="247"/>
      <c r="I183" s="278"/>
      <c r="K183" s="297"/>
    </row>
    <row r="184" spans="1:28" s="241" customFormat="1" ht="14.25" hidden="1" customHeight="1">
      <c r="A184" s="247"/>
      <c r="B184" s="248"/>
      <c r="C184" s="372"/>
      <c r="D184" s="247"/>
      <c r="E184" s="247"/>
      <c r="F184" s="338"/>
      <c r="G184" s="247"/>
      <c r="H184" s="247"/>
      <c r="I184" s="278"/>
      <c r="K184" s="297"/>
    </row>
    <row r="185" spans="1:28" s="241" customFormat="1" ht="14.25" hidden="1" customHeight="1">
      <c r="A185" s="247"/>
      <c r="B185" s="248"/>
      <c r="C185" s="372"/>
      <c r="D185" s="247"/>
      <c r="E185" s="247"/>
      <c r="F185" s="338"/>
      <c r="G185" s="247"/>
      <c r="H185" s="247"/>
      <c r="I185" s="278"/>
      <c r="K185" s="297"/>
    </row>
    <row r="186" spans="1:28" s="241" customFormat="1" ht="14.25" hidden="1" customHeight="1">
      <c r="A186" s="247"/>
      <c r="B186" s="248"/>
      <c r="C186" s="372"/>
      <c r="D186" s="247"/>
      <c r="E186" s="247"/>
      <c r="F186" s="338"/>
      <c r="G186" s="247"/>
      <c r="H186" s="247"/>
      <c r="I186" s="278"/>
      <c r="K186" s="297"/>
    </row>
    <row r="187" spans="1:28" s="241" customFormat="1" ht="14.25" hidden="1" customHeight="1">
      <c r="A187" s="247"/>
      <c r="B187" s="248"/>
      <c r="C187" s="372"/>
      <c r="D187" s="247"/>
      <c r="E187" s="247"/>
      <c r="F187" s="338"/>
      <c r="G187" s="247"/>
      <c r="H187" s="247"/>
      <c r="I187" s="277"/>
      <c r="K187" s="297"/>
    </row>
    <row r="188" spans="1:28" s="241" customFormat="1" ht="14.25" hidden="1" customHeight="1">
      <c r="A188" s="247"/>
      <c r="B188" s="248"/>
      <c r="C188" s="372"/>
      <c r="D188" s="247"/>
      <c r="E188" s="247"/>
      <c r="F188" s="338"/>
      <c r="G188" s="247"/>
      <c r="H188" s="247"/>
      <c r="I188" s="277"/>
      <c r="K188" s="297"/>
    </row>
    <row r="189" spans="1:28" s="241" customFormat="1" ht="14.25" hidden="1" customHeight="1">
      <c r="A189" s="247"/>
      <c r="B189" s="248"/>
      <c r="C189" s="372"/>
      <c r="D189" s="247"/>
      <c r="E189" s="247"/>
      <c r="F189" s="338"/>
      <c r="G189" s="247"/>
      <c r="H189" s="247"/>
      <c r="I189" s="277"/>
      <c r="K189" s="297"/>
    </row>
    <row r="190" spans="1:28" s="241" customFormat="1" ht="14.25" hidden="1" customHeight="1">
      <c r="A190" s="247"/>
      <c r="B190" s="248"/>
      <c r="C190" s="372"/>
      <c r="D190" s="247"/>
      <c r="E190" s="247"/>
      <c r="F190" s="338"/>
      <c r="G190" s="247"/>
      <c r="H190" s="247"/>
      <c r="I190" s="278"/>
      <c r="K190" s="297"/>
    </row>
    <row r="191" spans="1:28" s="241" customFormat="1" ht="14.25" hidden="1" customHeight="1">
      <c r="A191" s="247"/>
      <c r="B191" s="248"/>
      <c r="C191" s="373"/>
      <c r="D191" s="247"/>
      <c r="E191" s="247"/>
      <c r="F191" s="338"/>
      <c r="G191" s="247"/>
      <c r="H191" s="247"/>
      <c r="I191" s="278"/>
      <c r="K191" s="297"/>
    </row>
    <row r="192" spans="1:28" s="241" customFormat="1" ht="14.25" hidden="1" customHeight="1">
      <c r="A192" s="247"/>
      <c r="B192" s="248"/>
      <c r="C192" s="372"/>
      <c r="D192" s="247"/>
      <c r="E192" s="247"/>
      <c r="F192" s="338"/>
      <c r="G192" s="247"/>
      <c r="H192" s="247"/>
      <c r="I192" s="277"/>
      <c r="K192" s="297"/>
    </row>
    <row r="193" spans="1:28" s="241" customFormat="1" ht="14.25" hidden="1" customHeight="1">
      <c r="A193" s="247"/>
      <c r="B193" s="248"/>
      <c r="C193" s="372"/>
      <c r="D193" s="247"/>
      <c r="E193" s="247"/>
      <c r="F193" s="338"/>
      <c r="G193" s="247"/>
      <c r="H193" s="247"/>
      <c r="I193" s="277"/>
      <c r="K193" s="297"/>
    </row>
    <row r="194" spans="1:28" s="241" customFormat="1" ht="14.25" hidden="1" customHeight="1">
      <c r="A194" s="247"/>
      <c r="B194" s="248"/>
      <c r="C194" s="372"/>
      <c r="D194" s="247"/>
      <c r="E194" s="247"/>
      <c r="F194" s="338"/>
      <c r="G194" s="247"/>
      <c r="H194" s="247"/>
      <c r="I194" s="277"/>
      <c r="K194" s="297"/>
    </row>
    <row r="195" spans="1:28" s="241" customFormat="1" ht="14.25" hidden="1" customHeight="1">
      <c r="A195" s="247"/>
      <c r="B195" s="248"/>
      <c r="C195" s="372"/>
      <c r="D195" s="247"/>
      <c r="E195" s="247"/>
      <c r="F195" s="338"/>
      <c r="G195" s="247"/>
      <c r="H195" s="247"/>
      <c r="I195" s="278"/>
      <c r="K195" s="297"/>
    </row>
    <row r="196" spans="1:28" s="241" customFormat="1" ht="14.25" hidden="1" customHeight="1">
      <c r="A196" s="247"/>
      <c r="B196" s="248"/>
      <c r="C196" s="372"/>
      <c r="D196" s="247"/>
      <c r="E196" s="247"/>
      <c r="F196" s="338"/>
      <c r="G196" s="247"/>
      <c r="H196" s="247"/>
      <c r="I196" s="277"/>
      <c r="K196" s="297"/>
    </row>
    <row r="197" spans="1:28" s="241" customFormat="1" ht="14.25" hidden="1" customHeight="1">
      <c r="A197" s="247"/>
      <c r="B197" s="248"/>
      <c r="C197" s="372"/>
      <c r="D197" s="247"/>
      <c r="E197" s="247"/>
      <c r="F197" s="338"/>
      <c r="G197" s="247"/>
      <c r="H197" s="247"/>
      <c r="I197" s="278"/>
      <c r="K197" s="297"/>
    </row>
    <row r="198" spans="1:28" s="241" customFormat="1" ht="14.25" hidden="1" customHeight="1">
      <c r="A198" s="247"/>
      <c r="B198" s="248"/>
      <c r="C198" s="372"/>
      <c r="D198" s="247"/>
      <c r="E198" s="247"/>
      <c r="F198" s="338"/>
      <c r="G198" s="247"/>
      <c r="H198" s="247"/>
      <c r="I198" s="277"/>
      <c r="K198" s="297"/>
    </row>
    <row r="199" spans="1:28" s="241" customFormat="1" ht="14.25" hidden="1" customHeight="1">
      <c r="A199" s="247"/>
      <c r="B199" s="248"/>
      <c r="C199" s="372"/>
      <c r="D199" s="247"/>
      <c r="E199" s="247"/>
      <c r="F199" s="338"/>
      <c r="G199" s="247"/>
      <c r="H199" s="247"/>
      <c r="I199" s="278"/>
      <c r="K199" s="297"/>
      <c r="Q199" s="249"/>
    </row>
    <row r="200" spans="1:28" s="241" customFormat="1" ht="14.25" hidden="1" customHeight="1">
      <c r="A200" s="247"/>
      <c r="B200" s="248"/>
      <c r="C200" s="372"/>
      <c r="D200" s="247"/>
      <c r="E200" s="247"/>
      <c r="F200" s="338"/>
      <c r="G200" s="247"/>
      <c r="H200" s="247"/>
      <c r="I200" s="277"/>
      <c r="K200" s="297"/>
    </row>
    <row r="201" spans="1:28" s="241" customFormat="1" ht="14.25" hidden="1" customHeight="1">
      <c r="A201" s="247"/>
      <c r="B201" s="248"/>
      <c r="C201" s="372"/>
      <c r="D201" s="247"/>
      <c r="E201" s="247"/>
      <c r="F201" s="338"/>
      <c r="G201" s="247"/>
      <c r="H201" s="247"/>
      <c r="I201" s="277"/>
      <c r="K201" s="297"/>
    </row>
    <row r="202" spans="1:28" s="241" customFormat="1" ht="14.25" hidden="1" customHeight="1">
      <c r="A202" s="247"/>
      <c r="B202" s="248"/>
      <c r="C202" s="372"/>
      <c r="D202" s="247"/>
      <c r="E202" s="247"/>
      <c r="F202" s="338"/>
      <c r="G202" s="247"/>
      <c r="H202" s="247"/>
      <c r="I202" s="277"/>
      <c r="K202" s="297"/>
    </row>
    <row r="203" spans="1:28" s="241" customFormat="1" ht="14.25" hidden="1" customHeight="1">
      <c r="A203" s="247"/>
      <c r="B203" s="248"/>
      <c r="C203" s="372"/>
      <c r="D203" s="247"/>
      <c r="E203" s="247"/>
      <c r="F203" s="338"/>
      <c r="G203" s="247"/>
      <c r="H203" s="247"/>
      <c r="I203" s="278"/>
      <c r="K203" s="297"/>
      <c r="W203" s="273"/>
      <c r="X203" s="273"/>
      <c r="Y203" s="273"/>
      <c r="Z203" s="273"/>
      <c r="AA203" s="273"/>
      <c r="AB203" s="273"/>
    </row>
    <row r="204" spans="1:28" s="241" customFormat="1" ht="14.25" hidden="1" customHeight="1">
      <c r="A204" s="247"/>
      <c r="B204" s="248"/>
      <c r="C204" s="372"/>
      <c r="D204" s="247"/>
      <c r="E204" s="247"/>
      <c r="F204" s="338"/>
      <c r="G204" s="247"/>
      <c r="H204" s="247"/>
      <c r="I204" s="278"/>
      <c r="K204" s="297"/>
      <c r="V204" s="274"/>
      <c r="X204" s="276"/>
      <c r="Y204" s="276"/>
      <c r="Z204" s="276"/>
      <c r="AA204" s="276"/>
      <c r="AB204" s="276"/>
    </row>
    <row r="205" spans="1:28" s="241" customFormat="1" ht="14.25" hidden="1" customHeight="1">
      <c r="A205" s="247"/>
      <c r="B205" s="248"/>
      <c r="C205" s="372"/>
      <c r="D205" s="247"/>
      <c r="E205" s="247"/>
      <c r="F205" s="338"/>
      <c r="G205" s="247"/>
      <c r="H205" s="247"/>
      <c r="I205" s="278"/>
      <c r="K205" s="297"/>
      <c r="V205" s="274"/>
      <c r="X205" s="276"/>
      <c r="Y205" s="276"/>
      <c r="Z205" s="276"/>
      <c r="AA205" s="276"/>
      <c r="AB205" s="276"/>
    </row>
    <row r="206" spans="1:28" s="241" customFormat="1" ht="14.25" hidden="1" customHeight="1">
      <c r="A206" s="247"/>
      <c r="B206" s="248"/>
      <c r="C206" s="372"/>
      <c r="D206" s="247"/>
      <c r="E206" s="247"/>
      <c r="F206" s="338"/>
      <c r="G206" s="247"/>
      <c r="H206" s="247"/>
      <c r="I206" s="278"/>
      <c r="K206" s="297"/>
      <c r="X206" s="272"/>
      <c r="Y206" s="272"/>
      <c r="Z206" s="272"/>
      <c r="AA206" s="272"/>
      <c r="AB206" s="272"/>
    </row>
    <row r="207" spans="1:28" s="241" customFormat="1" ht="14.25" hidden="1" customHeight="1">
      <c r="A207" s="247"/>
      <c r="B207" s="248"/>
      <c r="C207" s="373"/>
      <c r="D207" s="247"/>
      <c r="E207" s="247"/>
      <c r="F207" s="338"/>
      <c r="G207" s="247"/>
      <c r="H207" s="247"/>
      <c r="I207" s="278"/>
      <c r="K207" s="297"/>
    </row>
    <row r="208" spans="1:28" s="241" customFormat="1" ht="14.25" hidden="1" customHeight="1">
      <c r="A208" s="247"/>
      <c r="B208" s="248"/>
      <c r="C208" s="373"/>
      <c r="D208" s="247"/>
      <c r="E208" s="247"/>
      <c r="F208" s="338"/>
      <c r="G208" s="247"/>
      <c r="H208" s="247"/>
      <c r="I208" s="278"/>
      <c r="K208" s="297"/>
      <c r="W208" s="273"/>
      <c r="X208" s="273"/>
      <c r="Y208" s="273"/>
      <c r="Z208" s="273"/>
      <c r="AA208" s="273"/>
      <c r="AB208" s="273"/>
    </row>
    <row r="209" spans="1:28" s="241" customFormat="1" ht="14.25" hidden="1" customHeight="1">
      <c r="A209" s="247"/>
      <c r="B209" s="248"/>
      <c r="C209" s="372"/>
      <c r="D209" s="247"/>
      <c r="E209" s="247"/>
      <c r="F209" s="338"/>
      <c r="G209" s="247"/>
      <c r="H209" s="247"/>
      <c r="I209" s="278"/>
      <c r="K209" s="297"/>
      <c r="V209" s="274"/>
      <c r="X209" s="276"/>
      <c r="Y209" s="276"/>
      <c r="Z209" s="276"/>
      <c r="AA209" s="276"/>
      <c r="AB209" s="276"/>
    </row>
    <row r="210" spans="1:28" s="241" customFormat="1" ht="14.25" hidden="1" customHeight="1">
      <c r="A210" s="247"/>
      <c r="B210" s="248"/>
      <c r="C210" s="372"/>
      <c r="D210" s="247"/>
      <c r="E210" s="247"/>
      <c r="F210" s="338"/>
      <c r="G210" s="247"/>
      <c r="H210" s="247"/>
      <c r="I210" s="278"/>
      <c r="K210" s="297"/>
      <c r="X210" s="272"/>
      <c r="Y210" s="272"/>
      <c r="Z210" s="272"/>
      <c r="AA210" s="272"/>
      <c r="AB210" s="272"/>
    </row>
    <row r="211" spans="1:28" s="241" customFormat="1" ht="14.25" hidden="1" customHeight="1">
      <c r="A211" s="247"/>
      <c r="B211" s="248"/>
      <c r="C211" s="372"/>
      <c r="D211" s="247"/>
      <c r="E211" s="247"/>
      <c r="F211" s="338"/>
      <c r="G211" s="247"/>
      <c r="H211" s="247"/>
      <c r="I211" s="278"/>
      <c r="K211" s="297"/>
    </row>
    <row r="212" spans="1:28" s="241" customFormat="1" ht="14.25" hidden="1" customHeight="1">
      <c r="A212" s="247"/>
      <c r="B212" s="248"/>
      <c r="C212" s="372"/>
      <c r="D212" s="247"/>
      <c r="E212" s="247"/>
      <c r="F212" s="338"/>
      <c r="G212" s="247"/>
      <c r="H212" s="247"/>
      <c r="I212" s="278"/>
      <c r="K212" s="297"/>
    </row>
    <row r="213" spans="1:28" s="241" customFormat="1" ht="14.25" hidden="1" customHeight="1">
      <c r="A213" s="247"/>
      <c r="B213" s="248"/>
      <c r="C213" s="372"/>
      <c r="D213" s="247"/>
      <c r="E213" s="247"/>
      <c r="F213" s="338"/>
      <c r="G213" s="247"/>
      <c r="H213" s="247"/>
      <c r="I213" s="277"/>
      <c r="K213" s="297"/>
    </row>
    <row r="214" spans="1:28" s="241" customFormat="1" ht="14.25" hidden="1" customHeight="1">
      <c r="A214" s="247"/>
      <c r="B214" s="248"/>
      <c r="C214" s="372"/>
      <c r="D214" s="247"/>
      <c r="E214" s="247"/>
      <c r="F214" s="338"/>
      <c r="G214" s="247"/>
      <c r="H214" s="247"/>
      <c r="I214" s="278"/>
      <c r="K214" s="297"/>
    </row>
    <row r="215" spans="1:28" s="241" customFormat="1" ht="14.25" hidden="1" customHeight="1">
      <c r="A215" s="247"/>
      <c r="B215" s="248"/>
      <c r="C215" s="373"/>
      <c r="D215" s="247"/>
      <c r="E215" s="247"/>
      <c r="F215" s="338"/>
      <c r="G215" s="247"/>
      <c r="H215" s="247"/>
      <c r="I215" s="277"/>
      <c r="K215" s="297"/>
    </row>
    <row r="216" spans="1:28" s="241" customFormat="1" ht="14.25" hidden="1" customHeight="1">
      <c r="A216" s="247"/>
      <c r="B216" s="248"/>
      <c r="C216" s="372"/>
      <c r="D216" s="247"/>
      <c r="E216" s="247"/>
      <c r="F216" s="338"/>
      <c r="G216" s="247"/>
      <c r="H216" s="247"/>
      <c r="I216" s="277"/>
      <c r="K216" s="297"/>
    </row>
    <row r="217" spans="1:28" s="241" customFormat="1" ht="14.25" hidden="1" customHeight="1">
      <c r="A217" s="247"/>
      <c r="B217" s="248"/>
      <c r="C217" s="372"/>
      <c r="D217" s="247"/>
      <c r="E217" s="247"/>
      <c r="F217" s="338"/>
      <c r="G217" s="247"/>
      <c r="H217" s="247"/>
      <c r="I217" s="278"/>
      <c r="K217" s="297"/>
    </row>
    <row r="218" spans="1:28" s="241" customFormat="1" ht="14.25" hidden="1" customHeight="1">
      <c r="A218" s="247"/>
      <c r="B218" s="248"/>
      <c r="C218" s="373"/>
      <c r="D218" s="247"/>
      <c r="E218" s="247"/>
      <c r="F218" s="338"/>
      <c r="G218" s="247"/>
      <c r="H218" s="247"/>
      <c r="I218" s="277"/>
      <c r="K218" s="297"/>
    </row>
    <row r="219" spans="1:28" s="241" customFormat="1" ht="14.25" hidden="1" customHeight="1">
      <c r="A219" s="247"/>
      <c r="B219" s="248"/>
      <c r="C219" s="372"/>
      <c r="D219" s="247"/>
      <c r="E219" s="247"/>
      <c r="F219" s="338"/>
      <c r="G219" s="247"/>
      <c r="H219" s="247"/>
      <c r="I219" s="277"/>
      <c r="K219" s="297"/>
    </row>
    <row r="220" spans="1:28" s="241" customFormat="1" ht="14.25" hidden="1" customHeight="1">
      <c r="A220" s="247"/>
      <c r="B220" s="248"/>
      <c r="C220" s="372"/>
      <c r="D220" s="247"/>
      <c r="E220" s="247"/>
      <c r="F220" s="338"/>
      <c r="G220" s="247"/>
      <c r="H220" s="247"/>
      <c r="I220" s="277"/>
      <c r="K220" s="297"/>
    </row>
    <row r="221" spans="1:28" s="241" customFormat="1" ht="14.25" hidden="1" customHeight="1">
      <c r="A221" s="247"/>
      <c r="B221" s="248"/>
      <c r="C221" s="372"/>
      <c r="D221" s="247"/>
      <c r="E221" s="247"/>
      <c r="F221" s="338"/>
      <c r="G221" s="247"/>
      <c r="H221" s="247"/>
      <c r="I221" s="278"/>
      <c r="K221" s="297"/>
      <c r="W221" s="273"/>
      <c r="X221" s="273"/>
      <c r="Y221" s="273"/>
      <c r="Z221" s="273"/>
      <c r="AA221" s="273"/>
      <c r="AB221" s="273"/>
    </row>
    <row r="222" spans="1:28" s="241" customFormat="1" ht="14.25" hidden="1" customHeight="1">
      <c r="A222" s="247"/>
      <c r="B222" s="248"/>
      <c r="C222" s="373"/>
      <c r="D222" s="247"/>
      <c r="E222" s="247"/>
      <c r="F222" s="338"/>
      <c r="G222" s="247"/>
      <c r="H222" s="247"/>
      <c r="I222" s="278"/>
      <c r="K222" s="297"/>
      <c r="V222" s="274"/>
      <c r="X222" s="276"/>
      <c r="Y222" s="276"/>
      <c r="Z222" s="276"/>
      <c r="AA222" s="276"/>
      <c r="AB222" s="276"/>
    </row>
    <row r="223" spans="1:28" s="241" customFormat="1" ht="14.25" hidden="1" customHeight="1">
      <c r="A223" s="247"/>
      <c r="B223" s="248"/>
      <c r="C223" s="373"/>
      <c r="D223" s="247"/>
      <c r="E223" s="247"/>
      <c r="F223" s="338"/>
      <c r="G223" s="247"/>
      <c r="H223" s="247"/>
      <c r="I223" s="278"/>
      <c r="K223" s="297"/>
      <c r="V223" s="274"/>
      <c r="X223" s="276"/>
      <c r="Y223" s="276"/>
      <c r="Z223" s="276"/>
      <c r="AA223" s="276"/>
      <c r="AB223" s="276"/>
    </row>
    <row r="224" spans="1:28" s="241" customFormat="1" ht="14.25" hidden="1" customHeight="1">
      <c r="A224" s="247"/>
      <c r="B224" s="248"/>
      <c r="C224" s="372"/>
      <c r="D224" s="247"/>
      <c r="E224" s="247"/>
      <c r="F224" s="338"/>
      <c r="G224" s="247"/>
      <c r="H224" s="247"/>
      <c r="I224" s="278"/>
      <c r="K224" s="297"/>
      <c r="X224" s="272"/>
      <c r="Y224" s="272"/>
      <c r="Z224" s="272"/>
      <c r="AA224" s="272"/>
      <c r="AB224" s="272"/>
    </row>
    <row r="225" spans="1:28" s="241" customFormat="1" ht="14.25" hidden="1" customHeight="1">
      <c r="A225" s="247"/>
      <c r="B225" s="248"/>
      <c r="C225" s="372"/>
      <c r="D225" s="247"/>
      <c r="E225" s="247"/>
      <c r="F225" s="338"/>
      <c r="G225" s="247"/>
      <c r="H225" s="247"/>
      <c r="I225" s="278"/>
      <c r="K225" s="297"/>
    </row>
    <row r="226" spans="1:28" s="241" customFormat="1" ht="14.25" hidden="1" customHeight="1">
      <c r="A226" s="247"/>
      <c r="B226" s="248"/>
      <c r="C226" s="373"/>
      <c r="D226" s="247"/>
      <c r="E226" s="247"/>
      <c r="F226" s="338"/>
      <c r="G226" s="247"/>
      <c r="H226" s="247"/>
      <c r="I226" s="278"/>
      <c r="K226" s="297"/>
    </row>
    <row r="227" spans="1:28" s="241" customFormat="1" ht="14.25" hidden="1" customHeight="1">
      <c r="A227" s="247"/>
      <c r="B227" s="248"/>
      <c r="C227" s="372"/>
      <c r="D227" s="247"/>
      <c r="E227" s="247"/>
      <c r="F227" s="338"/>
      <c r="G227" s="247"/>
      <c r="H227" s="247"/>
      <c r="I227" s="278"/>
      <c r="K227" s="297"/>
    </row>
    <row r="228" spans="1:28" s="241" customFormat="1" ht="14.25" hidden="1" customHeight="1">
      <c r="A228" s="247"/>
      <c r="B228" s="248"/>
      <c r="C228" s="372"/>
      <c r="D228" s="247"/>
      <c r="E228" s="247"/>
      <c r="F228" s="338"/>
      <c r="G228" s="247"/>
      <c r="H228" s="247"/>
      <c r="I228" s="278"/>
      <c r="K228" s="297"/>
    </row>
    <row r="229" spans="1:28" s="241" customFormat="1" ht="14.25" hidden="1" customHeight="1">
      <c r="A229" s="247"/>
      <c r="B229" s="248"/>
      <c r="C229" s="373"/>
      <c r="D229" s="247"/>
      <c r="E229" s="247"/>
      <c r="F229" s="338"/>
      <c r="G229" s="247"/>
      <c r="H229" s="247"/>
      <c r="I229" s="278"/>
      <c r="K229" s="297"/>
    </row>
    <row r="230" spans="1:28" s="241" customFormat="1" ht="14.25" hidden="1" customHeight="1">
      <c r="A230" s="247"/>
      <c r="B230" s="248"/>
      <c r="C230" s="372"/>
      <c r="D230" s="247"/>
      <c r="E230" s="247"/>
      <c r="F230" s="338"/>
      <c r="G230" s="247"/>
      <c r="H230" s="247"/>
      <c r="I230" s="278"/>
      <c r="K230" s="297"/>
    </row>
    <row r="231" spans="1:28" s="241" customFormat="1" ht="14.25" hidden="1" customHeight="1">
      <c r="A231" s="247"/>
      <c r="B231" s="248"/>
      <c r="C231" s="372"/>
      <c r="D231" s="247"/>
      <c r="E231" s="247"/>
      <c r="F231" s="338"/>
      <c r="G231" s="247"/>
      <c r="H231" s="247"/>
      <c r="I231" s="278"/>
      <c r="K231" s="297"/>
    </row>
    <row r="232" spans="1:28" s="241" customFormat="1" ht="14.25" hidden="1" customHeight="1">
      <c r="A232" s="247"/>
      <c r="B232" s="248"/>
      <c r="C232" s="372"/>
      <c r="D232" s="247"/>
      <c r="E232" s="247"/>
      <c r="F232" s="338"/>
      <c r="G232" s="247"/>
      <c r="H232" s="247"/>
      <c r="I232" s="278"/>
      <c r="K232" s="297"/>
    </row>
    <row r="233" spans="1:28" s="241" customFormat="1" ht="14.25" hidden="1" customHeight="1">
      <c r="A233" s="247"/>
      <c r="B233" s="248"/>
      <c r="C233" s="372"/>
      <c r="D233" s="247"/>
      <c r="E233" s="247"/>
      <c r="F233" s="338"/>
      <c r="G233" s="247"/>
      <c r="H233" s="247"/>
      <c r="I233" s="277"/>
      <c r="K233" s="297"/>
    </row>
    <row r="234" spans="1:28" s="241" customFormat="1" ht="14.25" hidden="1" customHeight="1">
      <c r="A234" s="247"/>
      <c r="B234" s="248"/>
      <c r="C234" s="373"/>
      <c r="D234" s="247"/>
      <c r="E234" s="247"/>
      <c r="F234" s="338"/>
      <c r="G234" s="247"/>
      <c r="H234" s="247"/>
      <c r="I234" s="277"/>
      <c r="K234" s="297"/>
    </row>
    <row r="235" spans="1:28" s="241" customFormat="1" ht="14.25" hidden="1" customHeight="1">
      <c r="A235" s="247"/>
      <c r="B235" s="248"/>
      <c r="C235" s="373"/>
      <c r="D235" s="247"/>
      <c r="E235" s="247"/>
      <c r="F235" s="338"/>
      <c r="G235" s="247"/>
      <c r="H235" s="247"/>
      <c r="I235" s="277"/>
      <c r="K235" s="297"/>
    </row>
    <row r="236" spans="1:28" s="241" customFormat="1" ht="14.25" hidden="1" customHeight="1">
      <c r="A236" s="247"/>
      <c r="B236" s="248"/>
      <c r="C236" s="372"/>
      <c r="D236" s="247"/>
      <c r="E236" s="247"/>
      <c r="F236" s="338"/>
      <c r="G236" s="247"/>
      <c r="H236" s="247"/>
      <c r="I236" s="278"/>
      <c r="K236" s="297"/>
    </row>
    <row r="237" spans="1:28" s="241" customFormat="1" ht="14.25" hidden="1" customHeight="1">
      <c r="A237" s="247"/>
      <c r="B237" s="248"/>
      <c r="C237" s="372"/>
      <c r="D237" s="247"/>
      <c r="E237" s="247"/>
      <c r="F237" s="338"/>
      <c r="G237" s="247"/>
      <c r="H237" s="247"/>
      <c r="I237" s="277"/>
      <c r="K237" s="297"/>
      <c r="W237" s="273"/>
      <c r="X237" s="273"/>
      <c r="Y237" s="273"/>
      <c r="Z237" s="273"/>
      <c r="AA237" s="273"/>
      <c r="AB237" s="273"/>
    </row>
    <row r="238" spans="1:28" s="241" customFormat="1" ht="14.25" hidden="1" customHeight="1">
      <c r="A238" s="247"/>
      <c r="B238" s="248"/>
      <c r="C238" s="372"/>
      <c r="D238" s="247"/>
      <c r="E238" s="247"/>
      <c r="F238" s="338"/>
      <c r="G238" s="247"/>
      <c r="H238" s="247"/>
      <c r="I238" s="278"/>
      <c r="K238" s="297"/>
      <c r="V238" s="274"/>
      <c r="X238" s="276"/>
      <c r="Y238" s="276"/>
      <c r="Z238" s="276"/>
      <c r="AA238" s="276"/>
      <c r="AB238" s="276"/>
    </row>
    <row r="239" spans="1:28" s="241" customFormat="1" ht="14.25" hidden="1" customHeight="1">
      <c r="A239" s="247"/>
      <c r="B239" s="248"/>
      <c r="C239" s="373"/>
      <c r="D239" s="247"/>
      <c r="E239" s="247"/>
      <c r="F239" s="338"/>
      <c r="G239" s="247"/>
      <c r="H239" s="247"/>
      <c r="I239" s="278"/>
      <c r="K239" s="297"/>
      <c r="V239" s="274"/>
      <c r="X239" s="276"/>
      <c r="Y239" s="276"/>
      <c r="Z239" s="276"/>
      <c r="AA239" s="276"/>
      <c r="AB239" s="276"/>
    </row>
    <row r="240" spans="1:28" s="241" customFormat="1" ht="14.25" hidden="1" customHeight="1">
      <c r="A240" s="247"/>
      <c r="B240" s="248"/>
      <c r="C240" s="372"/>
      <c r="D240" s="247"/>
      <c r="E240" s="247"/>
      <c r="F240" s="338"/>
      <c r="G240" s="247"/>
      <c r="H240" s="247"/>
      <c r="I240" s="278"/>
      <c r="K240" s="297"/>
      <c r="X240" s="272"/>
      <c r="Y240" s="272"/>
      <c r="Z240" s="272"/>
      <c r="AA240" s="272"/>
      <c r="AB240" s="272"/>
    </row>
    <row r="241" spans="1:28" s="241" customFormat="1" ht="14.25" hidden="1" customHeight="1">
      <c r="A241" s="247"/>
      <c r="B241" s="248"/>
      <c r="C241" s="373"/>
      <c r="D241" s="247"/>
      <c r="E241" s="247"/>
      <c r="F241" s="338"/>
      <c r="G241" s="247"/>
      <c r="H241" s="247"/>
      <c r="I241" s="278"/>
      <c r="K241" s="297"/>
    </row>
    <row r="242" spans="1:28" s="241" customFormat="1" ht="14.25" hidden="1" customHeight="1">
      <c r="A242" s="247"/>
      <c r="B242" s="248"/>
      <c r="C242" s="372"/>
      <c r="D242" s="247"/>
      <c r="E242" s="247"/>
      <c r="F242" s="338"/>
      <c r="G242" s="247"/>
      <c r="H242" s="247"/>
      <c r="I242" s="278"/>
      <c r="K242" s="297"/>
      <c r="W242" s="273"/>
      <c r="X242" s="273"/>
      <c r="Y242" s="273"/>
      <c r="Z242" s="273"/>
      <c r="AA242" s="273"/>
      <c r="AB242" s="273"/>
    </row>
    <row r="243" spans="1:28" s="241" customFormat="1" ht="14.25" hidden="1" customHeight="1">
      <c r="A243" s="247"/>
      <c r="B243" s="248"/>
      <c r="C243" s="373"/>
      <c r="D243" s="247"/>
      <c r="E243" s="247"/>
      <c r="F243" s="338"/>
      <c r="G243" s="247"/>
      <c r="H243" s="247"/>
      <c r="I243" s="278"/>
      <c r="K243" s="297"/>
      <c r="V243" s="274"/>
      <c r="X243" s="276"/>
      <c r="Y243" s="276"/>
      <c r="Z243" s="276"/>
      <c r="AA243" s="276"/>
      <c r="AB243" s="276"/>
    </row>
    <row r="244" spans="1:28" s="241" customFormat="1" ht="14.25" hidden="1" customHeight="1">
      <c r="A244" s="247"/>
      <c r="B244" s="248"/>
      <c r="C244" s="372"/>
      <c r="D244" s="247"/>
      <c r="E244" s="247"/>
      <c r="F244" s="338"/>
      <c r="G244" s="247"/>
      <c r="H244" s="247"/>
      <c r="I244" s="277"/>
      <c r="K244" s="297"/>
      <c r="W244" s="273"/>
      <c r="X244" s="279"/>
      <c r="Y244" s="279"/>
      <c r="Z244" s="279"/>
      <c r="AA244" s="279"/>
      <c r="AB244" s="279"/>
    </row>
    <row r="245" spans="1:28" s="241" customFormat="1" ht="14.25" hidden="1" customHeight="1">
      <c r="A245" s="247"/>
      <c r="B245" s="248"/>
      <c r="C245" s="372"/>
      <c r="D245" s="247"/>
      <c r="E245" s="247"/>
      <c r="F245" s="338"/>
      <c r="G245" s="247"/>
      <c r="H245" s="247"/>
      <c r="I245" s="277"/>
      <c r="K245" s="297"/>
      <c r="V245" s="274"/>
      <c r="X245" s="276"/>
      <c r="Y245" s="276"/>
      <c r="Z245" s="276"/>
      <c r="AA245" s="276"/>
      <c r="AB245" s="276"/>
    </row>
    <row r="246" spans="1:28" s="241" customFormat="1" ht="14.25" hidden="1" customHeight="1">
      <c r="A246" s="247"/>
      <c r="B246" s="248"/>
      <c r="C246" s="373"/>
      <c r="D246" s="247"/>
      <c r="E246" s="247"/>
      <c r="F246" s="338"/>
      <c r="G246" s="247"/>
      <c r="H246" s="247"/>
      <c r="I246" s="278"/>
      <c r="K246" s="297"/>
      <c r="X246" s="272"/>
      <c r="Y246" s="272"/>
      <c r="Z246" s="272"/>
      <c r="AA246" s="272"/>
      <c r="AB246" s="272"/>
    </row>
    <row r="247" spans="1:28" s="241" customFormat="1" ht="14.25" hidden="1" customHeight="1">
      <c r="A247" s="247"/>
      <c r="B247" s="248"/>
      <c r="C247" s="372"/>
      <c r="D247" s="247"/>
      <c r="E247" s="247"/>
      <c r="F247" s="338"/>
      <c r="G247" s="247"/>
      <c r="H247" s="247"/>
      <c r="I247" s="278"/>
      <c r="K247" s="297"/>
    </row>
    <row r="248" spans="1:28" s="241" customFormat="1" ht="14.25" hidden="1" customHeight="1">
      <c r="A248" s="247"/>
      <c r="B248" s="248"/>
      <c r="C248" s="372"/>
      <c r="D248" s="247"/>
      <c r="E248" s="247"/>
      <c r="F248" s="338"/>
      <c r="G248" s="247"/>
      <c r="H248" s="247"/>
      <c r="I248" s="278"/>
      <c r="K248" s="297"/>
    </row>
    <row r="249" spans="1:28" s="241" customFormat="1" ht="14.25" hidden="1" customHeight="1">
      <c r="A249" s="247"/>
      <c r="B249" s="248"/>
      <c r="C249" s="373"/>
      <c r="D249" s="247"/>
      <c r="E249" s="247"/>
      <c r="F249" s="338"/>
      <c r="G249" s="247"/>
      <c r="H249" s="247"/>
      <c r="I249" s="278"/>
      <c r="K249" s="297"/>
    </row>
    <row r="250" spans="1:28" s="241" customFormat="1" ht="14.25" hidden="1" customHeight="1">
      <c r="A250" s="247"/>
      <c r="B250" s="248"/>
      <c r="C250" s="372"/>
      <c r="D250" s="247"/>
      <c r="E250" s="247"/>
      <c r="F250" s="338"/>
      <c r="G250" s="247"/>
      <c r="H250" s="247"/>
      <c r="I250" s="277"/>
      <c r="K250" s="297"/>
    </row>
    <row r="251" spans="1:28" s="241" customFormat="1" ht="14.25" hidden="1" customHeight="1">
      <c r="A251" s="247"/>
      <c r="B251" s="248"/>
      <c r="C251" s="372"/>
      <c r="D251" s="247"/>
      <c r="E251" s="247"/>
      <c r="F251" s="338"/>
      <c r="G251" s="247"/>
      <c r="H251" s="247"/>
      <c r="I251" s="277"/>
      <c r="K251" s="297"/>
    </row>
    <row r="252" spans="1:28" s="241" customFormat="1" ht="14.25" hidden="1" customHeight="1">
      <c r="A252" s="247"/>
      <c r="B252" s="248"/>
      <c r="C252" s="372"/>
      <c r="D252" s="247"/>
      <c r="E252" s="247"/>
      <c r="F252" s="338"/>
      <c r="G252" s="247"/>
      <c r="H252" s="247"/>
      <c r="I252" s="278"/>
      <c r="K252" s="297"/>
    </row>
    <row r="253" spans="1:28" s="241" customFormat="1" ht="14.25" hidden="1" customHeight="1">
      <c r="A253" s="247"/>
      <c r="B253" s="248"/>
      <c r="C253" s="372"/>
      <c r="D253" s="247"/>
      <c r="E253" s="247"/>
      <c r="F253" s="338"/>
      <c r="G253" s="247"/>
      <c r="H253" s="247"/>
      <c r="I253" s="278"/>
      <c r="K253" s="297"/>
    </row>
    <row r="254" spans="1:28" s="241" customFormat="1" ht="14.25" hidden="1" customHeight="1">
      <c r="A254" s="247"/>
      <c r="B254" s="248"/>
      <c r="C254" s="372"/>
      <c r="D254" s="247"/>
      <c r="E254" s="247"/>
      <c r="F254" s="338"/>
      <c r="G254" s="247"/>
      <c r="H254" s="247"/>
      <c r="I254" s="278"/>
      <c r="K254" s="297"/>
    </row>
    <row r="255" spans="1:28" s="241" customFormat="1" ht="14.25" hidden="1" customHeight="1">
      <c r="A255" s="247"/>
      <c r="B255" s="248"/>
      <c r="C255" s="372"/>
      <c r="D255" s="247"/>
      <c r="E255" s="247"/>
      <c r="F255" s="338"/>
      <c r="G255" s="247"/>
      <c r="H255" s="247"/>
      <c r="I255" s="278"/>
      <c r="K255" s="297"/>
    </row>
    <row r="256" spans="1:28" s="241" customFormat="1" ht="14.25" hidden="1" customHeight="1">
      <c r="A256" s="247"/>
      <c r="B256" s="248"/>
      <c r="C256" s="372"/>
      <c r="D256" s="247"/>
      <c r="E256" s="247"/>
      <c r="F256" s="338"/>
      <c r="G256" s="247"/>
      <c r="H256" s="247"/>
      <c r="I256" s="278"/>
      <c r="K256" s="297"/>
    </row>
    <row r="257" spans="1:28" s="241" customFormat="1" ht="14.25" hidden="1" customHeight="1">
      <c r="A257" s="247"/>
      <c r="B257" s="248"/>
      <c r="C257" s="372"/>
      <c r="D257" s="247"/>
      <c r="E257" s="247"/>
      <c r="F257" s="338"/>
      <c r="G257" s="247"/>
      <c r="H257" s="247"/>
      <c r="I257" s="278"/>
      <c r="K257" s="297"/>
    </row>
    <row r="258" spans="1:28" s="241" customFormat="1" ht="14.25" hidden="1" customHeight="1">
      <c r="A258" s="247"/>
      <c r="B258" s="248"/>
      <c r="C258" s="373"/>
      <c r="D258" s="247"/>
      <c r="E258" s="247"/>
      <c r="F258" s="338"/>
      <c r="G258" s="247"/>
      <c r="H258" s="247"/>
      <c r="I258" s="278"/>
      <c r="K258" s="297"/>
    </row>
    <row r="259" spans="1:28" s="241" customFormat="1" ht="14.25" hidden="1" customHeight="1">
      <c r="A259" s="247"/>
      <c r="B259" s="248"/>
      <c r="C259" s="372"/>
      <c r="D259" s="247"/>
      <c r="E259" s="247"/>
      <c r="F259" s="338"/>
      <c r="G259" s="247"/>
      <c r="H259" s="247"/>
      <c r="I259" s="278"/>
      <c r="K259" s="297"/>
    </row>
    <row r="260" spans="1:28" s="241" customFormat="1" ht="14.25" hidden="1" customHeight="1">
      <c r="A260" s="247"/>
      <c r="B260" s="248"/>
      <c r="C260" s="372"/>
      <c r="D260" s="247"/>
      <c r="E260" s="247"/>
      <c r="F260" s="338"/>
      <c r="G260" s="247"/>
      <c r="H260" s="247"/>
      <c r="I260" s="278"/>
      <c r="K260" s="297"/>
    </row>
    <row r="261" spans="1:28" s="241" customFormat="1" ht="14.25" hidden="1" customHeight="1">
      <c r="A261" s="247"/>
      <c r="B261" s="248"/>
      <c r="C261" s="372"/>
      <c r="D261" s="247"/>
      <c r="E261" s="247"/>
      <c r="F261" s="338"/>
      <c r="G261" s="247"/>
      <c r="H261" s="247"/>
      <c r="I261" s="278"/>
      <c r="K261" s="297"/>
    </row>
    <row r="262" spans="1:28" s="241" customFormat="1" ht="14.25" hidden="1" customHeight="1">
      <c r="A262" s="247"/>
      <c r="B262" s="248"/>
      <c r="C262" s="373"/>
      <c r="D262" s="247"/>
      <c r="E262" s="247"/>
      <c r="F262" s="338"/>
      <c r="G262" s="247"/>
      <c r="H262" s="247"/>
      <c r="I262" s="278"/>
      <c r="K262" s="297"/>
    </row>
    <row r="263" spans="1:28" s="241" customFormat="1" ht="14.25" hidden="1" customHeight="1">
      <c r="A263" s="247"/>
      <c r="B263" s="248"/>
      <c r="C263" s="373"/>
      <c r="D263" s="247"/>
      <c r="E263" s="247"/>
      <c r="F263" s="338"/>
      <c r="G263" s="247"/>
      <c r="H263" s="247"/>
      <c r="I263" s="278"/>
      <c r="K263" s="297"/>
    </row>
    <row r="264" spans="1:28" s="241" customFormat="1" ht="14.25" hidden="1" customHeight="1">
      <c r="A264" s="247"/>
      <c r="B264" s="248"/>
      <c r="C264" s="373"/>
      <c r="D264" s="247"/>
      <c r="E264" s="247"/>
      <c r="F264" s="338"/>
      <c r="G264" s="247"/>
      <c r="H264" s="247"/>
      <c r="I264" s="278"/>
      <c r="K264" s="297"/>
    </row>
    <row r="265" spans="1:28" s="241" customFormat="1" ht="14.25" hidden="1" customHeight="1">
      <c r="A265" s="247"/>
      <c r="B265" s="248"/>
      <c r="C265" s="372"/>
      <c r="D265" s="247"/>
      <c r="E265" s="247"/>
      <c r="F265" s="338"/>
      <c r="G265" s="247"/>
      <c r="H265" s="247"/>
      <c r="I265" s="277"/>
      <c r="K265" s="297"/>
      <c r="W265" s="273"/>
      <c r="X265" s="273"/>
      <c r="Y265" s="273"/>
      <c r="Z265" s="273"/>
      <c r="AA265" s="273"/>
      <c r="AB265" s="273"/>
    </row>
    <row r="266" spans="1:28" s="241" customFormat="1" ht="14.25" hidden="1" customHeight="1">
      <c r="A266" s="247"/>
      <c r="B266" s="248"/>
      <c r="C266" s="373"/>
      <c r="D266" s="247"/>
      <c r="E266" s="247"/>
      <c r="F266" s="338"/>
      <c r="G266" s="247"/>
      <c r="H266" s="247"/>
      <c r="I266" s="277"/>
      <c r="J266" s="245"/>
      <c r="K266" s="301"/>
      <c r="L266" s="245"/>
      <c r="M266" s="245"/>
      <c r="N266" s="245"/>
      <c r="O266" s="245"/>
      <c r="P266" s="245"/>
      <c r="Q266" s="245"/>
      <c r="V266" s="274"/>
      <c r="X266" s="276"/>
      <c r="Y266" s="276"/>
      <c r="Z266" s="276"/>
      <c r="AA266" s="276"/>
      <c r="AB266" s="276"/>
    </row>
    <row r="267" spans="1:28" s="241" customFormat="1" ht="14.25" hidden="1" customHeight="1">
      <c r="A267" s="247"/>
      <c r="B267" s="248"/>
      <c r="C267" s="372"/>
      <c r="D267" s="247"/>
      <c r="E267" s="247"/>
      <c r="F267" s="338"/>
      <c r="G267" s="247"/>
      <c r="H267" s="247"/>
      <c r="I267" s="277"/>
      <c r="K267" s="297"/>
      <c r="X267" s="272"/>
      <c r="Y267" s="272"/>
      <c r="Z267" s="272"/>
      <c r="AA267" s="272"/>
      <c r="AB267" s="272"/>
    </row>
    <row r="268" spans="1:28" s="241" customFormat="1" ht="14.25" hidden="1" customHeight="1">
      <c r="A268" s="247"/>
      <c r="B268" s="248"/>
      <c r="C268" s="372"/>
      <c r="D268" s="247"/>
      <c r="E268" s="247"/>
      <c r="F268" s="338"/>
      <c r="G268" s="247"/>
      <c r="H268" s="247"/>
      <c r="I268" s="277"/>
      <c r="K268" s="297"/>
    </row>
    <row r="269" spans="1:28" s="241" customFormat="1" ht="14.25" hidden="1" customHeight="1">
      <c r="A269" s="247"/>
      <c r="B269" s="248"/>
      <c r="C269" s="372"/>
      <c r="D269" s="247"/>
      <c r="E269" s="247"/>
      <c r="F269" s="338"/>
      <c r="G269" s="247"/>
      <c r="H269" s="247"/>
      <c r="I269" s="277"/>
      <c r="K269" s="297"/>
    </row>
    <row r="270" spans="1:28" s="241" customFormat="1" ht="14.25" hidden="1" customHeight="1">
      <c r="A270" s="247"/>
      <c r="B270" s="248"/>
      <c r="C270" s="373"/>
      <c r="D270" s="247"/>
      <c r="E270" s="247"/>
      <c r="F270" s="338"/>
      <c r="G270" s="247"/>
      <c r="H270" s="247"/>
      <c r="I270" s="277"/>
      <c r="K270" s="297"/>
      <c r="W270" s="273"/>
      <c r="X270" s="273"/>
      <c r="Y270" s="273"/>
      <c r="Z270" s="273"/>
      <c r="AA270" s="273"/>
      <c r="AB270" s="273"/>
    </row>
    <row r="271" spans="1:28" s="241" customFormat="1" ht="14.25" hidden="1" customHeight="1">
      <c r="A271" s="247"/>
      <c r="B271" s="248"/>
      <c r="C271" s="372"/>
      <c r="D271" s="247"/>
      <c r="E271" s="247"/>
      <c r="F271" s="338"/>
      <c r="G271" s="247"/>
      <c r="H271" s="247"/>
      <c r="I271" s="278"/>
      <c r="K271" s="297"/>
      <c r="V271" s="274"/>
      <c r="X271" s="276"/>
      <c r="Y271" s="276"/>
      <c r="Z271" s="276"/>
      <c r="AA271" s="276"/>
      <c r="AB271" s="276"/>
    </row>
    <row r="272" spans="1:28" s="241" customFormat="1" ht="14.25" hidden="1" customHeight="1">
      <c r="A272" s="247"/>
      <c r="B272" s="248"/>
      <c r="C272" s="372"/>
      <c r="D272" s="247"/>
      <c r="E272" s="247"/>
      <c r="F272" s="338"/>
      <c r="G272" s="247"/>
      <c r="H272" s="247"/>
      <c r="I272" s="278"/>
      <c r="K272" s="297"/>
      <c r="X272" s="272"/>
      <c r="Y272" s="272"/>
      <c r="Z272" s="272"/>
      <c r="AA272" s="272"/>
      <c r="AB272" s="272"/>
    </row>
    <row r="273" spans="1:28" s="241" customFormat="1" ht="14.25" hidden="1" customHeight="1">
      <c r="A273" s="247"/>
      <c r="B273" s="248"/>
      <c r="C273" s="372"/>
      <c r="D273" s="247"/>
      <c r="E273" s="247"/>
      <c r="F273" s="338"/>
      <c r="G273" s="247"/>
      <c r="H273" s="247"/>
      <c r="I273" s="278"/>
      <c r="K273" s="297"/>
    </row>
    <row r="274" spans="1:28" s="241" customFormat="1" ht="14.25" hidden="1" customHeight="1">
      <c r="A274" s="247"/>
      <c r="B274" s="248"/>
      <c r="C274" s="373"/>
      <c r="D274" s="247"/>
      <c r="E274" s="247"/>
      <c r="F274" s="338"/>
      <c r="G274" s="247"/>
      <c r="H274" s="247"/>
      <c r="I274" s="278"/>
      <c r="K274" s="297"/>
    </row>
    <row r="275" spans="1:28" s="241" customFormat="1" ht="14.25" hidden="1" customHeight="1">
      <c r="A275" s="247"/>
      <c r="B275" s="248"/>
      <c r="C275" s="372"/>
      <c r="D275" s="247"/>
      <c r="E275" s="247"/>
      <c r="F275" s="338"/>
      <c r="G275" s="247"/>
      <c r="H275" s="247"/>
      <c r="I275" s="278"/>
      <c r="K275" s="297"/>
    </row>
    <row r="276" spans="1:28" s="241" customFormat="1" ht="14.25" hidden="1" customHeight="1">
      <c r="A276" s="247"/>
      <c r="B276" s="248"/>
      <c r="C276" s="372"/>
      <c r="D276" s="247"/>
      <c r="E276" s="247"/>
      <c r="F276" s="338"/>
      <c r="G276" s="247"/>
      <c r="H276" s="247"/>
      <c r="I276" s="278"/>
      <c r="K276" s="297"/>
    </row>
    <row r="277" spans="1:28" s="241" customFormat="1" ht="14.25" hidden="1" customHeight="1">
      <c r="A277" s="247"/>
      <c r="B277" s="248"/>
      <c r="C277" s="372"/>
      <c r="D277" s="247"/>
      <c r="E277" s="247"/>
      <c r="F277" s="338"/>
      <c r="G277" s="247"/>
      <c r="H277" s="247"/>
      <c r="I277" s="278"/>
      <c r="K277" s="297"/>
    </row>
    <row r="278" spans="1:28" s="241" customFormat="1" ht="14.25" hidden="1" customHeight="1">
      <c r="A278" s="247"/>
      <c r="B278" s="248"/>
      <c r="C278" s="372"/>
      <c r="D278" s="247"/>
      <c r="E278" s="247"/>
      <c r="F278" s="338"/>
      <c r="G278" s="247"/>
      <c r="H278" s="247"/>
      <c r="I278" s="278"/>
      <c r="K278" s="297"/>
    </row>
    <row r="279" spans="1:28" s="241" customFormat="1" ht="14.25" hidden="1" customHeight="1">
      <c r="A279" s="247"/>
      <c r="B279" s="248"/>
      <c r="C279" s="372"/>
      <c r="D279" s="247"/>
      <c r="E279" s="247"/>
      <c r="F279" s="338"/>
      <c r="G279" s="247"/>
      <c r="H279" s="247"/>
      <c r="I279" s="278"/>
      <c r="K279" s="297"/>
    </row>
    <row r="280" spans="1:28" s="241" customFormat="1" ht="14.25" hidden="1" customHeight="1">
      <c r="A280" s="247"/>
      <c r="B280" s="248"/>
      <c r="C280" s="373"/>
      <c r="D280" s="247"/>
      <c r="E280" s="247"/>
      <c r="F280" s="338"/>
      <c r="G280" s="247"/>
      <c r="H280" s="247"/>
      <c r="I280" s="277"/>
      <c r="K280" s="297"/>
    </row>
    <row r="281" spans="1:28" s="241" customFormat="1" ht="14.25" hidden="1" customHeight="1">
      <c r="A281" s="247"/>
      <c r="B281" s="248"/>
      <c r="C281" s="373"/>
      <c r="D281" s="247"/>
      <c r="E281" s="247"/>
      <c r="F281" s="338"/>
      <c r="G281" s="247"/>
      <c r="H281" s="247"/>
      <c r="I281" s="277"/>
      <c r="K281" s="297"/>
      <c r="W281" s="273"/>
      <c r="X281" s="273"/>
      <c r="Y281" s="273"/>
      <c r="Z281" s="273"/>
      <c r="AA281" s="273"/>
      <c r="AB281" s="273"/>
    </row>
    <row r="282" spans="1:28" s="241" customFormat="1" ht="14.25" hidden="1" customHeight="1">
      <c r="A282" s="247"/>
      <c r="B282" s="248"/>
      <c r="C282" s="373"/>
      <c r="D282" s="247"/>
      <c r="E282" s="247"/>
      <c r="F282" s="338"/>
      <c r="G282" s="247"/>
      <c r="H282" s="247"/>
      <c r="I282" s="278"/>
      <c r="J282" s="254"/>
      <c r="K282" s="302"/>
      <c r="L282" s="254"/>
      <c r="V282" s="274"/>
      <c r="X282" s="276"/>
      <c r="Y282" s="276"/>
      <c r="Z282" s="276"/>
      <c r="AA282" s="276"/>
      <c r="AB282" s="276"/>
    </row>
    <row r="283" spans="1:28" s="241" customFormat="1" ht="14.25" hidden="1" customHeight="1">
      <c r="A283" s="247"/>
      <c r="B283" s="248"/>
      <c r="C283" s="372"/>
      <c r="D283" s="247"/>
      <c r="E283" s="247"/>
      <c r="F283" s="338"/>
      <c r="G283" s="247"/>
      <c r="H283" s="247"/>
      <c r="I283" s="277"/>
      <c r="K283" s="297"/>
      <c r="X283" s="272"/>
      <c r="Y283" s="272"/>
      <c r="Z283" s="272"/>
      <c r="AA283" s="272"/>
      <c r="AB283" s="272"/>
    </row>
    <row r="284" spans="1:28" s="241" customFormat="1" ht="14.25" hidden="1" customHeight="1">
      <c r="A284" s="247"/>
      <c r="B284" s="248"/>
      <c r="C284" s="373"/>
      <c r="D284" s="247"/>
      <c r="E284" s="247"/>
      <c r="F284" s="338"/>
      <c r="G284" s="247"/>
      <c r="H284" s="247"/>
      <c r="I284" s="278"/>
      <c r="K284" s="297"/>
    </row>
    <row r="285" spans="1:28" s="241" customFormat="1" ht="14.25" hidden="1" customHeight="1">
      <c r="A285" s="247"/>
      <c r="B285" s="248"/>
      <c r="C285" s="373"/>
      <c r="D285" s="247"/>
      <c r="E285" s="247"/>
      <c r="F285" s="338"/>
      <c r="G285" s="247"/>
      <c r="H285" s="247"/>
      <c r="I285" s="278"/>
      <c r="K285" s="297"/>
    </row>
    <row r="286" spans="1:28" s="241" customFormat="1" ht="14.25" hidden="1" customHeight="1">
      <c r="A286" s="247"/>
      <c r="B286" s="248"/>
      <c r="C286" s="372"/>
      <c r="D286" s="247"/>
      <c r="E286" s="247"/>
      <c r="F286" s="338"/>
      <c r="G286" s="247"/>
      <c r="H286" s="247"/>
      <c r="I286" s="278"/>
      <c r="K286" s="297"/>
    </row>
    <row r="287" spans="1:28" s="241" customFormat="1" ht="14.25" hidden="1" customHeight="1">
      <c r="A287" s="247"/>
      <c r="B287" s="248"/>
      <c r="C287" s="372"/>
      <c r="D287" s="247"/>
      <c r="E287" s="247"/>
      <c r="F287" s="338"/>
      <c r="G287" s="247"/>
      <c r="H287" s="247"/>
      <c r="I287" s="278"/>
      <c r="K287" s="297"/>
    </row>
    <row r="288" spans="1:28" s="241" customFormat="1" ht="14.25" hidden="1" customHeight="1">
      <c r="A288" s="247"/>
      <c r="B288" s="248"/>
      <c r="C288" s="372"/>
      <c r="D288" s="247"/>
      <c r="E288" s="247"/>
      <c r="F288" s="338"/>
      <c r="G288" s="247"/>
      <c r="H288" s="247"/>
      <c r="I288" s="278"/>
      <c r="K288" s="297"/>
    </row>
    <row r="289" spans="1:28" s="241" customFormat="1" ht="14.25" hidden="1" customHeight="1">
      <c r="A289" s="247"/>
      <c r="B289" s="248"/>
      <c r="C289" s="372"/>
      <c r="D289" s="247"/>
      <c r="E289" s="247"/>
      <c r="F289" s="338"/>
      <c r="G289" s="247"/>
      <c r="H289" s="247"/>
      <c r="I289" s="277"/>
      <c r="K289" s="297"/>
    </row>
    <row r="290" spans="1:28" s="241" customFormat="1" ht="14.25" hidden="1" customHeight="1">
      <c r="A290" s="247"/>
      <c r="B290" s="248"/>
      <c r="C290" s="372"/>
      <c r="D290" s="247"/>
      <c r="E290" s="247"/>
      <c r="F290" s="338"/>
      <c r="G290" s="247"/>
      <c r="H290" s="247"/>
      <c r="I290" s="277"/>
      <c r="K290" s="297"/>
    </row>
    <row r="291" spans="1:28" s="241" customFormat="1" ht="14.25" hidden="1" customHeight="1">
      <c r="A291" s="247"/>
      <c r="B291" s="248"/>
      <c r="C291" s="372"/>
      <c r="D291" s="247"/>
      <c r="E291" s="247"/>
      <c r="F291" s="338"/>
      <c r="G291" s="247"/>
      <c r="H291" s="247"/>
      <c r="I291" s="277"/>
      <c r="K291" s="297"/>
    </row>
    <row r="292" spans="1:28" s="241" customFormat="1" ht="14.25" hidden="1" customHeight="1">
      <c r="A292" s="247"/>
      <c r="B292" s="248"/>
      <c r="C292" s="372"/>
      <c r="D292" s="247"/>
      <c r="E292" s="247"/>
      <c r="F292" s="338"/>
      <c r="G292" s="247"/>
      <c r="H292" s="247"/>
      <c r="I292" s="278"/>
      <c r="K292" s="297"/>
    </row>
    <row r="293" spans="1:28" s="241" customFormat="1" ht="14.25" hidden="1" customHeight="1">
      <c r="A293" s="247"/>
      <c r="B293" s="248"/>
      <c r="C293" s="372"/>
      <c r="D293" s="247"/>
      <c r="E293" s="247"/>
      <c r="F293" s="338"/>
      <c r="G293" s="247"/>
      <c r="H293" s="247"/>
      <c r="I293" s="277"/>
      <c r="K293" s="297"/>
      <c r="W293" s="273"/>
      <c r="X293" s="273"/>
      <c r="Y293" s="273"/>
      <c r="Z293" s="273"/>
      <c r="AA293" s="273"/>
      <c r="AB293" s="273"/>
    </row>
    <row r="294" spans="1:28" s="241" customFormat="1" ht="14.25" hidden="1" customHeight="1">
      <c r="A294" s="247"/>
      <c r="B294" s="248"/>
      <c r="C294" s="372"/>
      <c r="D294" s="247"/>
      <c r="E294" s="247"/>
      <c r="F294" s="338"/>
      <c r="G294" s="247"/>
      <c r="H294" s="247"/>
      <c r="I294" s="277"/>
      <c r="K294" s="297"/>
      <c r="V294" s="274"/>
      <c r="X294" s="276"/>
      <c r="Y294" s="276"/>
      <c r="Z294" s="276"/>
      <c r="AA294" s="276"/>
      <c r="AB294" s="276"/>
    </row>
    <row r="295" spans="1:28" s="241" customFormat="1" ht="14.25" hidden="1" customHeight="1">
      <c r="A295" s="247"/>
      <c r="B295" s="248"/>
      <c r="C295" s="372"/>
      <c r="D295" s="247"/>
      <c r="E295" s="247"/>
      <c r="F295" s="338"/>
      <c r="G295" s="247"/>
      <c r="H295" s="247"/>
      <c r="I295" s="277"/>
      <c r="K295" s="297"/>
      <c r="X295" s="272"/>
      <c r="Y295" s="272"/>
      <c r="Z295" s="272"/>
      <c r="AA295" s="272"/>
      <c r="AB295" s="272"/>
    </row>
    <row r="296" spans="1:28" s="241" customFormat="1" ht="14.25" hidden="1" customHeight="1">
      <c r="A296" s="247"/>
      <c r="B296" s="255"/>
      <c r="C296" s="372"/>
      <c r="D296" s="247"/>
      <c r="E296" s="247"/>
      <c r="F296" s="338"/>
      <c r="G296" s="247"/>
      <c r="H296" s="247"/>
      <c r="I296" s="278"/>
      <c r="K296" s="297"/>
    </row>
    <row r="297" spans="1:28" s="241" customFormat="1" ht="14.25" hidden="1" customHeight="1">
      <c r="A297" s="247"/>
      <c r="B297" s="255"/>
      <c r="C297" s="372"/>
      <c r="D297" s="247"/>
      <c r="E297" s="247"/>
      <c r="F297" s="338"/>
      <c r="G297" s="247"/>
      <c r="H297" s="247"/>
      <c r="I297" s="278"/>
      <c r="K297" s="297"/>
      <c r="W297" s="273"/>
      <c r="X297" s="273"/>
      <c r="Y297" s="273"/>
      <c r="Z297" s="273"/>
      <c r="AA297" s="273"/>
      <c r="AB297" s="273"/>
    </row>
    <row r="298" spans="1:28" s="241" customFormat="1" ht="14.25" hidden="1" customHeight="1">
      <c r="A298" s="247"/>
      <c r="B298" s="255"/>
      <c r="C298" s="372"/>
      <c r="D298" s="247"/>
      <c r="E298" s="247"/>
      <c r="F298" s="338"/>
      <c r="G298" s="247"/>
      <c r="H298" s="247"/>
      <c r="I298" s="278"/>
      <c r="K298" s="297"/>
      <c r="V298" s="274"/>
      <c r="X298" s="276"/>
      <c r="Y298" s="276"/>
      <c r="Z298" s="276"/>
      <c r="AA298" s="276"/>
      <c r="AB298" s="276"/>
    </row>
    <row r="299" spans="1:28" s="241" customFormat="1" ht="14.25" hidden="1" customHeight="1">
      <c r="A299" s="247"/>
      <c r="B299" s="255"/>
      <c r="C299" s="372"/>
      <c r="D299" s="247"/>
      <c r="E299" s="247"/>
      <c r="F299" s="338"/>
      <c r="G299" s="247"/>
      <c r="H299" s="247"/>
      <c r="I299" s="278"/>
      <c r="K299" s="297"/>
      <c r="X299" s="272"/>
      <c r="Y299" s="272"/>
      <c r="Z299" s="272"/>
      <c r="AA299" s="272"/>
      <c r="AB299" s="272"/>
    </row>
    <row r="300" spans="1:28" s="241" customFormat="1" ht="14.25" hidden="1" customHeight="1">
      <c r="A300" s="247"/>
      <c r="B300" s="255"/>
      <c r="C300" s="372"/>
      <c r="D300" s="247"/>
      <c r="E300" s="247"/>
      <c r="F300" s="338"/>
      <c r="G300" s="247"/>
      <c r="H300" s="247"/>
      <c r="I300" s="277"/>
      <c r="K300" s="297"/>
    </row>
    <row r="301" spans="1:28" s="241" customFormat="1" ht="14.25" hidden="1" customHeight="1">
      <c r="A301" s="247"/>
      <c r="B301" s="255"/>
      <c r="C301" s="372"/>
      <c r="D301" s="247"/>
      <c r="E301" s="247"/>
      <c r="F301" s="338"/>
      <c r="G301" s="247"/>
      <c r="H301" s="247"/>
      <c r="I301" s="277"/>
      <c r="K301" s="297"/>
    </row>
    <row r="302" spans="1:28" s="241" customFormat="1" ht="14.25" hidden="1" customHeight="1">
      <c r="A302" s="247"/>
      <c r="B302" s="255"/>
      <c r="C302" s="372"/>
      <c r="D302" s="247"/>
      <c r="E302" s="247"/>
      <c r="F302" s="338"/>
      <c r="G302" s="247"/>
      <c r="H302" s="247"/>
      <c r="I302" s="278"/>
      <c r="K302" s="297"/>
    </row>
    <row r="303" spans="1:28" s="241" customFormat="1" ht="14.25" hidden="1" customHeight="1">
      <c r="A303" s="247"/>
      <c r="B303" s="255"/>
      <c r="C303" s="373"/>
      <c r="D303" s="247"/>
      <c r="E303" s="247"/>
      <c r="F303" s="338"/>
      <c r="G303" s="247"/>
      <c r="H303" s="247"/>
      <c r="I303" s="277"/>
      <c r="K303" s="297"/>
    </row>
    <row r="304" spans="1:28" s="241" customFormat="1" ht="14.25" hidden="1" customHeight="1">
      <c r="A304" s="247"/>
      <c r="B304" s="255"/>
      <c r="C304" s="372"/>
      <c r="D304" s="247"/>
      <c r="E304" s="247"/>
      <c r="F304" s="338"/>
      <c r="G304" s="247"/>
      <c r="H304" s="247"/>
      <c r="I304" s="277"/>
      <c r="K304" s="297"/>
    </row>
    <row r="305" spans="1:28" s="241" customFormat="1" ht="14.25" hidden="1" customHeight="1">
      <c r="A305" s="247"/>
      <c r="B305" s="255"/>
      <c r="C305" s="372"/>
      <c r="D305" s="247"/>
      <c r="E305" s="247"/>
      <c r="F305" s="338"/>
      <c r="G305" s="247"/>
      <c r="H305" s="247"/>
      <c r="I305" s="277"/>
      <c r="K305" s="297"/>
    </row>
    <row r="306" spans="1:28" s="241" customFormat="1" ht="14.25" hidden="1" customHeight="1">
      <c r="A306" s="247"/>
      <c r="B306" s="255"/>
      <c r="C306" s="372"/>
      <c r="D306" s="247"/>
      <c r="E306" s="247"/>
      <c r="F306" s="338"/>
      <c r="G306" s="247"/>
      <c r="H306" s="247"/>
      <c r="I306" s="277"/>
      <c r="K306" s="297"/>
    </row>
    <row r="307" spans="1:28" s="241" customFormat="1" ht="14.25" hidden="1" customHeight="1">
      <c r="A307" s="247"/>
      <c r="B307" s="255"/>
      <c r="C307" s="373"/>
      <c r="D307" s="247"/>
      <c r="E307" s="247"/>
      <c r="F307" s="338"/>
      <c r="G307" s="247"/>
      <c r="H307" s="247"/>
      <c r="I307" s="278"/>
      <c r="K307" s="297"/>
      <c r="W307" s="273"/>
      <c r="X307" s="273"/>
      <c r="Y307" s="273"/>
      <c r="Z307" s="273"/>
      <c r="AA307" s="273"/>
      <c r="AB307" s="273"/>
    </row>
    <row r="308" spans="1:28" s="241" customFormat="1" ht="14.25" hidden="1" customHeight="1">
      <c r="A308" s="247"/>
      <c r="B308" s="255"/>
      <c r="C308" s="372"/>
      <c r="D308" s="247"/>
      <c r="E308" s="247"/>
      <c r="F308" s="338"/>
      <c r="G308" s="247"/>
      <c r="H308" s="247"/>
      <c r="I308" s="278"/>
      <c r="K308" s="297"/>
      <c r="V308" s="274"/>
      <c r="X308" s="276"/>
      <c r="Y308" s="276"/>
      <c r="Z308" s="276"/>
      <c r="AA308" s="276"/>
      <c r="AB308" s="276"/>
    </row>
    <row r="309" spans="1:28" s="241" customFormat="1" ht="14.25" hidden="1" customHeight="1">
      <c r="A309" s="247"/>
      <c r="B309" s="255"/>
      <c r="C309" s="373"/>
      <c r="D309" s="247"/>
      <c r="E309" s="247"/>
      <c r="F309" s="338"/>
      <c r="G309" s="247"/>
      <c r="H309" s="247"/>
      <c r="I309" s="278"/>
      <c r="K309" s="297"/>
      <c r="W309" s="273"/>
      <c r="X309" s="279"/>
      <c r="Y309" s="279"/>
      <c r="Z309" s="279"/>
      <c r="AA309" s="279"/>
      <c r="AB309" s="279"/>
    </row>
    <row r="310" spans="1:28" s="241" customFormat="1" ht="14.25" hidden="1" customHeight="1">
      <c r="A310" s="247"/>
      <c r="B310" s="255"/>
      <c r="C310" s="373"/>
      <c r="D310" s="247"/>
      <c r="E310" s="247"/>
      <c r="F310" s="338"/>
      <c r="G310" s="247"/>
      <c r="H310" s="247"/>
      <c r="I310" s="277"/>
      <c r="K310" s="297"/>
      <c r="V310" s="274"/>
      <c r="X310" s="276"/>
      <c r="Y310" s="276"/>
      <c r="Z310" s="276"/>
      <c r="AA310" s="276"/>
      <c r="AB310" s="276"/>
    </row>
    <row r="311" spans="1:28" s="241" customFormat="1" ht="14.25" hidden="1" customHeight="1">
      <c r="A311" s="247"/>
      <c r="B311" s="255"/>
      <c r="C311" s="372"/>
      <c r="D311" s="247"/>
      <c r="E311" s="247"/>
      <c r="F311" s="338"/>
      <c r="G311" s="247"/>
      <c r="H311" s="247"/>
      <c r="I311" s="278"/>
      <c r="K311" s="297"/>
      <c r="X311" s="272"/>
      <c r="Y311" s="272"/>
      <c r="Z311" s="272"/>
      <c r="AA311" s="272"/>
      <c r="AB311" s="272"/>
    </row>
    <row r="312" spans="1:28" s="241" customFormat="1" ht="14.25" hidden="1" customHeight="1">
      <c r="A312" s="247"/>
      <c r="B312" s="255"/>
      <c r="C312" s="372"/>
      <c r="D312" s="247"/>
      <c r="E312" s="247"/>
      <c r="F312" s="338"/>
      <c r="G312" s="247"/>
      <c r="H312" s="247"/>
      <c r="I312" s="277"/>
      <c r="K312" s="297"/>
    </row>
    <row r="313" spans="1:28" s="241" customFormat="1" ht="14.25" hidden="1" customHeight="1">
      <c r="A313" s="247"/>
      <c r="B313" s="255"/>
      <c r="C313" s="373"/>
      <c r="D313" s="247"/>
      <c r="E313" s="247"/>
      <c r="F313" s="338"/>
      <c r="G313" s="247"/>
      <c r="H313" s="247"/>
      <c r="I313" s="277"/>
      <c r="K313" s="297"/>
    </row>
    <row r="314" spans="1:28" s="241" customFormat="1" ht="14.25" hidden="1" customHeight="1">
      <c r="A314" s="247"/>
      <c r="B314" s="255"/>
      <c r="C314" s="373"/>
      <c r="D314" s="247"/>
      <c r="E314" s="247"/>
      <c r="F314" s="338"/>
      <c r="G314" s="247"/>
      <c r="H314" s="247"/>
      <c r="I314" s="277"/>
      <c r="K314" s="297"/>
    </row>
    <row r="315" spans="1:28" s="241" customFormat="1" ht="14.25" hidden="1" customHeight="1">
      <c r="A315" s="247"/>
      <c r="B315" s="255"/>
      <c r="C315" s="372"/>
      <c r="D315" s="247"/>
      <c r="E315" s="247"/>
      <c r="F315" s="338"/>
      <c r="G315" s="247"/>
      <c r="H315" s="247"/>
      <c r="I315" s="277"/>
      <c r="K315" s="297"/>
    </row>
    <row r="316" spans="1:28" s="241" customFormat="1" ht="14.25" hidden="1" customHeight="1">
      <c r="A316" s="247"/>
      <c r="B316" s="255"/>
      <c r="C316" s="373"/>
      <c r="D316" s="247"/>
      <c r="E316" s="247"/>
      <c r="F316" s="338"/>
      <c r="G316" s="247"/>
      <c r="H316" s="247"/>
      <c r="I316" s="278"/>
      <c r="K316" s="297"/>
    </row>
    <row r="317" spans="1:28" s="241" customFormat="1" ht="14.25" hidden="1" customHeight="1">
      <c r="A317" s="247"/>
      <c r="B317" s="255"/>
      <c r="C317" s="372"/>
      <c r="D317" s="247"/>
      <c r="E317" s="247"/>
      <c r="F317" s="338"/>
      <c r="G317" s="247"/>
      <c r="H317" s="247"/>
      <c r="I317" s="277"/>
      <c r="K317" s="297"/>
    </row>
    <row r="318" spans="1:28" s="241" customFormat="1" ht="14.25" hidden="1" customHeight="1">
      <c r="A318" s="247"/>
      <c r="B318" s="255"/>
      <c r="C318" s="372"/>
      <c r="D318" s="247"/>
      <c r="E318" s="247"/>
      <c r="F318" s="338"/>
      <c r="G318" s="247"/>
      <c r="H318" s="247"/>
      <c r="I318" s="277"/>
      <c r="K318" s="297"/>
    </row>
    <row r="319" spans="1:28" s="241" customFormat="1" ht="14.25" hidden="1" customHeight="1">
      <c r="A319" s="247"/>
      <c r="B319" s="255"/>
      <c r="C319" s="372"/>
      <c r="D319" s="247"/>
      <c r="E319" s="247"/>
      <c r="F319" s="338"/>
      <c r="G319" s="247"/>
      <c r="H319" s="247"/>
      <c r="I319" s="278"/>
      <c r="K319" s="297"/>
    </row>
    <row r="320" spans="1:28" s="241" customFormat="1" ht="14.25" hidden="1" customHeight="1">
      <c r="A320" s="247"/>
      <c r="B320" s="255"/>
      <c r="C320" s="372"/>
      <c r="D320" s="247"/>
      <c r="E320" s="247"/>
      <c r="F320" s="338"/>
      <c r="G320" s="247"/>
      <c r="H320" s="247"/>
      <c r="I320" s="278"/>
      <c r="K320" s="297"/>
      <c r="W320" s="273"/>
      <c r="X320" s="273"/>
      <c r="Y320" s="273"/>
      <c r="Z320" s="273"/>
      <c r="AA320" s="273"/>
      <c r="AB320" s="273"/>
    </row>
    <row r="321" spans="1:28" s="241" customFormat="1" ht="14.25" hidden="1" customHeight="1">
      <c r="A321" s="247"/>
      <c r="B321" s="255"/>
      <c r="C321" s="372"/>
      <c r="D321" s="247"/>
      <c r="E321" s="247"/>
      <c r="F321" s="338"/>
      <c r="G321" s="247"/>
      <c r="H321" s="247"/>
      <c r="I321" s="278"/>
      <c r="K321" s="297"/>
      <c r="V321" s="274"/>
      <c r="X321" s="276"/>
      <c r="Y321" s="276"/>
      <c r="Z321" s="276"/>
      <c r="AA321" s="276"/>
      <c r="AB321" s="276"/>
    </row>
    <row r="322" spans="1:28" s="241" customFormat="1" ht="14.25" hidden="1" customHeight="1">
      <c r="A322" s="247"/>
      <c r="B322" s="255"/>
      <c r="C322" s="373"/>
      <c r="D322" s="247"/>
      <c r="E322" s="247"/>
      <c r="F322" s="338"/>
      <c r="G322" s="247"/>
      <c r="H322" s="247"/>
      <c r="I322" s="278"/>
      <c r="K322" s="297"/>
      <c r="W322" s="273"/>
      <c r="X322" s="279"/>
      <c r="Y322" s="279"/>
      <c r="Z322" s="279"/>
      <c r="AA322" s="279"/>
      <c r="AB322" s="279"/>
    </row>
    <row r="323" spans="1:28" s="241" customFormat="1" ht="14.25" hidden="1" customHeight="1">
      <c r="A323" s="247"/>
      <c r="B323" s="255"/>
      <c r="C323" s="373"/>
      <c r="D323" s="247"/>
      <c r="E323" s="247"/>
      <c r="F323" s="338"/>
      <c r="G323" s="247"/>
      <c r="H323" s="247"/>
      <c r="I323" s="278"/>
      <c r="K323" s="297"/>
      <c r="V323" s="274"/>
      <c r="X323" s="276"/>
      <c r="Y323" s="276"/>
      <c r="Z323" s="276"/>
      <c r="AA323" s="276"/>
      <c r="AB323" s="276"/>
    </row>
    <row r="324" spans="1:28" s="241" customFormat="1" ht="14.25" hidden="1" customHeight="1">
      <c r="A324" s="247"/>
      <c r="B324" s="255"/>
      <c r="C324" s="372"/>
      <c r="D324" s="247"/>
      <c r="E324" s="247"/>
      <c r="F324" s="338"/>
      <c r="G324" s="247"/>
      <c r="H324" s="247"/>
      <c r="I324" s="278"/>
      <c r="K324" s="297"/>
      <c r="V324" s="274"/>
      <c r="X324" s="276"/>
      <c r="Y324" s="276"/>
      <c r="Z324" s="276"/>
      <c r="AA324" s="276"/>
      <c r="AB324" s="276"/>
    </row>
    <row r="325" spans="1:28" s="241" customFormat="1" ht="14.25" hidden="1" customHeight="1">
      <c r="A325" s="247"/>
      <c r="B325" s="255"/>
      <c r="C325" s="372"/>
      <c r="D325" s="247"/>
      <c r="E325" s="247"/>
      <c r="F325" s="338"/>
      <c r="G325" s="247"/>
      <c r="H325" s="247"/>
      <c r="I325" s="278"/>
      <c r="K325" s="297"/>
      <c r="X325" s="272"/>
      <c r="Y325" s="272"/>
      <c r="Z325" s="272"/>
      <c r="AA325" s="272"/>
      <c r="AB325" s="272"/>
    </row>
    <row r="326" spans="1:28" s="241" customFormat="1" ht="14.25" hidden="1" customHeight="1">
      <c r="A326" s="247"/>
      <c r="B326" s="255"/>
      <c r="C326" s="372"/>
      <c r="D326" s="247"/>
      <c r="E326" s="247"/>
      <c r="F326" s="338"/>
      <c r="G326" s="247"/>
      <c r="H326" s="247"/>
      <c r="I326" s="278"/>
      <c r="K326" s="297"/>
    </row>
    <row r="327" spans="1:28" s="241" customFormat="1" ht="14.25" hidden="1" customHeight="1">
      <c r="A327" s="247"/>
      <c r="B327" s="255"/>
      <c r="C327" s="372"/>
      <c r="D327" s="247"/>
      <c r="E327" s="247"/>
      <c r="F327" s="338"/>
      <c r="G327" s="247"/>
      <c r="H327" s="247"/>
      <c r="I327" s="278"/>
      <c r="K327" s="297"/>
    </row>
    <row r="328" spans="1:28" s="241" customFormat="1" ht="14.25" hidden="1" customHeight="1">
      <c r="A328" s="247"/>
      <c r="B328" s="255"/>
      <c r="C328" s="372"/>
      <c r="D328" s="247"/>
      <c r="E328" s="247"/>
      <c r="F328" s="338"/>
      <c r="G328" s="247"/>
      <c r="H328" s="247"/>
      <c r="I328" s="278"/>
      <c r="K328" s="297"/>
    </row>
    <row r="329" spans="1:28" s="241" customFormat="1" ht="14.25" hidden="1" customHeight="1">
      <c r="A329" s="247"/>
      <c r="B329" s="255"/>
      <c r="C329" s="372"/>
      <c r="D329" s="247"/>
      <c r="E329" s="247"/>
      <c r="F329" s="338"/>
      <c r="G329" s="247"/>
      <c r="H329" s="247"/>
      <c r="I329" s="278"/>
      <c r="K329" s="297"/>
    </row>
    <row r="330" spans="1:28" s="241" customFormat="1" ht="14.25" hidden="1" customHeight="1">
      <c r="A330" s="247"/>
      <c r="B330" s="255"/>
      <c r="C330" s="372"/>
      <c r="D330" s="247"/>
      <c r="E330" s="247"/>
      <c r="F330" s="338"/>
      <c r="G330" s="247"/>
      <c r="H330" s="247"/>
      <c r="I330" s="278"/>
      <c r="K330" s="297"/>
    </row>
    <row r="331" spans="1:28" s="241" customFormat="1" ht="14.25" hidden="1" customHeight="1">
      <c r="A331" s="247"/>
      <c r="B331" s="255"/>
      <c r="C331" s="372"/>
      <c r="D331" s="247"/>
      <c r="E331" s="247"/>
      <c r="F331" s="338"/>
      <c r="G331" s="247"/>
      <c r="H331" s="247"/>
      <c r="I331" s="278"/>
      <c r="K331" s="297"/>
    </row>
    <row r="332" spans="1:28" s="241" customFormat="1" ht="14.25" hidden="1" customHeight="1">
      <c r="A332" s="247"/>
      <c r="B332" s="255"/>
      <c r="C332" s="373"/>
      <c r="D332" s="247"/>
      <c r="E332" s="247"/>
      <c r="F332" s="338"/>
      <c r="G332" s="247"/>
      <c r="H332" s="247"/>
      <c r="I332" s="278"/>
      <c r="K332" s="297"/>
    </row>
    <row r="333" spans="1:28" s="241" customFormat="1" ht="14.25" hidden="1" customHeight="1">
      <c r="A333" s="247"/>
      <c r="B333" s="255"/>
      <c r="C333" s="372"/>
      <c r="D333" s="247"/>
      <c r="E333" s="247"/>
      <c r="F333" s="338"/>
      <c r="G333" s="247"/>
      <c r="H333" s="247"/>
      <c r="I333" s="278"/>
      <c r="K333" s="297"/>
    </row>
    <row r="334" spans="1:28" s="241" customFormat="1" ht="14.25" hidden="1" customHeight="1">
      <c r="A334" s="247"/>
      <c r="B334" s="255"/>
      <c r="C334" s="372"/>
      <c r="D334" s="247"/>
      <c r="E334" s="247"/>
      <c r="F334" s="338"/>
      <c r="G334" s="247"/>
      <c r="H334" s="247"/>
      <c r="I334" s="277"/>
      <c r="K334" s="297"/>
    </row>
    <row r="335" spans="1:28" s="241" customFormat="1" ht="14.25" hidden="1" customHeight="1">
      <c r="A335" s="247"/>
      <c r="B335" s="255"/>
      <c r="C335" s="373"/>
      <c r="D335" s="247"/>
      <c r="E335" s="247"/>
      <c r="F335" s="338"/>
      <c r="G335" s="247"/>
      <c r="H335" s="247"/>
      <c r="I335" s="278"/>
      <c r="K335" s="297"/>
    </row>
    <row r="336" spans="1:28" s="241" customFormat="1" ht="14.25" hidden="1" customHeight="1">
      <c r="A336" s="247"/>
      <c r="B336" s="255"/>
      <c r="C336" s="372"/>
      <c r="D336" s="247"/>
      <c r="E336" s="247"/>
      <c r="F336" s="338"/>
      <c r="G336" s="247"/>
      <c r="H336" s="247"/>
      <c r="I336" s="277"/>
      <c r="K336" s="297"/>
    </row>
    <row r="337" spans="1:11" s="241" customFormat="1" ht="14.25" hidden="1" customHeight="1">
      <c r="A337" s="247"/>
      <c r="B337" s="255"/>
      <c r="C337" s="372"/>
      <c r="D337" s="247"/>
      <c r="E337" s="247"/>
      <c r="F337" s="338"/>
      <c r="G337" s="247"/>
      <c r="H337" s="247"/>
      <c r="I337" s="277"/>
      <c r="K337" s="297"/>
    </row>
    <row r="338" spans="1:11" s="241" customFormat="1" ht="14.25" hidden="1" customHeight="1">
      <c r="A338" s="247"/>
      <c r="B338" s="255"/>
      <c r="C338" s="372"/>
      <c r="D338" s="247"/>
      <c r="E338" s="247"/>
      <c r="F338" s="338"/>
      <c r="G338" s="247"/>
      <c r="H338" s="247"/>
      <c r="I338" s="278"/>
      <c r="K338" s="297"/>
    </row>
    <row r="339" spans="1:11" s="241" customFormat="1" ht="14.25" hidden="1" customHeight="1">
      <c r="A339" s="247"/>
      <c r="B339" s="255"/>
      <c r="C339" s="373"/>
      <c r="D339" s="247"/>
      <c r="E339" s="247"/>
      <c r="F339" s="338"/>
      <c r="G339" s="247"/>
      <c r="H339" s="247"/>
      <c r="I339" s="277"/>
      <c r="K339" s="297"/>
    </row>
    <row r="340" spans="1:11" s="241" customFormat="1" ht="14.25" hidden="1" customHeight="1">
      <c r="A340" s="247"/>
      <c r="B340" s="255"/>
      <c r="C340" s="372"/>
      <c r="D340" s="247"/>
      <c r="E340" s="247"/>
      <c r="F340" s="338"/>
      <c r="G340" s="247"/>
      <c r="H340" s="247"/>
      <c r="I340" s="277"/>
      <c r="K340" s="297"/>
    </row>
    <row r="341" spans="1:11" s="241" customFormat="1" ht="14.25" hidden="1" customHeight="1">
      <c r="A341" s="247"/>
      <c r="B341" s="255"/>
      <c r="C341" s="372"/>
      <c r="D341" s="247"/>
      <c r="E341" s="247"/>
      <c r="F341" s="338"/>
      <c r="G341" s="247"/>
      <c r="H341" s="247"/>
      <c r="I341" s="277"/>
      <c r="K341" s="297"/>
    </row>
    <row r="342" spans="1:11" s="241" customFormat="1" ht="14.25" hidden="1" customHeight="1">
      <c r="A342" s="247"/>
      <c r="B342" s="255"/>
      <c r="C342" s="372"/>
      <c r="D342" s="247"/>
      <c r="E342" s="247"/>
      <c r="F342" s="338"/>
      <c r="G342" s="247"/>
      <c r="H342" s="247"/>
      <c r="I342" s="277"/>
      <c r="K342" s="297"/>
    </row>
    <row r="343" spans="1:11" s="241" customFormat="1" ht="14.25" hidden="1" customHeight="1">
      <c r="A343" s="247"/>
      <c r="B343" s="255"/>
      <c r="C343" s="372"/>
      <c r="D343" s="247"/>
      <c r="E343" s="247"/>
      <c r="F343" s="338"/>
      <c r="G343" s="247"/>
      <c r="H343" s="247"/>
      <c r="I343" s="278"/>
      <c r="K343" s="297"/>
    </row>
    <row r="344" spans="1:11" s="241" customFormat="1" ht="14.25" hidden="1" customHeight="1">
      <c r="A344" s="247"/>
      <c r="B344" s="255"/>
      <c r="C344" s="372"/>
      <c r="D344" s="247"/>
      <c r="E344" s="247"/>
      <c r="F344" s="338"/>
      <c r="G344" s="247"/>
      <c r="H344" s="247"/>
      <c r="I344" s="278"/>
      <c r="K344" s="297"/>
    </row>
    <row r="345" spans="1:11" s="241" customFormat="1" ht="14.25" hidden="1" customHeight="1">
      <c r="A345" s="247"/>
      <c r="B345" s="255"/>
      <c r="C345" s="373"/>
      <c r="D345" s="247"/>
      <c r="E345" s="247"/>
      <c r="F345" s="338"/>
      <c r="G345" s="247"/>
      <c r="H345" s="247"/>
      <c r="I345" s="278"/>
      <c r="K345" s="297"/>
    </row>
    <row r="346" spans="1:11" s="241" customFormat="1" ht="14.25" hidden="1" customHeight="1">
      <c r="A346" s="247"/>
      <c r="B346" s="255"/>
      <c r="C346" s="372"/>
      <c r="D346" s="247"/>
      <c r="E346" s="247"/>
      <c r="F346" s="338"/>
      <c r="G346" s="247"/>
      <c r="H346" s="247"/>
      <c r="I346" s="278"/>
      <c r="K346" s="297"/>
    </row>
    <row r="347" spans="1:11" s="241" customFormat="1" ht="14.25" hidden="1" customHeight="1">
      <c r="A347" s="247"/>
      <c r="B347" s="255"/>
      <c r="C347" s="372"/>
      <c r="D347" s="247"/>
      <c r="E347" s="247"/>
      <c r="F347" s="338"/>
      <c r="G347" s="247"/>
      <c r="H347" s="247"/>
      <c r="I347" s="278"/>
      <c r="K347" s="297"/>
    </row>
    <row r="348" spans="1:11" s="241" customFormat="1" ht="14.25" hidden="1" customHeight="1">
      <c r="A348" s="256"/>
      <c r="B348" s="257"/>
      <c r="C348" s="375"/>
      <c r="D348" s="256"/>
      <c r="E348" s="256"/>
      <c r="F348" s="340"/>
      <c r="G348" s="256"/>
      <c r="H348" s="256"/>
      <c r="K348" s="297"/>
    </row>
    <row r="349" spans="1:11" s="241" customFormat="1" ht="14.25" hidden="1" customHeight="1">
      <c r="A349" s="247"/>
      <c r="B349" s="257"/>
      <c r="C349" s="375"/>
      <c r="D349" s="256"/>
      <c r="E349" s="256"/>
      <c r="F349" s="340"/>
      <c r="G349" s="256"/>
      <c r="H349" s="256"/>
      <c r="K349" s="297"/>
    </row>
    <row r="350" spans="1:11" s="241" customFormat="1" ht="14.25" hidden="1" customHeight="1">
      <c r="A350" s="247"/>
      <c r="B350" s="257"/>
      <c r="C350" s="375"/>
      <c r="D350" s="256"/>
      <c r="E350" s="256"/>
      <c r="F350" s="340"/>
      <c r="G350" s="256"/>
      <c r="H350" s="256"/>
      <c r="K350" s="297"/>
    </row>
    <row r="351" spans="1:11" s="241" customFormat="1" ht="14.25" hidden="1" customHeight="1">
      <c r="A351" s="256"/>
      <c r="B351" s="257"/>
      <c r="C351" s="375"/>
      <c r="D351" s="256"/>
      <c r="E351" s="256"/>
      <c r="F351" s="340"/>
      <c r="G351" s="256"/>
      <c r="H351" s="256"/>
      <c r="K351" s="297"/>
    </row>
    <row r="352" spans="1:11" s="241" customFormat="1" ht="14.25" hidden="1" customHeight="1">
      <c r="A352" s="247"/>
      <c r="B352" s="257"/>
      <c r="C352" s="375"/>
      <c r="D352" s="256"/>
      <c r="E352" s="256"/>
      <c r="F352" s="340"/>
      <c r="G352" s="256"/>
      <c r="H352" s="256"/>
      <c r="K352" s="297"/>
    </row>
    <row r="353" spans="1:28" s="241" customFormat="1" ht="14.25" hidden="1" customHeight="1">
      <c r="A353" s="247"/>
      <c r="B353" s="257"/>
      <c r="C353" s="375"/>
      <c r="D353" s="256"/>
      <c r="E353" s="256"/>
      <c r="F353" s="340"/>
      <c r="G353" s="256"/>
      <c r="H353" s="256"/>
      <c r="K353" s="297"/>
      <c r="W353" s="273"/>
      <c r="X353" s="273"/>
      <c r="Y353" s="273"/>
      <c r="Z353" s="273"/>
      <c r="AA353" s="273"/>
      <c r="AB353" s="273"/>
    </row>
    <row r="354" spans="1:28" s="241" customFormat="1" ht="14.25" hidden="1" customHeight="1">
      <c r="A354" s="256"/>
      <c r="B354" s="257"/>
      <c r="C354" s="375"/>
      <c r="D354" s="256"/>
      <c r="E354" s="256"/>
      <c r="F354" s="340"/>
      <c r="G354" s="256"/>
      <c r="H354" s="256"/>
      <c r="K354" s="297"/>
      <c r="V354" s="274"/>
      <c r="X354" s="276"/>
      <c r="Y354" s="276"/>
      <c r="Z354" s="276"/>
      <c r="AA354" s="276"/>
      <c r="AB354" s="276"/>
    </row>
    <row r="355" spans="1:28" s="241" customFormat="1" ht="14.25" hidden="1" customHeight="1">
      <c r="A355" s="247"/>
      <c r="B355" s="257"/>
      <c r="C355" s="375"/>
      <c r="D355" s="256"/>
      <c r="E355" s="256"/>
      <c r="F355" s="340"/>
      <c r="G355" s="256"/>
      <c r="H355" s="256"/>
      <c r="K355" s="297"/>
      <c r="X355" s="272"/>
      <c r="Y355" s="272"/>
      <c r="Z355" s="272"/>
      <c r="AA355" s="272"/>
      <c r="AB355" s="272"/>
    </row>
    <row r="356" spans="1:28" s="241" customFormat="1" ht="14.25" hidden="1" customHeight="1">
      <c r="A356" s="247"/>
      <c r="B356" s="257"/>
      <c r="C356" s="375"/>
      <c r="D356" s="256"/>
      <c r="E356" s="256"/>
      <c r="F356" s="340"/>
      <c r="G356" s="256"/>
      <c r="H356" s="256"/>
      <c r="K356" s="297"/>
    </row>
    <row r="357" spans="1:28" s="241" customFormat="1" ht="14.25" hidden="1" customHeight="1">
      <c r="A357" s="256"/>
      <c r="B357" s="257"/>
      <c r="C357" s="375"/>
      <c r="D357" s="256"/>
      <c r="E357" s="256"/>
      <c r="F357" s="340"/>
      <c r="G357" s="256"/>
      <c r="H357" s="256"/>
      <c r="K357" s="297"/>
    </row>
    <row r="358" spans="1:28" s="241" customFormat="1" ht="14.25" hidden="1" customHeight="1">
      <c r="A358" s="247"/>
      <c r="B358" s="257"/>
      <c r="C358" s="375"/>
      <c r="D358" s="256"/>
      <c r="E358" s="256"/>
      <c r="F358" s="340"/>
      <c r="G358" s="256"/>
      <c r="H358" s="256"/>
      <c r="K358" s="297"/>
      <c r="W358" s="273"/>
      <c r="X358" s="273"/>
      <c r="Y358" s="273"/>
      <c r="Z358" s="273"/>
      <c r="AA358" s="273"/>
      <c r="AB358" s="273"/>
    </row>
    <row r="359" spans="1:28" s="241" customFormat="1" ht="14.25" hidden="1" customHeight="1">
      <c r="A359" s="247"/>
      <c r="B359" s="257"/>
      <c r="C359" s="375"/>
      <c r="D359" s="256"/>
      <c r="E359" s="256"/>
      <c r="F359" s="340"/>
      <c r="G359" s="256"/>
      <c r="H359" s="256"/>
      <c r="K359" s="297"/>
      <c r="V359" s="274"/>
      <c r="X359" s="276"/>
      <c r="Y359" s="276"/>
      <c r="Z359" s="276"/>
      <c r="AA359" s="276"/>
      <c r="AB359" s="276"/>
    </row>
    <row r="360" spans="1:28" s="241" customFormat="1" ht="14.25" hidden="1" customHeight="1">
      <c r="A360" s="256"/>
      <c r="B360" s="257"/>
      <c r="C360" s="375"/>
      <c r="D360" s="256"/>
      <c r="E360" s="256"/>
      <c r="F360" s="340"/>
      <c r="G360" s="256"/>
      <c r="H360" s="256"/>
      <c r="K360" s="297"/>
      <c r="X360" s="272"/>
      <c r="Y360" s="272"/>
      <c r="Z360" s="272"/>
      <c r="AA360" s="272"/>
      <c r="AB360" s="272"/>
    </row>
    <row r="361" spans="1:28" s="241" customFormat="1" ht="14.25" hidden="1" customHeight="1">
      <c r="A361" s="247"/>
      <c r="B361" s="257"/>
      <c r="C361" s="375"/>
      <c r="D361" s="256"/>
      <c r="E361" s="256"/>
      <c r="F361" s="340"/>
      <c r="G361" s="256"/>
      <c r="H361" s="256"/>
      <c r="K361" s="297"/>
    </row>
    <row r="362" spans="1:28" s="241" customFormat="1" ht="14.25" hidden="1" customHeight="1">
      <c r="A362" s="247"/>
      <c r="B362" s="257"/>
      <c r="C362" s="375"/>
      <c r="D362" s="256"/>
      <c r="E362" s="256"/>
      <c r="F362" s="340"/>
      <c r="G362" s="256"/>
      <c r="H362" s="256"/>
      <c r="K362" s="297"/>
      <c r="W362" s="273"/>
      <c r="X362" s="273"/>
      <c r="Y362" s="273"/>
      <c r="Z362" s="273"/>
      <c r="AA362" s="273"/>
      <c r="AB362" s="273"/>
    </row>
    <row r="363" spans="1:28" s="241" customFormat="1" ht="14.25" hidden="1" customHeight="1">
      <c r="A363" s="256"/>
      <c r="B363" s="257"/>
      <c r="C363" s="375"/>
      <c r="D363" s="256"/>
      <c r="E363" s="256"/>
      <c r="F363" s="340"/>
      <c r="G363" s="256"/>
      <c r="H363" s="256"/>
      <c r="K363" s="297"/>
      <c r="V363" s="274"/>
      <c r="X363" s="276"/>
      <c r="Y363" s="276"/>
      <c r="Z363" s="276"/>
      <c r="AA363" s="276"/>
      <c r="AB363" s="276"/>
    </row>
    <row r="364" spans="1:28" s="241" customFormat="1" ht="14.25" hidden="1" customHeight="1">
      <c r="A364" s="247"/>
      <c r="B364" s="257"/>
      <c r="C364" s="375"/>
      <c r="D364" s="256"/>
      <c r="E364" s="256"/>
      <c r="F364" s="340"/>
      <c r="G364" s="256"/>
      <c r="H364" s="256"/>
      <c r="K364" s="297"/>
      <c r="X364" s="272"/>
      <c r="Y364" s="272"/>
      <c r="Z364" s="272"/>
      <c r="AA364" s="272"/>
      <c r="AB364" s="272"/>
    </row>
    <row r="365" spans="1:28" s="241" customFormat="1" ht="14.25" hidden="1" customHeight="1">
      <c r="A365" s="247"/>
      <c r="B365" s="257"/>
      <c r="C365" s="375"/>
      <c r="D365" s="256"/>
      <c r="E365" s="256"/>
      <c r="F365" s="340"/>
      <c r="G365" s="256"/>
      <c r="H365" s="256"/>
      <c r="K365" s="297"/>
    </row>
    <row r="366" spans="1:28" s="241" customFormat="1" ht="14.25" hidden="1" customHeight="1">
      <c r="A366" s="256"/>
      <c r="B366" s="257"/>
      <c r="C366" s="375"/>
      <c r="D366" s="256"/>
      <c r="E366" s="256"/>
      <c r="F366" s="340"/>
      <c r="G366" s="256"/>
      <c r="H366" s="256"/>
      <c r="K366" s="297"/>
    </row>
    <row r="367" spans="1:28" s="241" customFormat="1" ht="14.25" hidden="1" customHeight="1">
      <c r="A367" s="247"/>
      <c r="B367" s="257"/>
      <c r="C367" s="375"/>
      <c r="D367" s="256"/>
      <c r="E367" s="256"/>
      <c r="F367" s="340"/>
      <c r="G367" s="256"/>
      <c r="H367" s="256"/>
      <c r="K367" s="297"/>
      <c r="W367" s="273"/>
      <c r="X367" s="273"/>
      <c r="Y367" s="273"/>
      <c r="Z367" s="273"/>
      <c r="AA367" s="273"/>
      <c r="AB367" s="273"/>
    </row>
    <row r="368" spans="1:28" s="241" customFormat="1" ht="14.25" hidden="1" customHeight="1">
      <c r="A368" s="247"/>
      <c r="B368" s="257"/>
      <c r="C368" s="375"/>
      <c r="D368" s="256"/>
      <c r="E368" s="256"/>
      <c r="F368" s="340"/>
      <c r="G368" s="256"/>
      <c r="H368" s="256"/>
      <c r="K368" s="297"/>
      <c r="V368" s="274"/>
      <c r="X368" s="276"/>
      <c r="Y368" s="276"/>
      <c r="Z368" s="276"/>
      <c r="AA368" s="276"/>
      <c r="AB368" s="276"/>
    </row>
    <row r="369" spans="1:28" s="241" customFormat="1" ht="14.25" hidden="1" customHeight="1">
      <c r="A369" s="256"/>
      <c r="B369" s="257"/>
      <c r="C369" s="375"/>
      <c r="D369" s="256"/>
      <c r="E369" s="256"/>
      <c r="F369" s="340"/>
      <c r="G369" s="256"/>
      <c r="H369" s="256"/>
      <c r="K369" s="297"/>
      <c r="X369" s="272"/>
      <c r="Y369" s="272"/>
      <c r="Z369" s="272"/>
      <c r="AA369" s="272"/>
      <c r="AB369" s="272"/>
    </row>
    <row r="370" spans="1:28" s="241" customFormat="1" ht="14.25" hidden="1" customHeight="1">
      <c r="A370" s="247"/>
      <c r="B370" s="257"/>
      <c r="C370" s="375"/>
      <c r="D370" s="256"/>
      <c r="E370" s="256"/>
      <c r="F370" s="340"/>
      <c r="G370" s="256"/>
      <c r="H370" s="256"/>
      <c r="K370" s="297"/>
    </row>
    <row r="371" spans="1:28" s="241" customFormat="1" ht="14.25" hidden="1" customHeight="1">
      <c r="A371" s="247"/>
      <c r="B371" s="257"/>
      <c r="C371" s="375"/>
      <c r="D371" s="256"/>
      <c r="E371" s="256"/>
      <c r="F371" s="340"/>
      <c r="G371" s="256"/>
      <c r="H371" s="256"/>
      <c r="K371" s="297"/>
    </row>
    <row r="372" spans="1:28" s="241" customFormat="1" ht="14.25" hidden="1" customHeight="1">
      <c r="A372" s="256"/>
      <c r="B372" s="257"/>
      <c r="C372" s="375"/>
      <c r="D372" s="256"/>
      <c r="E372" s="256"/>
      <c r="F372" s="340"/>
      <c r="G372" s="256"/>
      <c r="H372" s="256"/>
      <c r="K372" s="297"/>
      <c r="W372" s="273"/>
      <c r="X372" s="273"/>
      <c r="Y372" s="273"/>
      <c r="Z372" s="273"/>
      <c r="AA372" s="273"/>
      <c r="AB372" s="273"/>
    </row>
    <row r="373" spans="1:28" s="241" customFormat="1" ht="14.25" hidden="1" customHeight="1">
      <c r="A373" s="247"/>
      <c r="B373" s="257"/>
      <c r="C373" s="375"/>
      <c r="D373" s="256"/>
      <c r="E373" s="256"/>
      <c r="F373" s="340"/>
      <c r="G373" s="256"/>
      <c r="H373" s="256"/>
      <c r="K373" s="297"/>
      <c r="V373" s="274"/>
      <c r="X373" s="276"/>
      <c r="Y373" s="276"/>
      <c r="Z373" s="276"/>
      <c r="AA373" s="276"/>
      <c r="AB373" s="276"/>
    </row>
    <row r="374" spans="1:28" s="241" customFormat="1" ht="14.25" hidden="1" customHeight="1">
      <c r="A374" s="247"/>
      <c r="B374" s="257"/>
      <c r="C374" s="375"/>
      <c r="D374" s="256"/>
      <c r="E374" s="256"/>
      <c r="F374" s="340"/>
      <c r="G374" s="256"/>
      <c r="H374" s="256"/>
      <c r="K374" s="297"/>
      <c r="X374" s="272"/>
      <c r="Y374" s="272"/>
      <c r="Z374" s="272"/>
      <c r="AA374" s="272"/>
      <c r="AB374" s="272"/>
    </row>
    <row r="375" spans="1:28" s="241" customFormat="1" ht="14.25" hidden="1" customHeight="1">
      <c r="A375" s="256"/>
      <c r="B375" s="257"/>
      <c r="C375" s="375"/>
      <c r="D375" s="256"/>
      <c r="E375" s="256"/>
      <c r="F375" s="340"/>
      <c r="G375" s="256"/>
      <c r="H375" s="256"/>
      <c r="K375" s="297"/>
    </row>
    <row r="376" spans="1:28" s="241" customFormat="1" ht="14.25" hidden="1" customHeight="1">
      <c r="A376" s="247"/>
      <c r="B376" s="257"/>
      <c r="C376" s="375"/>
      <c r="D376" s="256"/>
      <c r="E376" s="256"/>
      <c r="F376" s="340"/>
      <c r="G376" s="256"/>
      <c r="H376" s="256"/>
      <c r="K376" s="297"/>
    </row>
    <row r="377" spans="1:28" s="241" customFormat="1" ht="14.25" hidden="1" customHeight="1">
      <c r="A377" s="247"/>
      <c r="B377" s="257"/>
      <c r="C377" s="375"/>
      <c r="D377" s="256"/>
      <c r="E377" s="256"/>
      <c r="F377" s="340"/>
      <c r="G377" s="256"/>
      <c r="H377" s="256"/>
      <c r="K377" s="297"/>
    </row>
    <row r="378" spans="1:28" s="241" customFormat="1" ht="14.25" hidden="1" customHeight="1">
      <c r="A378" s="256"/>
      <c r="B378" s="257"/>
      <c r="C378" s="375"/>
      <c r="D378" s="256"/>
      <c r="E378" s="256"/>
      <c r="F378" s="340"/>
      <c r="G378" s="256"/>
      <c r="H378" s="256"/>
      <c r="K378" s="297"/>
    </row>
    <row r="379" spans="1:28" s="241" customFormat="1" ht="14.25" hidden="1" customHeight="1">
      <c r="A379" s="247"/>
      <c r="B379" s="257"/>
      <c r="C379" s="375"/>
      <c r="D379" s="256"/>
      <c r="E379" s="256"/>
      <c r="F379" s="340"/>
      <c r="G379" s="256"/>
      <c r="H379" s="256"/>
      <c r="K379" s="297"/>
    </row>
    <row r="380" spans="1:28" s="241" customFormat="1" ht="14.25" hidden="1" customHeight="1">
      <c r="A380" s="247"/>
      <c r="B380" s="257"/>
      <c r="C380" s="375"/>
      <c r="D380" s="256"/>
      <c r="E380" s="256"/>
      <c r="F380" s="340"/>
      <c r="G380" s="256"/>
      <c r="H380" s="256"/>
      <c r="K380" s="297"/>
    </row>
    <row r="381" spans="1:28" s="241" customFormat="1" ht="14.25" hidden="1" customHeight="1">
      <c r="A381" s="256"/>
      <c r="B381" s="257"/>
      <c r="C381" s="375"/>
      <c r="D381" s="256"/>
      <c r="E381" s="256"/>
      <c r="F381" s="340"/>
      <c r="G381" s="256"/>
      <c r="H381" s="256"/>
      <c r="K381" s="297"/>
      <c r="W381" s="273"/>
      <c r="X381" s="273"/>
      <c r="Y381" s="273"/>
      <c r="Z381" s="273"/>
      <c r="AA381" s="273"/>
      <c r="AB381" s="273"/>
    </row>
    <row r="382" spans="1:28" s="241" customFormat="1" ht="14.25" hidden="1" customHeight="1">
      <c r="A382" s="247"/>
      <c r="B382" s="257"/>
      <c r="C382" s="375"/>
      <c r="D382" s="256"/>
      <c r="E382" s="256"/>
      <c r="F382" s="340"/>
      <c r="G382" s="256"/>
      <c r="H382" s="256"/>
      <c r="K382" s="297"/>
      <c r="V382" s="274"/>
      <c r="X382" s="276"/>
      <c r="Y382" s="276"/>
      <c r="Z382" s="276"/>
      <c r="AA382" s="276"/>
      <c r="AB382" s="276"/>
    </row>
    <row r="383" spans="1:28" s="241" customFormat="1" ht="14.25" hidden="1" customHeight="1">
      <c r="A383" s="247"/>
      <c r="B383" s="257"/>
      <c r="C383" s="375"/>
      <c r="D383" s="256"/>
      <c r="E383" s="256"/>
      <c r="F383" s="340"/>
      <c r="G383" s="256"/>
      <c r="H383" s="256"/>
      <c r="K383" s="297"/>
      <c r="X383" s="272"/>
      <c r="Y383" s="272"/>
      <c r="Z383" s="272"/>
      <c r="AA383" s="272"/>
      <c r="AB383" s="272"/>
    </row>
    <row r="384" spans="1:28" s="241" customFormat="1" ht="14.25" hidden="1" customHeight="1">
      <c r="A384" s="256"/>
      <c r="B384" s="257"/>
      <c r="C384" s="375"/>
      <c r="D384" s="256"/>
      <c r="E384" s="256"/>
      <c r="F384" s="340"/>
      <c r="G384" s="256"/>
      <c r="H384" s="256"/>
      <c r="K384" s="297"/>
      <c r="W384" s="273"/>
      <c r="X384" s="273"/>
      <c r="Y384" s="273"/>
      <c r="Z384" s="273"/>
      <c r="AA384" s="273"/>
      <c r="AB384" s="273"/>
    </row>
    <row r="385" spans="1:28" s="241" customFormat="1" ht="14.25" hidden="1" customHeight="1">
      <c r="A385" s="247"/>
      <c r="B385" s="257"/>
      <c r="C385" s="375"/>
      <c r="D385" s="256"/>
      <c r="E385" s="256"/>
      <c r="F385" s="340"/>
      <c r="G385" s="256"/>
      <c r="H385" s="256"/>
      <c r="K385" s="297"/>
      <c r="V385" s="274"/>
      <c r="X385" s="276"/>
      <c r="Y385" s="276"/>
      <c r="Z385" s="276"/>
      <c r="AA385" s="276"/>
      <c r="AB385" s="276"/>
    </row>
    <row r="386" spans="1:28" s="241" customFormat="1" ht="14.25" hidden="1" customHeight="1">
      <c r="A386" s="247"/>
      <c r="B386" s="257"/>
      <c r="C386" s="375"/>
      <c r="D386" s="256"/>
      <c r="E386" s="256"/>
      <c r="F386" s="340"/>
      <c r="G386" s="256"/>
      <c r="H386" s="256"/>
      <c r="K386" s="297"/>
      <c r="V386" s="274"/>
      <c r="X386" s="276"/>
      <c r="Y386" s="276"/>
      <c r="Z386" s="276"/>
      <c r="AA386" s="276"/>
      <c r="AB386" s="276"/>
    </row>
    <row r="387" spans="1:28" s="241" customFormat="1" ht="14.25" hidden="1" customHeight="1">
      <c r="A387" s="256"/>
      <c r="B387" s="257"/>
      <c r="C387" s="375"/>
      <c r="D387" s="256"/>
      <c r="E387" s="256"/>
      <c r="F387" s="340"/>
      <c r="G387" s="256"/>
      <c r="H387" s="256"/>
      <c r="K387" s="297"/>
      <c r="V387" s="274"/>
      <c r="X387" s="276"/>
      <c r="Y387" s="276"/>
      <c r="Z387" s="276"/>
      <c r="AA387" s="276"/>
      <c r="AB387" s="276"/>
    </row>
    <row r="388" spans="1:28" s="241" customFormat="1" ht="14.25" hidden="1" customHeight="1">
      <c r="A388" s="247"/>
      <c r="B388" s="257"/>
      <c r="C388" s="375"/>
      <c r="D388" s="256"/>
      <c r="E388" s="256"/>
      <c r="F388" s="340"/>
      <c r="G388" s="256"/>
      <c r="H388" s="256"/>
      <c r="K388" s="297"/>
      <c r="X388" s="272"/>
      <c r="Y388" s="272"/>
      <c r="Z388" s="272"/>
      <c r="AA388" s="272"/>
      <c r="AB388" s="272"/>
    </row>
    <row r="389" spans="1:28" s="241" customFormat="1" ht="14.25" hidden="1" customHeight="1">
      <c r="A389" s="247"/>
      <c r="B389" s="257"/>
      <c r="C389" s="375"/>
      <c r="D389" s="256"/>
      <c r="E389" s="256"/>
      <c r="F389" s="340"/>
      <c r="G389" s="256"/>
      <c r="H389" s="256"/>
      <c r="K389" s="297"/>
    </row>
    <row r="390" spans="1:28" s="241" customFormat="1" ht="14.25" hidden="1" customHeight="1">
      <c r="A390" s="256"/>
      <c r="B390" s="257"/>
      <c r="C390" s="375"/>
      <c r="D390" s="256"/>
      <c r="E390" s="256"/>
      <c r="F390" s="340"/>
      <c r="G390" s="256"/>
      <c r="H390" s="256"/>
      <c r="K390" s="297"/>
      <c r="W390" s="273"/>
      <c r="X390" s="273"/>
      <c r="Y390" s="273"/>
      <c r="Z390" s="273"/>
      <c r="AA390" s="273"/>
      <c r="AB390" s="273"/>
    </row>
    <row r="391" spans="1:28" s="241" customFormat="1" ht="14.25" hidden="1" customHeight="1">
      <c r="A391" s="247"/>
      <c r="B391" s="257"/>
      <c r="C391" s="375"/>
      <c r="D391" s="256"/>
      <c r="E391" s="256"/>
      <c r="F391" s="340"/>
      <c r="G391" s="256"/>
      <c r="H391" s="256"/>
      <c r="K391" s="297"/>
      <c r="V391" s="274"/>
      <c r="X391" s="276"/>
      <c r="Y391" s="276"/>
      <c r="Z391" s="276"/>
      <c r="AA391" s="276"/>
      <c r="AB391" s="276"/>
    </row>
    <row r="392" spans="1:28" s="241" customFormat="1" ht="14.25" hidden="1" customHeight="1">
      <c r="A392" s="247"/>
      <c r="B392" s="257"/>
      <c r="C392" s="375"/>
      <c r="D392" s="256"/>
      <c r="E392" s="256"/>
      <c r="F392" s="340"/>
      <c r="G392" s="256"/>
      <c r="H392" s="256"/>
      <c r="K392" s="297"/>
      <c r="W392" s="273"/>
      <c r="X392" s="279"/>
      <c r="Y392" s="279"/>
      <c r="Z392" s="279"/>
      <c r="AA392" s="279"/>
      <c r="AB392" s="279"/>
    </row>
    <row r="393" spans="1:28" s="241" customFormat="1" ht="14.25" hidden="1" customHeight="1">
      <c r="A393" s="247"/>
      <c r="B393" s="257"/>
      <c r="C393" s="375"/>
      <c r="D393" s="256"/>
      <c r="E393" s="256"/>
      <c r="F393" s="340"/>
      <c r="G393" s="256"/>
      <c r="H393" s="256"/>
      <c r="K393" s="297"/>
      <c r="V393" s="274"/>
      <c r="X393" s="276"/>
      <c r="Y393" s="276"/>
      <c r="Z393" s="276"/>
      <c r="AA393" s="276"/>
      <c r="AB393" s="276"/>
    </row>
    <row r="394" spans="1:28" s="241" customFormat="1" ht="14.25" hidden="1" customHeight="1">
      <c r="A394" s="256"/>
      <c r="B394" s="257"/>
      <c r="C394" s="375"/>
      <c r="D394" s="256"/>
      <c r="E394" s="256"/>
      <c r="F394" s="340"/>
      <c r="G394" s="256"/>
      <c r="H394" s="256"/>
      <c r="K394" s="297"/>
      <c r="X394" s="272"/>
      <c r="Y394" s="272"/>
      <c r="Z394" s="272"/>
      <c r="AA394" s="272"/>
      <c r="AB394" s="272"/>
    </row>
    <row r="395" spans="1:28" s="241" customFormat="1" ht="14.25" hidden="1" customHeight="1">
      <c r="A395" s="256"/>
      <c r="B395" s="257"/>
      <c r="C395" s="375"/>
      <c r="D395" s="256"/>
      <c r="E395" s="256"/>
      <c r="F395" s="340"/>
      <c r="G395" s="256"/>
      <c r="H395" s="256"/>
      <c r="K395" s="297"/>
      <c r="W395" s="273"/>
      <c r="X395" s="273"/>
      <c r="Y395" s="273"/>
      <c r="Z395" s="273"/>
      <c r="AA395" s="273"/>
      <c r="AB395" s="273"/>
    </row>
    <row r="396" spans="1:28" s="241" customFormat="1" ht="14.25" hidden="1" customHeight="1">
      <c r="A396" s="256"/>
      <c r="B396" s="257"/>
      <c r="C396" s="375"/>
      <c r="D396" s="256"/>
      <c r="E396" s="256"/>
      <c r="F396" s="340"/>
      <c r="G396" s="256"/>
      <c r="H396" s="256"/>
      <c r="K396" s="297"/>
      <c r="V396" s="274"/>
      <c r="X396" s="276"/>
      <c r="Y396" s="276"/>
      <c r="Z396" s="276"/>
      <c r="AA396" s="276"/>
      <c r="AB396" s="276"/>
    </row>
    <row r="397" spans="1:28" ht="14.25" customHeight="1">
      <c r="A397" s="258"/>
      <c r="B397" s="259"/>
      <c r="C397" s="376"/>
      <c r="D397" s="260"/>
      <c r="E397" s="281"/>
      <c r="F397" s="341"/>
      <c r="G397" s="282"/>
      <c r="H397" s="258"/>
      <c r="I397" s="276"/>
      <c r="J397" s="283"/>
      <c r="K397" s="303"/>
      <c r="L397" s="246"/>
      <c r="M397" s="246"/>
      <c r="N397" s="246"/>
      <c r="X397" s="246"/>
      <c r="Y397" s="246"/>
      <c r="Z397" s="246"/>
      <c r="AA397" s="246"/>
      <c r="AB397" s="246"/>
    </row>
    <row r="398" spans="1:28" ht="14.25" customHeight="1">
      <c r="A398" s="258"/>
      <c r="B398" s="259"/>
      <c r="C398" s="376"/>
      <c r="D398" s="260"/>
      <c r="E398" s="284"/>
      <c r="F398" s="336"/>
      <c r="G398" s="285"/>
      <c r="H398" s="258"/>
      <c r="I398" s="276"/>
      <c r="J398" s="283"/>
      <c r="K398" s="303"/>
      <c r="L398" s="246"/>
      <c r="M398" s="246"/>
      <c r="N398" s="246"/>
      <c r="X398" s="246"/>
      <c r="Y398" s="246"/>
      <c r="Z398" s="246"/>
      <c r="AA398" s="246"/>
      <c r="AB398" s="246"/>
    </row>
    <row r="399" spans="1:28" ht="14.25" customHeight="1">
      <c r="A399" s="258"/>
      <c r="B399" s="259"/>
      <c r="C399" s="376"/>
      <c r="D399" s="260"/>
      <c r="E399" s="284"/>
      <c r="F399" s="336"/>
      <c r="G399" s="285"/>
      <c r="H399" s="258"/>
      <c r="I399" s="276"/>
      <c r="J399" s="283"/>
      <c r="K399" s="303"/>
      <c r="L399" s="246"/>
      <c r="M399" s="246"/>
      <c r="N399" s="246"/>
      <c r="X399" s="246"/>
      <c r="Y399" s="246"/>
      <c r="Z399" s="246"/>
      <c r="AA399" s="246"/>
      <c r="AB399" s="246"/>
    </row>
    <row r="400" spans="1:28" ht="14.25" customHeight="1">
      <c r="A400" s="258"/>
      <c r="B400" s="259"/>
      <c r="C400" s="376"/>
      <c r="D400" s="260"/>
      <c r="E400" s="284"/>
      <c r="F400" s="336"/>
      <c r="G400" s="285"/>
      <c r="H400" s="258"/>
      <c r="I400" s="276"/>
      <c r="J400" s="283"/>
      <c r="K400" s="303"/>
      <c r="L400" s="246"/>
      <c r="M400" s="246"/>
      <c r="N400" s="246"/>
    </row>
    <row r="401" spans="1:14" ht="14.25" customHeight="1">
      <c r="A401" s="258"/>
      <c r="B401" s="259"/>
      <c r="C401" s="376"/>
      <c r="D401" s="260"/>
      <c r="E401" s="284"/>
      <c r="F401" s="336"/>
      <c r="G401" s="285"/>
      <c r="H401" s="258"/>
      <c r="I401" s="276"/>
      <c r="J401" s="283"/>
      <c r="K401" s="303"/>
      <c r="L401" s="246"/>
      <c r="M401" s="246"/>
      <c r="N401" s="246"/>
    </row>
    <row r="402" spans="1:14" ht="14.25" customHeight="1">
      <c r="A402" s="258"/>
      <c r="B402" s="259"/>
      <c r="C402" s="376"/>
      <c r="D402" s="260"/>
      <c r="E402" s="284"/>
      <c r="F402" s="336"/>
      <c r="G402" s="285"/>
      <c r="H402" s="258"/>
      <c r="I402" s="276"/>
      <c r="J402" s="283"/>
      <c r="K402" s="303"/>
      <c r="L402" s="246"/>
      <c r="M402" s="246"/>
      <c r="N402" s="246"/>
    </row>
    <row r="403" spans="1:14" ht="14.25" customHeight="1">
      <c r="A403" s="258"/>
      <c r="B403" s="259"/>
      <c r="C403" s="376"/>
      <c r="D403" s="260"/>
      <c r="E403" s="284"/>
      <c r="F403" s="336"/>
      <c r="G403" s="285"/>
      <c r="H403" s="258"/>
      <c r="I403" s="276"/>
      <c r="J403" s="283"/>
      <c r="K403" s="303"/>
      <c r="L403" s="246"/>
      <c r="M403" s="246"/>
      <c r="N403" s="246"/>
    </row>
    <row r="404" spans="1:14" ht="14.25" customHeight="1">
      <c r="A404" s="258"/>
      <c r="B404" s="259"/>
      <c r="C404" s="376"/>
      <c r="D404" s="260"/>
      <c r="E404" s="284"/>
      <c r="F404" s="336"/>
      <c r="G404" s="285"/>
      <c r="H404" s="258"/>
      <c r="I404" s="276"/>
      <c r="J404" s="283"/>
      <c r="K404" s="303"/>
      <c r="L404" s="246"/>
      <c r="M404" s="246"/>
      <c r="N404" s="246"/>
    </row>
    <row r="405" spans="1:14" ht="14.25" customHeight="1">
      <c r="A405" s="258"/>
      <c r="B405" s="259"/>
      <c r="C405" s="376"/>
      <c r="D405" s="260"/>
      <c r="E405" s="284"/>
      <c r="F405" s="336"/>
      <c r="G405" s="285"/>
      <c r="H405" s="258"/>
      <c r="I405" s="276"/>
      <c r="J405" s="283"/>
      <c r="K405" s="303"/>
      <c r="L405" s="246"/>
      <c r="M405" s="246"/>
      <c r="N405" s="246"/>
    </row>
    <row r="406" spans="1:14" ht="14.25" customHeight="1">
      <c r="A406" s="258"/>
      <c r="B406" s="259"/>
      <c r="C406" s="376"/>
      <c r="D406" s="260"/>
      <c r="E406" s="284"/>
      <c r="F406" s="336"/>
      <c r="G406" s="285"/>
      <c r="H406" s="258"/>
      <c r="I406" s="276"/>
      <c r="J406" s="283"/>
      <c r="K406" s="303"/>
      <c r="L406" s="246"/>
      <c r="M406" s="246"/>
      <c r="N406" s="246"/>
    </row>
    <row r="407" spans="1:14" ht="14.25" customHeight="1">
      <c r="A407" s="258"/>
      <c r="B407" s="259"/>
      <c r="C407" s="376"/>
      <c r="D407" s="260"/>
      <c r="E407" s="284"/>
      <c r="F407" s="336"/>
      <c r="G407" s="285"/>
      <c r="H407" s="258"/>
      <c r="I407" s="276"/>
      <c r="J407" s="283"/>
      <c r="K407" s="303"/>
      <c r="L407" s="246"/>
      <c r="M407" s="246"/>
      <c r="N407" s="246"/>
    </row>
    <row r="408" spans="1:14" ht="14.25" customHeight="1">
      <c r="A408" s="258"/>
      <c r="B408" s="259"/>
      <c r="C408" s="376"/>
      <c r="D408" s="260"/>
      <c r="E408" s="284"/>
      <c r="F408" s="336"/>
      <c r="G408" s="285"/>
      <c r="H408" s="258"/>
      <c r="I408" s="276"/>
      <c r="J408" s="283"/>
      <c r="K408" s="303"/>
      <c r="L408" s="246"/>
      <c r="M408" s="246"/>
      <c r="N408" s="246"/>
    </row>
    <row r="409" spans="1:14" ht="14.25" customHeight="1">
      <c r="A409" s="258"/>
      <c r="B409" s="259"/>
      <c r="C409" s="376"/>
      <c r="D409" s="260"/>
      <c r="E409" s="284"/>
      <c r="F409" s="336"/>
      <c r="G409" s="285"/>
      <c r="H409" s="258"/>
      <c r="I409" s="276"/>
      <c r="J409" s="283"/>
      <c r="K409" s="303"/>
      <c r="L409" s="246"/>
      <c r="M409" s="246"/>
      <c r="N409" s="246"/>
    </row>
    <row r="410" spans="1:14" ht="14.25" customHeight="1">
      <c r="A410" s="258"/>
      <c r="B410" s="259"/>
      <c r="C410" s="376"/>
      <c r="D410" s="260"/>
      <c r="E410" s="284"/>
      <c r="F410" s="336"/>
      <c r="G410" s="285"/>
      <c r="H410" s="258"/>
      <c r="I410" s="276"/>
      <c r="J410" s="283"/>
      <c r="K410" s="303"/>
      <c r="L410" s="246"/>
      <c r="M410" s="246"/>
      <c r="N410" s="246"/>
    </row>
    <row r="411" spans="1:14" ht="14.25" customHeight="1">
      <c r="A411" s="258"/>
      <c r="B411" s="259"/>
      <c r="C411" s="376"/>
      <c r="D411" s="260"/>
      <c r="E411" s="284"/>
      <c r="F411" s="336"/>
      <c r="G411" s="285"/>
      <c r="H411" s="258"/>
      <c r="I411" s="276"/>
      <c r="J411" s="283"/>
      <c r="K411" s="303"/>
      <c r="L411" s="246"/>
      <c r="M411" s="246"/>
      <c r="N411" s="246"/>
    </row>
    <row r="412" spans="1:14" ht="14.25" customHeight="1">
      <c r="A412" s="258"/>
      <c r="B412" s="259"/>
      <c r="C412" s="376"/>
      <c r="D412" s="260"/>
      <c r="E412" s="284"/>
      <c r="F412" s="336"/>
      <c r="G412" s="285"/>
      <c r="H412" s="258"/>
      <c r="I412" s="276"/>
      <c r="J412" s="283"/>
      <c r="K412" s="303"/>
      <c r="L412" s="246"/>
      <c r="M412" s="246"/>
      <c r="N412" s="246"/>
    </row>
    <row r="413" spans="1:14" ht="14.25" customHeight="1">
      <c r="A413" s="258"/>
      <c r="B413" s="259"/>
      <c r="C413" s="376"/>
      <c r="D413" s="260"/>
      <c r="E413" s="284"/>
      <c r="F413" s="336"/>
      <c r="G413" s="285"/>
      <c r="H413" s="258"/>
      <c r="I413" s="276"/>
      <c r="J413" s="283"/>
      <c r="K413" s="303"/>
      <c r="L413" s="246"/>
      <c r="M413" s="246"/>
      <c r="N413" s="246"/>
    </row>
    <row r="414" spans="1:14" ht="14.25" customHeight="1">
      <c r="A414" s="258"/>
      <c r="B414" s="259"/>
      <c r="C414" s="376"/>
      <c r="D414" s="260"/>
      <c r="E414" s="284"/>
      <c r="F414" s="336"/>
      <c r="G414" s="285"/>
      <c r="H414" s="258"/>
      <c r="I414" s="276"/>
      <c r="J414" s="283"/>
      <c r="K414" s="303"/>
      <c r="L414" s="246"/>
      <c r="M414" s="246"/>
      <c r="N414" s="246"/>
    </row>
    <row r="415" spans="1:14" ht="14.25" customHeight="1">
      <c r="A415" s="258"/>
      <c r="B415" s="259"/>
      <c r="C415" s="376"/>
      <c r="D415" s="260"/>
      <c r="E415" s="284"/>
      <c r="F415" s="336"/>
      <c r="G415" s="285"/>
      <c r="H415" s="258"/>
      <c r="I415" s="276"/>
      <c r="J415" s="283"/>
      <c r="K415" s="303"/>
      <c r="L415" s="246"/>
      <c r="M415" s="246"/>
      <c r="N415" s="246"/>
    </row>
    <row r="416" spans="1:14" ht="14.25" customHeight="1">
      <c r="A416" s="258"/>
      <c r="B416" s="259"/>
      <c r="C416" s="376"/>
      <c r="D416" s="260"/>
      <c r="E416" s="284"/>
      <c r="F416" s="336"/>
      <c r="G416" s="285"/>
      <c r="H416" s="258"/>
      <c r="I416" s="276"/>
      <c r="J416" s="283"/>
      <c r="K416" s="303"/>
      <c r="L416" s="246"/>
      <c r="M416" s="246"/>
      <c r="N416" s="246"/>
    </row>
    <row r="417" spans="1:14" ht="14.25" customHeight="1">
      <c r="A417" s="258"/>
      <c r="B417" s="259"/>
      <c r="C417" s="376"/>
      <c r="D417" s="260"/>
      <c r="E417" s="284"/>
      <c r="F417" s="336"/>
      <c r="G417" s="285"/>
      <c r="H417" s="258"/>
      <c r="I417" s="276"/>
      <c r="J417" s="283"/>
      <c r="K417" s="303"/>
      <c r="L417" s="246"/>
      <c r="M417" s="246"/>
      <c r="N417" s="246"/>
    </row>
    <row r="418" spans="1:14" ht="14.25" customHeight="1">
      <c r="A418" s="258"/>
      <c r="B418" s="259"/>
      <c r="C418" s="376"/>
      <c r="D418" s="260"/>
      <c r="E418" s="284"/>
      <c r="F418" s="336"/>
      <c r="G418" s="285"/>
      <c r="H418" s="258"/>
      <c r="I418" s="276"/>
      <c r="J418" s="283"/>
      <c r="K418" s="303"/>
      <c r="L418" s="246"/>
      <c r="M418" s="246"/>
      <c r="N418" s="246"/>
    </row>
    <row r="419" spans="1:14" ht="14.25" customHeight="1">
      <c r="A419" s="258"/>
      <c r="B419" s="259"/>
      <c r="C419" s="376"/>
      <c r="D419" s="260"/>
      <c r="E419" s="284"/>
      <c r="F419" s="336"/>
      <c r="G419" s="285"/>
      <c r="H419" s="258"/>
      <c r="I419" s="276"/>
      <c r="J419" s="283"/>
      <c r="K419" s="303"/>
      <c r="L419" s="246"/>
      <c r="M419" s="246"/>
      <c r="N419" s="246"/>
    </row>
    <row r="420" spans="1:14" ht="14.25" customHeight="1">
      <c r="A420" s="258"/>
      <c r="B420" s="259"/>
      <c r="C420" s="376"/>
      <c r="D420" s="260"/>
      <c r="E420" s="284"/>
      <c r="F420" s="336"/>
      <c r="G420" s="285"/>
      <c r="H420" s="258"/>
      <c r="I420" s="276"/>
      <c r="J420" s="283"/>
      <c r="K420" s="303"/>
      <c r="L420" s="246"/>
      <c r="M420" s="246"/>
      <c r="N420" s="246"/>
    </row>
    <row r="421" spans="1:14" ht="14.25" customHeight="1">
      <c r="A421" s="258"/>
      <c r="B421" s="259"/>
      <c r="C421" s="376"/>
      <c r="D421" s="260"/>
      <c r="E421" s="284"/>
      <c r="F421" s="336"/>
      <c r="G421" s="285"/>
      <c r="H421" s="258"/>
      <c r="I421" s="276"/>
      <c r="J421" s="283"/>
      <c r="K421" s="303"/>
      <c r="L421" s="246"/>
      <c r="M421" s="246"/>
      <c r="N421" s="246"/>
    </row>
    <row r="422" spans="1:14" ht="14.25" customHeight="1">
      <c r="A422" s="258"/>
      <c r="B422" s="259"/>
      <c r="C422" s="376"/>
      <c r="D422" s="260"/>
      <c r="E422" s="284"/>
      <c r="F422" s="336"/>
      <c r="G422" s="285"/>
      <c r="H422" s="258"/>
      <c r="I422" s="276"/>
      <c r="J422" s="283"/>
      <c r="K422" s="303"/>
      <c r="L422" s="246"/>
      <c r="M422" s="246"/>
      <c r="N422" s="246"/>
    </row>
    <row r="423" spans="1:14" ht="14.25" customHeight="1">
      <c r="A423" s="258"/>
      <c r="B423" s="259"/>
      <c r="C423" s="376"/>
      <c r="D423" s="260"/>
      <c r="E423" s="284"/>
      <c r="F423" s="336"/>
      <c r="G423" s="285"/>
      <c r="H423" s="258"/>
      <c r="I423" s="276"/>
      <c r="J423" s="283"/>
      <c r="K423" s="303"/>
      <c r="L423" s="246"/>
      <c r="M423" s="246"/>
      <c r="N423" s="246"/>
    </row>
    <row r="424" spans="1:14" ht="14.25" customHeight="1">
      <c r="A424" s="258"/>
      <c r="B424" s="259"/>
      <c r="C424" s="376"/>
      <c r="D424" s="260"/>
      <c r="E424" s="284"/>
      <c r="F424" s="336"/>
      <c r="G424" s="285"/>
      <c r="H424" s="258"/>
      <c r="I424" s="276"/>
      <c r="J424" s="283"/>
      <c r="K424" s="303"/>
      <c r="L424" s="246"/>
      <c r="M424" s="246"/>
      <c r="N424" s="246"/>
    </row>
    <row r="425" spans="1:14" ht="14.25" customHeight="1">
      <c r="A425" s="258"/>
      <c r="B425" s="259"/>
      <c r="C425" s="376"/>
      <c r="D425" s="260"/>
      <c r="E425" s="284"/>
      <c r="F425" s="336"/>
      <c r="G425" s="285"/>
      <c r="H425" s="258"/>
      <c r="I425" s="276"/>
      <c r="J425" s="283"/>
      <c r="K425" s="303"/>
      <c r="L425" s="246"/>
      <c r="M425" s="246"/>
      <c r="N425" s="246"/>
    </row>
    <row r="426" spans="1:14" ht="14.25" customHeight="1">
      <c r="A426" s="258"/>
      <c r="B426" s="259"/>
      <c r="C426" s="376"/>
      <c r="D426" s="260"/>
      <c r="E426" s="284"/>
      <c r="F426" s="336"/>
      <c r="G426" s="285"/>
      <c r="H426" s="258"/>
      <c r="I426" s="276"/>
      <c r="J426" s="283"/>
      <c r="K426" s="303"/>
      <c r="L426" s="246"/>
      <c r="M426" s="246"/>
      <c r="N426" s="246"/>
    </row>
    <row r="427" spans="1:14" ht="14.25" customHeight="1">
      <c r="A427" s="258"/>
      <c r="B427" s="259"/>
      <c r="C427" s="376"/>
      <c r="D427" s="260"/>
      <c r="E427" s="284"/>
      <c r="F427" s="336"/>
      <c r="G427" s="285"/>
      <c r="H427" s="258"/>
      <c r="I427" s="276"/>
      <c r="J427" s="283"/>
      <c r="K427" s="303"/>
      <c r="L427" s="246"/>
      <c r="M427" s="246"/>
      <c r="N427" s="246"/>
    </row>
    <row r="428" spans="1:14" ht="14.25" customHeight="1">
      <c r="A428" s="261"/>
      <c r="B428" s="262"/>
      <c r="C428" s="377"/>
      <c r="D428" s="263"/>
      <c r="E428" s="264"/>
      <c r="F428" s="336"/>
      <c r="G428" s="264"/>
      <c r="H428" s="261"/>
      <c r="I428" s="331"/>
      <c r="J428" s="286"/>
      <c r="K428" s="304"/>
    </row>
    <row r="429" spans="1:14" ht="14.25" customHeight="1">
      <c r="A429" s="264"/>
      <c r="B429" s="265"/>
      <c r="C429" s="378"/>
      <c r="D429" s="266"/>
      <c r="E429" s="264"/>
      <c r="F429" s="336"/>
      <c r="G429" s="264"/>
      <c r="H429" s="264"/>
      <c r="I429" s="332"/>
      <c r="J429" s="287"/>
      <c r="K429" s="305"/>
    </row>
    <row r="430" spans="1:14" ht="14.25" customHeight="1">
      <c r="A430" s="264"/>
      <c r="B430" s="265"/>
      <c r="C430" s="378"/>
      <c r="D430" s="266"/>
      <c r="E430" s="264"/>
      <c r="F430" s="336"/>
      <c r="G430" s="264"/>
      <c r="H430" s="264"/>
      <c r="I430" s="332"/>
      <c r="J430" s="287"/>
      <c r="K430" s="305"/>
    </row>
    <row r="431" spans="1:14" ht="14.25" customHeight="1">
      <c r="A431" s="264"/>
      <c r="B431" s="265"/>
      <c r="C431" s="378"/>
      <c r="D431" s="266"/>
      <c r="E431" s="264"/>
      <c r="F431" s="336"/>
      <c r="G431" s="264"/>
      <c r="H431" s="264"/>
      <c r="I431" s="332"/>
      <c r="J431" s="287"/>
      <c r="K431" s="305"/>
    </row>
    <row r="432" spans="1:14" ht="14.25" customHeight="1">
      <c r="A432" s="264"/>
      <c r="B432" s="265"/>
      <c r="C432" s="378"/>
      <c r="D432" s="266"/>
      <c r="E432" s="264"/>
      <c r="F432" s="336"/>
      <c r="G432" s="264"/>
      <c r="H432" s="264"/>
      <c r="I432" s="332"/>
      <c r="J432" s="287"/>
      <c r="K432" s="305"/>
    </row>
    <row r="433" spans="1:11" ht="14.25" customHeight="1">
      <c r="A433" s="264"/>
      <c r="B433" s="265"/>
      <c r="C433" s="378"/>
      <c r="D433" s="266"/>
      <c r="E433" s="264"/>
      <c r="F433" s="336"/>
      <c r="G433" s="264"/>
      <c r="H433" s="264"/>
      <c r="I433" s="332"/>
      <c r="J433" s="287"/>
      <c r="K433" s="305"/>
    </row>
    <row r="434" spans="1:11" ht="14.25" customHeight="1">
      <c r="A434" s="264"/>
      <c r="B434" s="265"/>
      <c r="C434" s="378"/>
      <c r="D434" s="266"/>
      <c r="E434" s="264"/>
      <c r="F434" s="336"/>
      <c r="G434" s="264"/>
      <c r="H434" s="264"/>
      <c r="I434" s="332"/>
      <c r="J434" s="287"/>
      <c r="K434" s="305"/>
    </row>
    <row r="435" spans="1:11" ht="14.25" customHeight="1">
      <c r="A435" s="264"/>
      <c r="B435" s="265"/>
      <c r="C435" s="378"/>
      <c r="D435" s="266"/>
      <c r="E435" s="264"/>
      <c r="F435" s="336"/>
      <c r="G435" s="264"/>
      <c r="H435" s="264"/>
      <c r="I435" s="332"/>
      <c r="J435" s="287"/>
      <c r="K435" s="305"/>
    </row>
    <row r="436" spans="1:11" ht="14.25" customHeight="1">
      <c r="A436" s="264"/>
      <c r="B436" s="265"/>
      <c r="C436" s="378"/>
      <c r="D436" s="266"/>
      <c r="E436" s="264"/>
      <c r="F436" s="336"/>
      <c r="G436" s="264"/>
      <c r="H436" s="264"/>
      <c r="I436" s="332"/>
      <c r="J436" s="287"/>
      <c r="K436" s="305"/>
    </row>
    <row r="437" spans="1:11" ht="14.25" customHeight="1">
      <c r="A437" s="264"/>
      <c r="B437" s="265"/>
      <c r="C437" s="378"/>
      <c r="D437" s="266"/>
      <c r="E437" s="264"/>
      <c r="F437" s="336"/>
      <c r="G437" s="264"/>
      <c r="H437" s="264"/>
      <c r="I437" s="332"/>
      <c r="J437" s="287"/>
      <c r="K437" s="305"/>
    </row>
    <row r="438" spans="1:11" ht="14.25" customHeight="1">
      <c r="A438" s="264"/>
      <c r="B438" s="265"/>
      <c r="C438" s="378"/>
      <c r="D438" s="266"/>
      <c r="E438" s="264"/>
      <c r="F438" s="336"/>
      <c r="G438" s="264"/>
      <c r="H438" s="264"/>
      <c r="I438" s="332"/>
      <c r="J438" s="287"/>
      <c r="K438" s="305"/>
    </row>
    <row r="439" spans="1:11" ht="14.25" customHeight="1">
      <c r="A439" s="264"/>
      <c r="B439" s="265"/>
      <c r="C439" s="378"/>
      <c r="D439" s="266"/>
      <c r="E439" s="264"/>
      <c r="F439" s="336"/>
      <c r="G439" s="264"/>
      <c r="H439" s="264"/>
      <c r="I439" s="332"/>
      <c r="J439" s="287"/>
      <c r="K439" s="305"/>
    </row>
    <row r="440" spans="1:11" ht="14.25" customHeight="1">
      <c r="A440" s="264"/>
      <c r="B440" s="265"/>
      <c r="C440" s="378"/>
      <c r="D440" s="266"/>
      <c r="E440" s="264"/>
      <c r="F440" s="336"/>
      <c r="G440" s="264"/>
      <c r="H440" s="264"/>
      <c r="I440" s="332"/>
      <c r="J440" s="287"/>
      <c r="K440" s="305"/>
    </row>
    <row r="441" spans="1:11" ht="14.25" customHeight="1">
      <c r="A441" s="264"/>
      <c r="B441" s="265"/>
      <c r="C441" s="378"/>
      <c r="D441" s="266"/>
      <c r="E441" s="264"/>
      <c r="F441" s="336"/>
      <c r="G441" s="264"/>
      <c r="H441" s="264"/>
      <c r="I441" s="332"/>
      <c r="J441" s="287"/>
      <c r="K441" s="305"/>
    </row>
    <row r="442" spans="1:11" ht="14.25" customHeight="1">
      <c r="A442" s="264"/>
      <c r="B442" s="265"/>
      <c r="C442" s="378"/>
      <c r="D442" s="266"/>
      <c r="E442" s="264"/>
      <c r="F442" s="336"/>
      <c r="G442" s="264"/>
      <c r="H442" s="264"/>
      <c r="I442" s="332"/>
      <c r="J442" s="287"/>
      <c r="K442" s="305"/>
    </row>
    <row r="443" spans="1:11" ht="14.25" customHeight="1">
      <c r="A443" s="264"/>
      <c r="B443" s="265"/>
      <c r="C443" s="378"/>
      <c r="D443" s="266"/>
      <c r="E443" s="264"/>
      <c r="F443" s="336"/>
      <c r="G443" s="264"/>
      <c r="H443" s="264"/>
      <c r="I443" s="332"/>
      <c r="J443" s="287"/>
      <c r="K443" s="305"/>
    </row>
    <row r="444" spans="1:11" ht="14.25" customHeight="1">
      <c r="A444" s="264"/>
      <c r="B444" s="265"/>
      <c r="C444" s="378"/>
      <c r="D444" s="266"/>
      <c r="E444" s="264"/>
      <c r="F444" s="336"/>
      <c r="G444" s="264"/>
      <c r="H444" s="264"/>
      <c r="I444" s="332"/>
      <c r="J444" s="287"/>
      <c r="K444" s="305"/>
    </row>
    <row r="445" spans="1:11" ht="14.25" customHeight="1">
      <c r="A445" s="264"/>
      <c r="B445" s="265"/>
      <c r="C445" s="378"/>
      <c r="D445" s="266"/>
      <c r="E445" s="264"/>
      <c r="F445" s="336"/>
      <c r="G445" s="264"/>
      <c r="H445" s="264"/>
      <c r="I445" s="332"/>
      <c r="J445" s="287"/>
      <c r="K445" s="305"/>
    </row>
    <row r="446" spans="1:11" ht="14.25" customHeight="1">
      <c r="A446" s="264"/>
      <c r="B446" s="265"/>
      <c r="C446" s="379"/>
      <c r="D446" s="264"/>
      <c r="E446" s="264"/>
      <c r="F446" s="336"/>
      <c r="G446" s="288"/>
      <c r="H446" s="264"/>
      <c r="I446" s="332"/>
      <c r="J446" s="287"/>
      <c r="K446" s="305"/>
    </row>
    <row r="447" spans="1:11" ht="14.25" customHeight="1">
      <c r="A447" s="264"/>
      <c r="B447" s="265"/>
      <c r="C447" s="379"/>
      <c r="D447" s="264"/>
      <c r="E447" s="264"/>
      <c r="F447" s="336"/>
      <c r="G447" s="288"/>
      <c r="H447" s="264"/>
      <c r="I447" s="332"/>
      <c r="J447" s="287"/>
      <c r="K447" s="305"/>
    </row>
    <row r="448" spans="1:11" ht="14.25" customHeight="1">
      <c r="A448" s="264"/>
      <c r="B448" s="265"/>
      <c r="C448" s="380"/>
      <c r="D448" s="264"/>
      <c r="E448" s="264"/>
      <c r="F448" s="336"/>
      <c r="G448" s="288"/>
      <c r="H448" s="264"/>
      <c r="I448" s="332"/>
      <c r="J448" s="287"/>
      <c r="K448" s="305"/>
    </row>
    <row r="449" spans="1:11" ht="14.25" customHeight="1">
      <c r="A449" s="264"/>
      <c r="B449" s="265"/>
      <c r="C449" s="380"/>
      <c r="D449" s="264"/>
      <c r="E449" s="264"/>
      <c r="F449" s="336"/>
      <c r="G449" s="288"/>
      <c r="H449" s="264"/>
      <c r="I449" s="332"/>
      <c r="J449" s="287"/>
      <c r="K449" s="305"/>
    </row>
    <row r="450" spans="1:11" ht="14.25" customHeight="1">
      <c r="A450" s="264"/>
      <c r="B450" s="265"/>
      <c r="C450" s="380"/>
      <c r="D450" s="264"/>
      <c r="E450" s="264"/>
      <c r="F450" s="336"/>
      <c r="G450" s="288"/>
      <c r="H450" s="264"/>
      <c r="I450" s="332"/>
      <c r="J450" s="287"/>
      <c r="K450" s="305"/>
    </row>
    <row r="451" spans="1:11" ht="14.25" customHeight="1">
      <c r="A451" s="264"/>
      <c r="B451" s="265"/>
      <c r="C451" s="380"/>
      <c r="D451" s="264"/>
      <c r="E451" s="264"/>
      <c r="F451" s="336"/>
      <c r="G451" s="264"/>
      <c r="H451" s="264"/>
      <c r="I451" s="332"/>
      <c r="J451" s="287"/>
      <c r="K451" s="305"/>
    </row>
    <row r="452" spans="1:11" ht="14.25" customHeight="1">
      <c r="A452" s="264"/>
      <c r="B452" s="265"/>
      <c r="C452" s="380"/>
      <c r="D452" s="264"/>
      <c r="E452" s="264"/>
      <c r="F452" s="336"/>
      <c r="G452" s="264"/>
      <c r="H452" s="264"/>
      <c r="I452" s="332"/>
      <c r="J452" s="287"/>
      <c r="K452" s="305"/>
    </row>
    <row r="453" spans="1:11" ht="14.25" customHeight="1">
      <c r="A453" s="264"/>
      <c r="B453" s="265"/>
      <c r="C453" s="380"/>
      <c r="D453" s="264"/>
      <c r="E453" s="264"/>
      <c r="F453" s="336"/>
      <c r="G453" s="264"/>
      <c r="H453" s="264"/>
      <c r="I453" s="332"/>
      <c r="J453" s="287"/>
      <c r="K453" s="305"/>
    </row>
    <row r="454" spans="1:11" ht="14.25" customHeight="1">
      <c r="A454" s="264"/>
      <c r="B454" s="265"/>
      <c r="C454" s="380"/>
      <c r="D454" s="264"/>
      <c r="E454" s="264"/>
      <c r="F454" s="336"/>
      <c r="G454" s="264"/>
      <c r="H454" s="264"/>
      <c r="I454" s="332"/>
      <c r="J454" s="287"/>
      <c r="K454" s="305"/>
    </row>
    <row r="455" spans="1:11" ht="14.25" customHeight="1">
      <c r="A455" s="264"/>
      <c r="B455" s="265"/>
      <c r="C455" s="380"/>
      <c r="D455" s="264"/>
      <c r="E455" s="264"/>
      <c r="F455" s="336"/>
      <c r="G455" s="264"/>
      <c r="H455" s="264"/>
      <c r="I455" s="332"/>
      <c r="J455" s="287"/>
      <c r="K455" s="305"/>
    </row>
    <row r="456" spans="1:11" ht="14.25" customHeight="1">
      <c r="A456" s="264"/>
      <c r="B456" s="265"/>
      <c r="C456" s="380"/>
      <c r="D456" s="264"/>
      <c r="E456" s="264"/>
      <c r="F456" s="336"/>
      <c r="G456" s="264"/>
      <c r="H456" s="264"/>
      <c r="I456" s="332"/>
      <c r="J456" s="287"/>
      <c r="K456" s="305"/>
    </row>
    <row r="457" spans="1:11" ht="14.25" customHeight="1">
      <c r="A457" s="264"/>
      <c r="B457" s="265"/>
      <c r="C457" s="380"/>
      <c r="D457" s="264"/>
      <c r="E457" s="264"/>
      <c r="F457" s="336"/>
      <c r="G457" s="264"/>
      <c r="H457" s="264"/>
      <c r="I457" s="332"/>
      <c r="J457" s="287"/>
      <c r="K457" s="305"/>
    </row>
    <row r="458" spans="1:11" ht="14.25" customHeight="1">
      <c r="A458" s="264"/>
      <c r="B458" s="265"/>
      <c r="C458" s="380"/>
      <c r="D458" s="264"/>
      <c r="E458" s="264"/>
      <c r="F458" s="336"/>
      <c r="G458" s="264"/>
      <c r="H458" s="264"/>
      <c r="I458" s="332"/>
      <c r="J458" s="287"/>
      <c r="K458" s="305"/>
    </row>
    <row r="459" spans="1:11" ht="14.25" customHeight="1">
      <c r="A459" s="264"/>
      <c r="B459" s="265"/>
      <c r="C459" s="381"/>
      <c r="D459" s="264"/>
      <c r="E459" s="264"/>
      <c r="F459" s="336"/>
      <c r="G459" s="264"/>
      <c r="H459" s="264"/>
      <c r="I459" s="332"/>
      <c r="J459" s="287"/>
      <c r="K459" s="305"/>
    </row>
    <row r="460" spans="1:11" ht="14.25" customHeight="1">
      <c r="A460" s="264"/>
      <c r="B460" s="265"/>
      <c r="C460" s="380"/>
      <c r="D460" s="264"/>
      <c r="E460" s="264"/>
      <c r="F460" s="336"/>
      <c r="G460" s="264"/>
      <c r="H460" s="264"/>
      <c r="I460" s="332"/>
      <c r="J460" s="287"/>
      <c r="K460" s="305"/>
    </row>
    <row r="461" spans="1:11" ht="14.25" customHeight="1">
      <c r="A461" s="264"/>
      <c r="B461" s="265"/>
      <c r="C461" s="380"/>
      <c r="D461" s="264"/>
      <c r="E461" s="264"/>
      <c r="F461" s="336"/>
      <c r="G461" s="264"/>
      <c r="H461" s="264"/>
      <c r="I461" s="332"/>
      <c r="J461" s="287"/>
      <c r="K461" s="305"/>
    </row>
    <row r="462" spans="1:11" ht="14.25" customHeight="1">
      <c r="A462" s="264"/>
      <c r="B462" s="265"/>
      <c r="C462" s="380"/>
      <c r="D462" s="264"/>
      <c r="E462" s="264"/>
      <c r="F462" s="336"/>
      <c r="G462" s="264"/>
      <c r="H462" s="264"/>
      <c r="I462" s="332"/>
      <c r="J462" s="287"/>
      <c r="K462" s="305"/>
    </row>
    <row r="463" spans="1:11" ht="14.25" customHeight="1">
      <c r="A463" s="264"/>
      <c r="B463" s="265"/>
      <c r="C463" s="380"/>
      <c r="D463" s="264"/>
      <c r="E463" s="264"/>
      <c r="F463" s="336"/>
      <c r="G463" s="264"/>
      <c r="H463" s="264"/>
      <c r="I463" s="332"/>
      <c r="J463" s="287"/>
      <c r="K463" s="305"/>
    </row>
    <row r="464" spans="1:11" ht="14.25" customHeight="1">
      <c r="A464" s="264"/>
      <c r="B464" s="265"/>
      <c r="C464" s="380"/>
      <c r="D464" s="264"/>
      <c r="E464" s="264"/>
      <c r="F464" s="336"/>
      <c r="G464" s="264"/>
      <c r="H464" s="264"/>
      <c r="I464" s="332"/>
      <c r="J464" s="287"/>
      <c r="K464" s="305"/>
    </row>
    <row r="465" spans="1:11" ht="14.25" customHeight="1">
      <c r="A465" s="264"/>
      <c r="B465" s="265"/>
      <c r="C465" s="380"/>
      <c r="D465" s="264"/>
      <c r="E465" s="264"/>
      <c r="F465" s="336"/>
      <c r="G465" s="264"/>
      <c r="H465" s="264"/>
      <c r="I465" s="332"/>
      <c r="J465" s="287"/>
      <c r="K465" s="305"/>
    </row>
    <row r="466" spans="1:11" ht="14.25" customHeight="1">
      <c r="A466" s="264"/>
      <c r="B466" s="265"/>
      <c r="C466" s="380"/>
      <c r="D466" s="264"/>
      <c r="E466" s="264"/>
      <c r="F466" s="336"/>
      <c r="G466" s="264"/>
      <c r="H466" s="264"/>
      <c r="I466" s="332"/>
      <c r="J466" s="287"/>
      <c r="K466" s="305"/>
    </row>
    <row r="467" spans="1:11" ht="14.25" customHeight="1">
      <c r="A467" s="264"/>
      <c r="B467" s="265"/>
      <c r="C467" s="380"/>
      <c r="D467" s="264"/>
      <c r="E467" s="264"/>
      <c r="F467" s="336"/>
      <c r="G467" s="264"/>
      <c r="H467" s="264"/>
      <c r="I467" s="332"/>
      <c r="J467" s="287"/>
      <c r="K467" s="305"/>
    </row>
    <row r="468" spans="1:11" ht="14.25" customHeight="1">
      <c r="A468" s="264"/>
      <c r="B468" s="265"/>
      <c r="C468" s="380"/>
      <c r="D468" s="264"/>
      <c r="E468" s="264"/>
      <c r="F468" s="336"/>
      <c r="G468" s="264"/>
      <c r="H468" s="264"/>
      <c r="I468" s="332"/>
      <c r="J468" s="287"/>
      <c r="K468" s="305"/>
    </row>
    <row r="469" spans="1:11" ht="14.25" customHeight="1">
      <c r="A469" s="264"/>
      <c r="B469" s="265"/>
      <c r="C469" s="380"/>
      <c r="D469" s="264"/>
      <c r="E469" s="264"/>
      <c r="F469" s="336"/>
      <c r="G469" s="264"/>
      <c r="H469" s="264"/>
      <c r="I469" s="332"/>
      <c r="J469" s="287"/>
      <c r="K469" s="305"/>
    </row>
    <row r="470" spans="1:11" ht="14.25" customHeight="1">
      <c r="A470" s="264"/>
      <c r="B470" s="265"/>
      <c r="C470" s="380"/>
      <c r="D470" s="264"/>
      <c r="E470" s="264"/>
      <c r="F470" s="336"/>
      <c r="G470" s="264"/>
      <c r="H470" s="264"/>
      <c r="I470" s="332"/>
      <c r="J470" s="287"/>
      <c r="K470" s="305"/>
    </row>
    <row r="471" spans="1:11" ht="14.25" customHeight="1">
      <c r="A471" s="264"/>
      <c r="B471" s="265"/>
      <c r="C471" s="380"/>
      <c r="D471" s="264"/>
      <c r="E471" s="264"/>
      <c r="F471" s="336"/>
      <c r="G471" s="264"/>
      <c r="H471" s="264"/>
      <c r="I471" s="332"/>
      <c r="J471" s="287"/>
      <c r="K471" s="305"/>
    </row>
    <row r="472" spans="1:11" ht="14.25" customHeight="1">
      <c r="A472" s="264"/>
      <c r="B472" s="265"/>
      <c r="C472" s="380"/>
      <c r="D472" s="264"/>
      <c r="E472" s="264"/>
      <c r="F472" s="336"/>
      <c r="G472" s="264"/>
      <c r="H472" s="264"/>
      <c r="I472" s="332"/>
      <c r="J472" s="287"/>
      <c r="K472" s="305"/>
    </row>
    <row r="473" spans="1:11" ht="14.25" customHeight="1">
      <c r="A473" s="264"/>
      <c r="B473" s="265"/>
      <c r="C473" s="380"/>
      <c r="D473" s="264"/>
      <c r="E473" s="264"/>
      <c r="F473" s="336"/>
      <c r="G473" s="264"/>
      <c r="H473" s="264"/>
      <c r="I473" s="332"/>
      <c r="J473" s="287"/>
      <c r="K473" s="305"/>
    </row>
    <row r="474" spans="1:11" ht="14.25" customHeight="1">
      <c r="A474" s="264"/>
      <c r="B474" s="265"/>
      <c r="C474" s="380"/>
      <c r="D474" s="264"/>
      <c r="E474" s="264"/>
      <c r="F474" s="336"/>
      <c r="G474" s="264"/>
      <c r="H474" s="264"/>
      <c r="I474" s="332"/>
      <c r="J474" s="287"/>
      <c r="K474" s="305"/>
    </row>
    <row r="475" spans="1:11" ht="14.25" customHeight="1">
      <c r="A475" s="264"/>
      <c r="B475" s="265"/>
      <c r="C475" s="380"/>
      <c r="D475" s="264"/>
      <c r="E475" s="264"/>
      <c r="F475" s="336"/>
      <c r="G475" s="264"/>
      <c r="H475" s="264"/>
      <c r="I475" s="332"/>
      <c r="J475" s="287"/>
      <c r="K475" s="305"/>
    </row>
    <row r="476" spans="1:11" ht="14.25" customHeight="1">
      <c r="A476" s="264"/>
      <c r="B476" s="265"/>
      <c r="C476" s="380"/>
      <c r="D476" s="264"/>
      <c r="E476" s="264"/>
      <c r="F476" s="336"/>
      <c r="G476" s="264"/>
      <c r="H476" s="264"/>
      <c r="I476" s="332"/>
      <c r="J476" s="287"/>
      <c r="K476" s="305"/>
    </row>
    <row r="477" spans="1:11" ht="14.25" customHeight="1">
      <c r="A477" s="264"/>
      <c r="B477" s="265"/>
      <c r="C477" s="380"/>
      <c r="D477" s="264"/>
      <c r="E477" s="264"/>
      <c r="F477" s="336"/>
      <c r="G477" s="264"/>
      <c r="H477" s="264"/>
      <c r="I477" s="332"/>
      <c r="J477" s="287"/>
      <c r="K477" s="305"/>
    </row>
    <row r="478" spans="1:11" ht="14.25" customHeight="1">
      <c r="A478" s="264"/>
      <c r="B478" s="265"/>
      <c r="C478" s="380"/>
      <c r="D478" s="264"/>
      <c r="E478" s="264"/>
      <c r="F478" s="336"/>
      <c r="G478" s="264"/>
      <c r="H478" s="264"/>
      <c r="I478" s="332"/>
      <c r="J478" s="287"/>
      <c r="K478" s="305"/>
    </row>
    <row r="479" spans="1:11" ht="14.25" customHeight="1">
      <c r="A479" s="264"/>
      <c r="B479" s="265"/>
      <c r="C479" s="380"/>
      <c r="D479" s="264"/>
      <c r="E479" s="264"/>
      <c r="F479" s="336"/>
      <c r="G479" s="264"/>
      <c r="H479" s="264"/>
      <c r="I479" s="332"/>
      <c r="J479" s="287"/>
      <c r="K479" s="305"/>
    </row>
    <row r="480" spans="1:11" ht="14.25" customHeight="1">
      <c r="A480" s="264"/>
      <c r="B480" s="265"/>
      <c r="C480" s="380"/>
      <c r="D480" s="264"/>
      <c r="E480" s="264"/>
      <c r="F480" s="336"/>
      <c r="G480" s="264"/>
      <c r="H480" s="264"/>
      <c r="I480" s="332"/>
      <c r="J480" s="287"/>
      <c r="K480" s="305"/>
    </row>
    <row r="481" spans="1:11" ht="14.25" customHeight="1">
      <c r="A481" s="264"/>
      <c r="B481" s="265"/>
      <c r="C481" s="380"/>
      <c r="D481" s="264"/>
      <c r="E481" s="264"/>
      <c r="F481" s="336"/>
      <c r="G481" s="264"/>
      <c r="H481" s="264"/>
      <c r="I481" s="332"/>
      <c r="J481" s="287"/>
      <c r="K481" s="305"/>
    </row>
    <row r="482" spans="1:11" ht="14.25" customHeight="1">
      <c r="A482" s="264"/>
      <c r="B482" s="265"/>
      <c r="C482" s="380"/>
      <c r="D482" s="264"/>
      <c r="E482" s="264"/>
      <c r="F482" s="336"/>
      <c r="G482" s="264"/>
      <c r="H482" s="264"/>
      <c r="I482" s="332"/>
      <c r="J482" s="287"/>
      <c r="K482" s="305"/>
    </row>
    <row r="483" spans="1:11" ht="14.25" customHeight="1">
      <c r="A483" s="264"/>
      <c r="B483" s="265"/>
      <c r="C483" s="380"/>
      <c r="D483" s="264"/>
      <c r="E483" s="264"/>
      <c r="F483" s="336"/>
      <c r="G483" s="264"/>
      <c r="H483" s="264"/>
      <c r="I483" s="332"/>
      <c r="J483" s="287"/>
      <c r="K483" s="305"/>
    </row>
    <row r="484" spans="1:11" ht="14.25" customHeight="1">
      <c r="A484" s="264"/>
      <c r="B484" s="265"/>
      <c r="C484" s="380"/>
      <c r="D484" s="264"/>
      <c r="E484" s="264"/>
      <c r="F484" s="336"/>
      <c r="G484" s="264"/>
      <c r="H484" s="264"/>
      <c r="I484" s="332"/>
      <c r="J484" s="287"/>
      <c r="K484" s="305"/>
    </row>
    <row r="485" spans="1:11" ht="14.25" customHeight="1">
      <c r="A485" s="264"/>
      <c r="B485" s="265"/>
      <c r="C485" s="380"/>
      <c r="D485" s="264"/>
      <c r="E485" s="264"/>
      <c r="F485" s="336"/>
      <c r="G485" s="264"/>
      <c r="H485" s="264"/>
      <c r="I485" s="332"/>
      <c r="J485" s="287"/>
      <c r="K485" s="305"/>
    </row>
    <row r="486" spans="1:11" ht="14.25" customHeight="1">
      <c r="A486" s="264"/>
      <c r="B486" s="265"/>
      <c r="C486" s="380"/>
      <c r="D486" s="264"/>
      <c r="E486" s="264"/>
      <c r="F486" s="336"/>
      <c r="G486" s="264"/>
      <c r="H486" s="264"/>
      <c r="I486" s="332"/>
      <c r="J486" s="287"/>
      <c r="K486" s="305"/>
    </row>
    <row r="487" spans="1:11" ht="14.25" customHeight="1">
      <c r="A487" s="264"/>
      <c r="B487" s="265"/>
      <c r="C487" s="380"/>
      <c r="D487" s="264"/>
      <c r="E487" s="264"/>
      <c r="F487" s="336"/>
      <c r="G487" s="264"/>
      <c r="H487" s="264"/>
      <c r="I487" s="332"/>
      <c r="J487" s="287"/>
      <c r="K487" s="305"/>
    </row>
    <row r="488" spans="1:11" ht="14.25" customHeight="1">
      <c r="A488" s="264"/>
      <c r="B488" s="265"/>
      <c r="C488" s="380"/>
      <c r="D488" s="264"/>
      <c r="E488" s="264"/>
      <c r="F488" s="336"/>
      <c r="G488" s="264"/>
      <c r="H488" s="264"/>
      <c r="I488" s="332"/>
      <c r="J488" s="287"/>
      <c r="K488" s="305"/>
    </row>
    <row r="489" spans="1:11" ht="14.25" customHeight="1">
      <c r="A489" s="264"/>
      <c r="B489" s="265"/>
      <c r="C489" s="380"/>
      <c r="D489" s="264"/>
      <c r="E489" s="264"/>
      <c r="F489" s="336"/>
      <c r="G489" s="264"/>
      <c r="H489" s="264"/>
      <c r="I489" s="332"/>
      <c r="J489" s="287"/>
      <c r="K489" s="305"/>
    </row>
    <row r="490" spans="1:11" ht="14.25" customHeight="1">
      <c r="A490" s="264"/>
      <c r="B490" s="265"/>
      <c r="C490" s="380"/>
      <c r="D490" s="264"/>
      <c r="E490" s="264"/>
      <c r="F490" s="336"/>
      <c r="G490" s="264"/>
      <c r="H490" s="264"/>
      <c r="I490" s="332"/>
      <c r="J490" s="287"/>
      <c r="K490" s="305"/>
    </row>
    <row r="491" spans="1:11" ht="14.25" customHeight="1">
      <c r="A491" s="264"/>
      <c r="B491" s="265"/>
      <c r="C491" s="380"/>
      <c r="D491" s="264"/>
      <c r="E491" s="264"/>
      <c r="F491" s="336"/>
      <c r="G491" s="264"/>
      <c r="H491" s="264"/>
      <c r="I491" s="332"/>
      <c r="J491" s="287"/>
      <c r="K491" s="305"/>
    </row>
    <row r="492" spans="1:11" ht="14.25" customHeight="1">
      <c r="A492" s="264"/>
      <c r="B492" s="265"/>
      <c r="C492" s="380"/>
      <c r="D492" s="264"/>
      <c r="E492" s="264"/>
      <c r="F492" s="336"/>
      <c r="G492" s="264"/>
      <c r="H492" s="264"/>
      <c r="I492" s="332"/>
      <c r="J492" s="287"/>
      <c r="K492" s="305"/>
    </row>
    <row r="493" spans="1:11" ht="14.25" customHeight="1">
      <c r="A493" s="264"/>
      <c r="B493" s="265"/>
      <c r="C493" s="380"/>
      <c r="D493" s="264"/>
      <c r="E493" s="264"/>
      <c r="F493" s="336"/>
      <c r="G493" s="264"/>
      <c r="H493" s="264"/>
      <c r="I493" s="332"/>
      <c r="J493" s="287"/>
      <c r="K493" s="305"/>
    </row>
    <row r="494" spans="1:11" ht="14.25" customHeight="1">
      <c r="A494" s="264"/>
      <c r="B494" s="265"/>
      <c r="C494" s="380"/>
      <c r="D494" s="264"/>
      <c r="E494" s="264"/>
      <c r="F494" s="336"/>
      <c r="G494" s="264"/>
      <c r="H494" s="264"/>
      <c r="I494" s="332"/>
      <c r="J494" s="287"/>
      <c r="K494" s="305"/>
    </row>
    <row r="495" spans="1:11" ht="14.25" customHeight="1">
      <c r="A495" s="264"/>
      <c r="B495" s="265"/>
      <c r="C495" s="380"/>
      <c r="D495" s="264"/>
      <c r="E495" s="264"/>
      <c r="F495" s="336"/>
      <c r="G495" s="264"/>
      <c r="H495" s="264"/>
      <c r="I495" s="332"/>
      <c r="J495" s="287"/>
      <c r="K495" s="305"/>
    </row>
    <row r="496" spans="1:11" ht="14.25" customHeight="1">
      <c r="A496" s="264"/>
      <c r="B496" s="265"/>
      <c r="C496" s="380"/>
      <c r="D496" s="264"/>
      <c r="E496" s="264"/>
      <c r="F496" s="336"/>
      <c r="G496" s="264"/>
      <c r="H496" s="264"/>
      <c r="I496" s="332"/>
      <c r="J496" s="287"/>
      <c r="K496" s="305"/>
    </row>
    <row r="497" spans="1:11" ht="14.25" customHeight="1">
      <c r="A497" s="264"/>
      <c r="B497" s="265"/>
      <c r="C497" s="380"/>
      <c r="D497" s="264"/>
      <c r="E497" s="264"/>
      <c r="F497" s="336"/>
      <c r="G497" s="264"/>
      <c r="H497" s="264"/>
      <c r="I497" s="332"/>
      <c r="J497" s="287"/>
      <c r="K497" s="305"/>
    </row>
    <row r="498" spans="1:11" ht="14.25" customHeight="1">
      <c r="A498" s="264"/>
      <c r="B498" s="265"/>
      <c r="C498" s="380"/>
      <c r="D498" s="264"/>
      <c r="E498" s="264"/>
      <c r="F498" s="336"/>
      <c r="G498" s="264"/>
      <c r="H498" s="264"/>
      <c r="I498" s="332"/>
      <c r="J498" s="287"/>
      <c r="K498" s="305"/>
    </row>
    <row r="499" spans="1:11" ht="14.25" customHeight="1">
      <c r="A499" s="264"/>
      <c r="B499" s="265"/>
      <c r="C499" s="380"/>
      <c r="D499" s="264"/>
      <c r="E499" s="264"/>
      <c r="F499" s="336"/>
      <c r="G499" s="264"/>
      <c r="H499" s="264"/>
      <c r="I499" s="332"/>
      <c r="J499" s="287"/>
      <c r="K499" s="305"/>
    </row>
    <row r="500" spans="1:11" ht="14.25" customHeight="1">
      <c r="A500" s="264"/>
      <c r="B500" s="265"/>
      <c r="C500" s="380"/>
      <c r="D500" s="264"/>
      <c r="E500" s="264"/>
      <c r="F500" s="336"/>
      <c r="G500" s="264"/>
      <c r="H500" s="264"/>
      <c r="I500" s="332"/>
      <c r="J500" s="287"/>
      <c r="K500" s="305"/>
    </row>
    <row r="501" spans="1:11" ht="14.25" customHeight="1">
      <c r="A501" s="264"/>
      <c r="B501" s="265"/>
      <c r="C501" s="380"/>
      <c r="D501" s="264"/>
      <c r="E501" s="264"/>
      <c r="F501" s="336"/>
      <c r="G501" s="264"/>
      <c r="H501" s="264"/>
      <c r="I501" s="332"/>
      <c r="J501" s="287"/>
      <c r="K501" s="305"/>
    </row>
    <row r="502" spans="1:11" ht="14.25" customHeight="1">
      <c r="A502" s="264"/>
      <c r="B502" s="265"/>
      <c r="C502" s="380"/>
      <c r="D502" s="264"/>
      <c r="E502" s="264"/>
      <c r="F502" s="336"/>
      <c r="G502" s="264"/>
      <c r="H502" s="264"/>
      <c r="I502" s="332"/>
      <c r="J502" s="287"/>
      <c r="K502" s="305"/>
    </row>
    <row r="503" spans="1:11" ht="14.25" customHeight="1">
      <c r="A503" s="264"/>
      <c r="B503" s="265"/>
      <c r="C503" s="380"/>
      <c r="D503" s="264"/>
      <c r="E503" s="264"/>
      <c r="F503" s="336"/>
      <c r="G503" s="264"/>
      <c r="H503" s="264"/>
      <c r="I503" s="332"/>
      <c r="J503" s="287"/>
      <c r="K503" s="305"/>
    </row>
    <row r="504" spans="1:11" ht="14.25" customHeight="1">
      <c r="A504" s="264"/>
      <c r="B504" s="265"/>
      <c r="C504" s="380"/>
      <c r="D504" s="264"/>
      <c r="E504" s="264"/>
      <c r="F504" s="336"/>
      <c r="G504" s="264"/>
      <c r="H504" s="264"/>
      <c r="I504" s="332"/>
      <c r="J504" s="287"/>
      <c r="K504" s="305"/>
    </row>
    <row r="505" spans="1:11" ht="14.25" customHeight="1">
      <c r="A505" s="264"/>
      <c r="B505" s="265"/>
      <c r="C505" s="380"/>
      <c r="D505" s="264"/>
      <c r="E505" s="264"/>
      <c r="F505" s="336"/>
      <c r="G505" s="264"/>
      <c r="H505" s="264"/>
      <c r="I505" s="332"/>
      <c r="J505" s="287"/>
      <c r="K505" s="305"/>
    </row>
    <row r="506" spans="1:11" ht="14.25" customHeight="1">
      <c r="A506" s="264"/>
      <c r="B506" s="265"/>
      <c r="C506" s="380"/>
      <c r="D506" s="264"/>
      <c r="E506" s="264"/>
      <c r="F506" s="336"/>
      <c r="G506" s="264"/>
      <c r="H506" s="264"/>
      <c r="I506" s="332"/>
      <c r="J506" s="287"/>
      <c r="K506" s="305"/>
    </row>
    <row r="507" spans="1:11" ht="14.25" customHeight="1">
      <c r="A507" s="264"/>
      <c r="B507" s="265"/>
      <c r="C507" s="380"/>
      <c r="D507" s="264"/>
      <c r="E507" s="264"/>
      <c r="F507" s="336"/>
      <c r="G507" s="264"/>
      <c r="H507" s="264"/>
      <c r="I507" s="332"/>
      <c r="J507" s="287"/>
      <c r="K507" s="305"/>
    </row>
    <row r="508" spans="1:11" ht="14.25" customHeight="1">
      <c r="A508" s="264"/>
      <c r="B508" s="265"/>
      <c r="C508" s="380"/>
      <c r="D508" s="264"/>
      <c r="E508" s="264"/>
      <c r="F508" s="336"/>
      <c r="G508" s="264"/>
      <c r="H508" s="264"/>
      <c r="I508" s="332"/>
      <c r="J508" s="287"/>
      <c r="K508" s="305"/>
    </row>
    <row r="509" spans="1:11" ht="14.25" customHeight="1">
      <c r="A509" s="264"/>
      <c r="B509" s="265"/>
      <c r="C509" s="380"/>
      <c r="D509" s="264"/>
      <c r="E509" s="264"/>
      <c r="F509" s="336"/>
      <c r="G509" s="264"/>
      <c r="H509" s="264"/>
      <c r="I509" s="332"/>
      <c r="J509" s="287"/>
      <c r="K509" s="305"/>
    </row>
    <row r="510" spans="1:11" ht="14.25" customHeight="1">
      <c r="A510" s="264"/>
      <c r="B510" s="265"/>
      <c r="C510" s="380"/>
      <c r="D510" s="264"/>
      <c r="E510" s="264"/>
      <c r="F510" s="336"/>
      <c r="G510" s="264"/>
      <c r="H510" s="264"/>
      <c r="I510" s="332"/>
      <c r="J510" s="287"/>
      <c r="K510" s="305"/>
    </row>
    <row r="511" spans="1:11" ht="14.25" customHeight="1">
      <c r="A511" s="264"/>
      <c r="B511" s="265"/>
      <c r="C511" s="380"/>
      <c r="D511" s="264"/>
      <c r="E511" s="264"/>
      <c r="F511" s="336"/>
      <c r="G511" s="264"/>
      <c r="H511" s="264"/>
      <c r="I511" s="332"/>
      <c r="J511" s="287"/>
      <c r="K511" s="305"/>
    </row>
    <row r="512" spans="1:11" ht="14.25" customHeight="1">
      <c r="A512" s="264"/>
      <c r="B512" s="265"/>
      <c r="C512" s="380"/>
      <c r="D512" s="264"/>
      <c r="E512" s="264"/>
      <c r="F512" s="336"/>
      <c r="G512" s="264"/>
      <c r="H512" s="264"/>
      <c r="I512" s="332"/>
      <c r="J512" s="287"/>
      <c r="K512" s="305"/>
    </row>
    <row r="513" spans="1:11" ht="14.25" customHeight="1">
      <c r="A513" s="264"/>
      <c r="B513" s="265"/>
      <c r="C513" s="380"/>
      <c r="D513" s="264"/>
      <c r="E513" s="264"/>
      <c r="F513" s="336"/>
      <c r="G513" s="264"/>
      <c r="H513" s="264"/>
      <c r="I513" s="332"/>
      <c r="J513" s="287"/>
      <c r="K513" s="305"/>
    </row>
    <row r="514" spans="1:11" ht="14.25" customHeight="1">
      <c r="A514" s="264"/>
      <c r="B514" s="265"/>
      <c r="C514" s="380"/>
      <c r="D514" s="264"/>
      <c r="E514" s="264"/>
      <c r="F514" s="336"/>
      <c r="G514" s="264"/>
      <c r="H514" s="264"/>
      <c r="I514" s="332"/>
      <c r="J514" s="287"/>
      <c r="K514" s="305"/>
    </row>
    <row r="515" spans="1:11" ht="14.25" customHeight="1">
      <c r="A515" s="264"/>
      <c r="B515" s="265"/>
      <c r="C515" s="380"/>
      <c r="D515" s="264"/>
      <c r="E515" s="264"/>
      <c r="F515" s="336"/>
      <c r="G515" s="264"/>
      <c r="H515" s="264"/>
      <c r="I515" s="332"/>
      <c r="J515" s="287"/>
      <c r="K515" s="305"/>
    </row>
    <row r="516" spans="1:11" ht="14.25" customHeight="1">
      <c r="A516" s="264"/>
      <c r="B516" s="265"/>
      <c r="C516" s="380"/>
      <c r="D516" s="264"/>
      <c r="E516" s="264"/>
      <c r="F516" s="336"/>
      <c r="G516" s="264"/>
      <c r="H516" s="264"/>
      <c r="I516" s="332"/>
      <c r="J516" s="287"/>
      <c r="K516" s="305"/>
    </row>
    <row r="517" spans="1:11" ht="14.25" customHeight="1">
      <c r="A517" s="264"/>
      <c r="B517" s="267"/>
      <c r="C517" s="380"/>
      <c r="D517" s="264"/>
      <c r="E517" s="264"/>
      <c r="F517" s="336"/>
      <c r="G517" s="264"/>
      <c r="H517" s="264"/>
      <c r="I517" s="332"/>
      <c r="J517" s="287"/>
      <c r="K517" s="305"/>
    </row>
    <row r="518" spans="1:11" ht="14.25" customHeight="1">
      <c r="A518" s="264"/>
      <c r="B518" s="267"/>
      <c r="C518" s="380"/>
      <c r="D518" s="264"/>
      <c r="E518" s="264"/>
      <c r="F518" s="336"/>
      <c r="G518" s="264"/>
      <c r="H518" s="264"/>
      <c r="I518" s="332"/>
      <c r="J518" s="287"/>
      <c r="K518" s="305"/>
    </row>
    <row r="519" spans="1:11" ht="14.25" customHeight="1">
      <c r="A519" s="264"/>
      <c r="B519" s="267"/>
      <c r="C519" s="380"/>
      <c r="D519" s="264"/>
      <c r="E519" s="264"/>
      <c r="F519" s="336"/>
      <c r="G519" s="264"/>
      <c r="H519" s="264"/>
      <c r="I519" s="332"/>
      <c r="J519" s="287"/>
      <c r="K519" s="305"/>
    </row>
    <row r="520" spans="1:11" ht="14.25" customHeight="1">
      <c r="A520" s="264"/>
      <c r="B520" s="267"/>
      <c r="C520" s="380"/>
      <c r="D520" s="264"/>
      <c r="E520" s="264"/>
      <c r="F520" s="336"/>
      <c r="G520" s="264"/>
      <c r="H520" s="264"/>
      <c r="I520" s="332"/>
      <c r="J520" s="287"/>
      <c r="K520" s="305"/>
    </row>
    <row r="521" spans="1:11" ht="14.25" customHeight="1">
      <c r="A521" s="264"/>
      <c r="B521" s="267"/>
      <c r="C521" s="380"/>
      <c r="D521" s="264"/>
      <c r="E521" s="264"/>
      <c r="F521" s="336"/>
      <c r="G521" s="264"/>
      <c r="H521" s="264"/>
      <c r="I521" s="332"/>
      <c r="J521" s="287"/>
      <c r="K521" s="305"/>
    </row>
    <row r="522" spans="1:11" ht="14.25" customHeight="1">
      <c r="A522" s="264"/>
      <c r="B522" s="267"/>
      <c r="C522" s="380"/>
      <c r="D522" s="264"/>
      <c r="E522" s="264"/>
      <c r="F522" s="336"/>
      <c r="G522" s="264"/>
      <c r="H522" s="264"/>
      <c r="I522" s="332"/>
      <c r="J522" s="287"/>
      <c r="K522" s="305"/>
    </row>
    <row r="523" spans="1:11" ht="14.25" customHeight="1">
      <c r="A523" s="264"/>
      <c r="B523" s="267"/>
      <c r="C523" s="380"/>
      <c r="D523" s="264"/>
      <c r="E523" s="264"/>
      <c r="F523" s="336"/>
      <c r="G523" s="264"/>
      <c r="H523" s="264"/>
      <c r="I523" s="332"/>
      <c r="J523" s="287"/>
      <c r="K523" s="305"/>
    </row>
    <row r="524" spans="1:11" ht="14.25" customHeight="1">
      <c r="A524" s="264"/>
      <c r="B524" s="267"/>
      <c r="C524" s="380"/>
      <c r="D524" s="264"/>
      <c r="E524" s="264"/>
      <c r="F524" s="336"/>
      <c r="G524" s="264"/>
      <c r="H524" s="264"/>
      <c r="I524" s="332"/>
      <c r="J524" s="287"/>
      <c r="K524" s="305"/>
    </row>
    <row r="525" spans="1:11" ht="14.25" customHeight="1">
      <c r="A525" s="264"/>
      <c r="B525" s="267"/>
      <c r="C525" s="380"/>
      <c r="D525" s="264"/>
      <c r="E525" s="264"/>
      <c r="F525" s="336"/>
      <c r="G525" s="264"/>
      <c r="H525" s="264"/>
      <c r="I525" s="332"/>
      <c r="J525" s="287"/>
      <c r="K525" s="305"/>
    </row>
    <row r="526" spans="1:11" ht="14.25" customHeight="1">
      <c r="A526" s="264"/>
      <c r="B526" s="267"/>
      <c r="C526" s="380"/>
      <c r="D526" s="264"/>
      <c r="E526" s="264"/>
      <c r="F526" s="336"/>
      <c r="G526" s="264"/>
      <c r="H526" s="264"/>
      <c r="I526" s="332"/>
      <c r="J526" s="287"/>
      <c r="K526" s="305"/>
    </row>
    <row r="527" spans="1:11" ht="14.25" customHeight="1">
      <c r="A527" s="264"/>
      <c r="B527" s="267"/>
      <c r="C527" s="380"/>
      <c r="D527" s="264"/>
      <c r="E527" s="264"/>
      <c r="F527" s="336"/>
      <c r="G527" s="264"/>
      <c r="H527" s="264"/>
      <c r="I527" s="332"/>
      <c r="J527" s="287"/>
      <c r="K527" s="305"/>
    </row>
    <row r="528" spans="1:11" ht="14.25" customHeight="1">
      <c r="A528" s="264"/>
      <c r="B528" s="267"/>
      <c r="C528" s="380"/>
      <c r="D528" s="264"/>
      <c r="E528" s="264"/>
      <c r="F528" s="336"/>
      <c r="G528" s="264"/>
      <c r="H528" s="264"/>
      <c r="I528" s="332"/>
      <c r="J528" s="287"/>
      <c r="K528" s="305"/>
    </row>
    <row r="529" spans="1:11" ht="14.25" customHeight="1">
      <c r="A529" s="264"/>
      <c r="B529" s="267"/>
      <c r="C529" s="380"/>
      <c r="D529" s="264"/>
      <c r="E529" s="264"/>
      <c r="F529" s="336"/>
      <c r="G529" s="264"/>
      <c r="H529" s="264"/>
      <c r="I529" s="332"/>
      <c r="J529" s="287"/>
      <c r="K529" s="305"/>
    </row>
    <row r="530" spans="1:11" ht="14.25" customHeight="1">
      <c r="A530" s="264"/>
      <c r="B530" s="267"/>
      <c r="C530" s="380"/>
      <c r="D530" s="264"/>
      <c r="E530" s="264"/>
      <c r="F530" s="336"/>
      <c r="G530" s="264"/>
      <c r="H530" s="264"/>
      <c r="I530" s="332"/>
      <c r="J530" s="287"/>
      <c r="K530" s="305"/>
    </row>
    <row r="531" spans="1:11" ht="14.25" customHeight="1">
      <c r="A531" s="264"/>
      <c r="B531" s="267"/>
      <c r="C531" s="380"/>
      <c r="D531" s="264"/>
      <c r="E531" s="264"/>
      <c r="F531" s="336"/>
      <c r="G531" s="264"/>
      <c r="H531" s="264"/>
      <c r="I531" s="332"/>
      <c r="J531" s="287"/>
      <c r="K531" s="305"/>
    </row>
    <row r="532" spans="1:11" ht="14.25" customHeight="1">
      <c r="A532" s="264"/>
      <c r="B532" s="267"/>
      <c r="C532" s="380"/>
      <c r="D532" s="264"/>
      <c r="E532" s="264"/>
      <c r="F532" s="336"/>
      <c r="G532" s="264"/>
      <c r="H532" s="264"/>
      <c r="I532" s="332"/>
      <c r="J532" s="287"/>
      <c r="K532" s="305"/>
    </row>
    <row r="533" spans="1:11" ht="14.25" customHeight="1">
      <c r="A533" s="264"/>
      <c r="B533" s="267"/>
      <c r="C533" s="380"/>
      <c r="D533" s="264"/>
      <c r="E533" s="264"/>
      <c r="F533" s="336"/>
      <c r="G533" s="264"/>
      <c r="H533" s="264"/>
      <c r="I533" s="332"/>
      <c r="J533" s="287"/>
      <c r="K533" s="305"/>
    </row>
    <row r="534" spans="1:11" ht="14.25" customHeight="1">
      <c r="A534" s="264"/>
      <c r="B534" s="267"/>
      <c r="C534" s="380"/>
      <c r="D534" s="264"/>
      <c r="E534" s="264"/>
      <c r="F534" s="336"/>
      <c r="G534" s="264"/>
      <c r="H534" s="264"/>
      <c r="I534" s="332"/>
      <c r="J534" s="287"/>
      <c r="K534" s="305"/>
    </row>
    <row r="535" spans="1:11" ht="14.25" customHeight="1">
      <c r="A535" s="264"/>
      <c r="B535" s="267"/>
      <c r="C535" s="380"/>
      <c r="D535" s="264"/>
      <c r="E535" s="264"/>
      <c r="F535" s="336"/>
      <c r="G535" s="264"/>
      <c r="H535" s="264"/>
      <c r="I535" s="332"/>
      <c r="J535" s="287"/>
      <c r="K535" s="305"/>
    </row>
    <row r="536" spans="1:11" ht="14.25" customHeight="1">
      <c r="A536" s="264"/>
      <c r="B536" s="267"/>
      <c r="C536" s="380"/>
      <c r="D536" s="264"/>
      <c r="E536" s="264"/>
      <c r="F536" s="336"/>
      <c r="G536" s="264"/>
      <c r="H536" s="264"/>
      <c r="I536" s="332"/>
      <c r="J536" s="287"/>
      <c r="K536" s="305"/>
    </row>
    <row r="537" spans="1:11" ht="14.25" customHeight="1">
      <c r="A537" s="264"/>
      <c r="B537" s="267"/>
      <c r="C537" s="380"/>
      <c r="D537" s="264"/>
      <c r="E537" s="264"/>
      <c r="F537" s="336"/>
      <c r="G537" s="264"/>
      <c r="H537" s="264"/>
      <c r="I537" s="332"/>
      <c r="J537" s="287"/>
      <c r="K537" s="305"/>
    </row>
    <row r="538" spans="1:11" ht="14.25" customHeight="1">
      <c r="A538" s="264"/>
      <c r="B538" s="267"/>
      <c r="C538" s="380"/>
      <c r="D538" s="264"/>
      <c r="E538" s="264"/>
      <c r="F538" s="336"/>
      <c r="G538" s="264"/>
      <c r="H538" s="264"/>
      <c r="I538" s="332"/>
      <c r="J538" s="287"/>
      <c r="K538" s="305"/>
    </row>
    <row r="539" spans="1:11" ht="14.25" customHeight="1">
      <c r="A539" s="264"/>
      <c r="B539" s="267"/>
      <c r="C539" s="380"/>
      <c r="D539" s="264"/>
      <c r="E539" s="264"/>
      <c r="F539" s="336"/>
      <c r="G539" s="264"/>
      <c r="H539" s="264"/>
      <c r="I539" s="332"/>
      <c r="J539" s="287"/>
      <c r="K539" s="305"/>
    </row>
    <row r="540" spans="1:11" ht="14.25" customHeight="1">
      <c r="A540" s="264"/>
      <c r="B540" s="267"/>
      <c r="C540" s="380"/>
      <c r="D540" s="264"/>
      <c r="E540" s="264"/>
      <c r="F540" s="336"/>
      <c r="G540" s="264"/>
      <c r="H540" s="264"/>
      <c r="I540" s="332"/>
      <c r="J540" s="287"/>
      <c r="K540" s="305"/>
    </row>
    <row r="541" spans="1:11" ht="14.25" customHeight="1">
      <c r="A541" s="264"/>
      <c r="B541" s="267"/>
      <c r="C541" s="380"/>
      <c r="D541" s="264"/>
      <c r="E541" s="264"/>
      <c r="F541" s="336"/>
      <c r="G541" s="264"/>
      <c r="H541" s="264"/>
      <c r="I541" s="332"/>
      <c r="J541" s="287"/>
      <c r="K541" s="305"/>
    </row>
    <row r="542" spans="1:11" ht="14.25" customHeight="1">
      <c r="A542" s="264"/>
      <c r="B542" s="267"/>
      <c r="C542" s="380"/>
      <c r="D542" s="264"/>
      <c r="E542" s="264"/>
      <c r="F542" s="336"/>
      <c r="G542" s="264"/>
      <c r="H542" s="264"/>
      <c r="I542" s="332"/>
      <c r="J542" s="287"/>
      <c r="K542" s="305"/>
    </row>
    <row r="543" spans="1:11" ht="14.25" customHeight="1">
      <c r="A543" s="264"/>
      <c r="B543" s="267"/>
      <c r="C543" s="380"/>
      <c r="D543" s="264"/>
      <c r="E543" s="264"/>
      <c r="F543" s="336"/>
      <c r="G543" s="264"/>
      <c r="H543" s="264"/>
      <c r="I543" s="332"/>
      <c r="J543" s="287"/>
      <c r="K543" s="305"/>
    </row>
    <row r="544" spans="1:11" ht="14.25" customHeight="1">
      <c r="A544" s="264"/>
      <c r="B544" s="267"/>
      <c r="C544" s="380"/>
      <c r="D544" s="264"/>
      <c r="E544" s="264"/>
      <c r="F544" s="336"/>
      <c r="G544" s="264"/>
      <c r="H544" s="264"/>
      <c r="I544" s="332"/>
      <c r="J544" s="287"/>
      <c r="K544" s="305"/>
    </row>
    <row r="545" spans="1:11" ht="14.25" customHeight="1">
      <c r="A545" s="264"/>
      <c r="B545" s="267"/>
      <c r="C545" s="380"/>
      <c r="D545" s="264"/>
      <c r="E545" s="264"/>
      <c r="F545" s="336"/>
      <c r="G545" s="264"/>
      <c r="H545" s="264"/>
      <c r="I545" s="332"/>
      <c r="J545" s="287"/>
      <c r="K545" s="305"/>
    </row>
    <row r="546" spans="1:11" ht="14.25" customHeight="1">
      <c r="A546" s="264"/>
      <c r="B546" s="267"/>
      <c r="C546" s="380"/>
      <c r="D546" s="264"/>
      <c r="E546" s="264"/>
      <c r="F546" s="336"/>
      <c r="G546" s="264"/>
      <c r="H546" s="264"/>
      <c r="I546" s="332"/>
      <c r="J546" s="287"/>
      <c r="K546" s="305"/>
    </row>
    <row r="547" spans="1:11" ht="14.25" customHeight="1">
      <c r="A547" s="264"/>
      <c r="B547" s="267"/>
      <c r="C547" s="380"/>
      <c r="D547" s="264"/>
      <c r="E547" s="264"/>
      <c r="F547" s="336"/>
      <c r="G547" s="264"/>
      <c r="H547" s="264"/>
      <c r="I547" s="332"/>
      <c r="J547" s="287"/>
      <c r="K547" s="305"/>
    </row>
    <row r="548" spans="1:11" ht="14.25" customHeight="1">
      <c r="A548" s="264"/>
      <c r="B548" s="267"/>
      <c r="C548" s="380"/>
      <c r="D548" s="264"/>
      <c r="E548" s="264"/>
      <c r="F548" s="336"/>
      <c r="G548" s="264"/>
      <c r="H548" s="264"/>
      <c r="I548" s="332"/>
      <c r="J548" s="287"/>
      <c r="K548" s="305"/>
    </row>
    <row r="549" spans="1:11" ht="14.25" customHeight="1">
      <c r="A549" s="264"/>
      <c r="B549" s="267"/>
      <c r="C549" s="380"/>
      <c r="D549" s="264"/>
      <c r="E549" s="264"/>
      <c r="F549" s="336"/>
      <c r="G549" s="264"/>
      <c r="H549" s="264"/>
      <c r="I549" s="332"/>
      <c r="J549" s="287"/>
      <c r="K549" s="305"/>
    </row>
    <row r="550" spans="1:11" ht="14.25" customHeight="1">
      <c r="A550" s="264"/>
      <c r="B550" s="267"/>
      <c r="C550" s="380"/>
      <c r="D550" s="264"/>
      <c r="E550" s="264"/>
      <c r="F550" s="336"/>
      <c r="G550" s="264"/>
      <c r="H550" s="264"/>
      <c r="I550" s="332"/>
      <c r="J550" s="287"/>
      <c r="K550" s="305"/>
    </row>
    <row r="551" spans="1:11" ht="14.25" customHeight="1">
      <c r="A551" s="264"/>
      <c r="B551" s="267"/>
      <c r="C551" s="380"/>
      <c r="D551" s="264"/>
      <c r="E551" s="264"/>
      <c r="F551" s="336"/>
      <c r="G551" s="264"/>
      <c r="H551" s="264"/>
      <c r="I551" s="332"/>
      <c r="J551" s="287"/>
      <c r="K551" s="305"/>
    </row>
    <row r="552" spans="1:11" ht="14.25" customHeight="1">
      <c r="A552" s="264"/>
      <c r="B552" s="267"/>
      <c r="C552" s="380"/>
      <c r="D552" s="264"/>
      <c r="E552" s="264"/>
      <c r="F552" s="336"/>
      <c r="G552" s="264"/>
      <c r="H552" s="264"/>
      <c r="I552" s="332"/>
      <c r="J552" s="287"/>
      <c r="K552" s="305"/>
    </row>
    <row r="553" spans="1:11" ht="14.25" customHeight="1">
      <c r="A553" s="264"/>
      <c r="B553" s="267"/>
      <c r="C553" s="380"/>
      <c r="D553" s="264"/>
      <c r="E553" s="264"/>
      <c r="F553" s="336"/>
      <c r="G553" s="264"/>
      <c r="H553" s="264"/>
      <c r="I553" s="332"/>
      <c r="J553" s="287"/>
      <c r="K553" s="305"/>
    </row>
    <row r="554" spans="1:11" ht="14.25" customHeight="1">
      <c r="A554" s="264"/>
      <c r="B554" s="267"/>
      <c r="C554" s="380"/>
      <c r="D554" s="264"/>
      <c r="E554" s="264"/>
      <c r="F554" s="336"/>
      <c r="G554" s="264"/>
      <c r="H554" s="264"/>
      <c r="I554" s="332"/>
      <c r="J554" s="287"/>
      <c r="K554" s="305"/>
    </row>
    <row r="555" spans="1:11" ht="14.25" customHeight="1">
      <c r="A555" s="264"/>
      <c r="B555" s="267"/>
      <c r="C555" s="380"/>
      <c r="D555" s="264"/>
      <c r="E555" s="264"/>
      <c r="F555" s="336"/>
      <c r="G555" s="264"/>
      <c r="H555" s="264"/>
      <c r="I555" s="332"/>
      <c r="J555" s="287"/>
      <c r="K555" s="305"/>
    </row>
    <row r="556" spans="1:11" ht="14.25" customHeight="1">
      <c r="A556" s="264"/>
      <c r="B556" s="267"/>
      <c r="C556" s="380"/>
      <c r="D556" s="264"/>
      <c r="E556" s="264"/>
      <c r="F556" s="336"/>
      <c r="G556" s="264"/>
      <c r="H556" s="264"/>
      <c r="I556" s="332"/>
      <c r="J556" s="287"/>
      <c r="K556" s="305"/>
    </row>
    <row r="557" spans="1:11" ht="14.25" customHeight="1">
      <c r="A557" s="264"/>
      <c r="B557" s="267"/>
      <c r="C557" s="380"/>
      <c r="D557" s="264"/>
      <c r="E557" s="264"/>
      <c r="F557" s="336"/>
      <c r="G557" s="264"/>
      <c r="H557" s="264"/>
      <c r="I557" s="332"/>
      <c r="J557" s="287"/>
      <c r="K557" s="305"/>
    </row>
    <row r="558" spans="1:11" ht="14.25" customHeight="1">
      <c r="A558" s="264"/>
      <c r="B558" s="267"/>
      <c r="C558" s="380"/>
      <c r="D558" s="264"/>
      <c r="E558" s="264"/>
      <c r="F558" s="336"/>
      <c r="G558" s="264"/>
      <c r="H558" s="264"/>
      <c r="I558" s="332"/>
      <c r="J558" s="287"/>
      <c r="K558" s="305"/>
    </row>
    <row r="559" spans="1:11" ht="14.25" customHeight="1">
      <c r="A559" s="264"/>
      <c r="B559" s="267"/>
      <c r="C559" s="380"/>
      <c r="D559" s="264"/>
      <c r="E559" s="264"/>
      <c r="F559" s="336"/>
      <c r="G559" s="264"/>
      <c r="H559" s="264"/>
      <c r="I559" s="332"/>
    </row>
    <row r="560" spans="1:11" ht="14.25" customHeight="1">
      <c r="A560" s="268"/>
      <c r="B560" s="268"/>
      <c r="C560" s="382"/>
      <c r="D560" s="269"/>
    </row>
    <row r="561" spans="1:4" ht="14.25" customHeight="1">
      <c r="A561" s="268"/>
      <c r="B561" s="268"/>
      <c r="C561" s="382"/>
      <c r="D561" s="269"/>
    </row>
    <row r="562" spans="1:4" ht="14.25" customHeight="1">
      <c r="A562" s="268"/>
      <c r="B562" s="268"/>
      <c r="C562" s="382"/>
      <c r="D562" s="269"/>
    </row>
    <row r="563" spans="1:4" ht="14.25" customHeight="1">
      <c r="A563" s="268"/>
      <c r="B563" s="268"/>
      <c r="C563" s="382"/>
      <c r="D563" s="269"/>
    </row>
    <row r="564" spans="1:4" ht="14.25" customHeight="1">
      <c r="A564" s="268"/>
      <c r="B564" s="268"/>
      <c r="C564" s="382"/>
      <c r="D564" s="269"/>
    </row>
    <row r="565" spans="1:4" ht="14.25" customHeight="1">
      <c r="A565" s="268"/>
      <c r="B565" s="268"/>
      <c r="C565" s="382"/>
      <c r="D565" s="269"/>
    </row>
    <row r="566" spans="1:4" ht="14.25" customHeight="1">
      <c r="A566" s="268"/>
      <c r="B566" s="268"/>
      <c r="C566" s="382"/>
      <c r="D566" s="269"/>
    </row>
    <row r="567" spans="1:4" ht="14.25" customHeight="1">
      <c r="A567" s="268"/>
      <c r="B567" s="268"/>
      <c r="C567" s="382"/>
      <c r="D567" s="269"/>
    </row>
    <row r="568" spans="1:4" ht="14.25" customHeight="1">
      <c r="A568" s="268"/>
      <c r="B568" s="268"/>
      <c r="C568" s="382"/>
      <c r="D568" s="269"/>
    </row>
    <row r="569" spans="1:4" ht="14.25" customHeight="1">
      <c r="A569" s="268"/>
      <c r="B569" s="268"/>
      <c r="C569" s="382"/>
      <c r="D569" s="269"/>
    </row>
    <row r="570" spans="1:4" ht="14.25" customHeight="1">
      <c r="A570" s="268"/>
      <c r="B570" s="268"/>
      <c r="C570" s="382"/>
      <c r="D570" s="269"/>
    </row>
    <row r="571" spans="1:4" ht="14.25" customHeight="1">
      <c r="A571" s="268"/>
      <c r="B571" s="268"/>
      <c r="C571" s="382"/>
      <c r="D571" s="269"/>
    </row>
    <row r="572" spans="1:4" ht="14.25" customHeight="1">
      <c r="A572" s="268"/>
      <c r="B572" s="268"/>
      <c r="C572" s="382"/>
      <c r="D572" s="269"/>
    </row>
    <row r="573" spans="1:4" ht="14.25" customHeight="1">
      <c r="A573" s="268"/>
      <c r="B573" s="268"/>
      <c r="C573" s="382"/>
      <c r="D573" s="269"/>
    </row>
    <row r="574" spans="1:4" ht="14.25" customHeight="1">
      <c r="A574" s="268"/>
      <c r="B574" s="268"/>
      <c r="C574" s="382"/>
      <c r="D574" s="269"/>
    </row>
    <row r="575" spans="1:4" ht="14.25" customHeight="1">
      <c r="A575" s="268"/>
      <c r="B575" s="268"/>
      <c r="C575" s="382"/>
      <c r="D575" s="269"/>
    </row>
    <row r="576" spans="1:4" ht="14.25" customHeight="1">
      <c r="A576" s="268"/>
      <c r="B576" s="268"/>
      <c r="C576" s="382"/>
      <c r="D576" s="269"/>
    </row>
    <row r="577" spans="1:4" ht="14.25" customHeight="1">
      <c r="A577" s="268"/>
      <c r="B577" s="268"/>
      <c r="C577" s="382"/>
      <c r="D577" s="269"/>
    </row>
    <row r="578" spans="1:4" ht="14.25" customHeight="1">
      <c r="A578" s="268"/>
      <c r="B578" s="268"/>
      <c r="C578" s="382"/>
      <c r="D578" s="269"/>
    </row>
    <row r="579" spans="1:4" ht="14.25" customHeight="1">
      <c r="A579" s="268"/>
      <c r="B579" s="268"/>
      <c r="C579" s="382"/>
      <c r="D579" s="269"/>
    </row>
    <row r="580" spans="1:4" ht="14.25" customHeight="1">
      <c r="A580" s="268"/>
      <c r="B580" s="268"/>
      <c r="C580" s="382"/>
      <c r="D580" s="269"/>
    </row>
    <row r="581" spans="1:4" ht="14.25" customHeight="1">
      <c r="A581" s="268"/>
      <c r="B581" s="268"/>
      <c r="C581" s="382"/>
      <c r="D581" s="269"/>
    </row>
    <row r="582" spans="1:4" ht="14.25" customHeight="1">
      <c r="A582" s="268"/>
      <c r="B582" s="268"/>
      <c r="C582" s="382"/>
      <c r="D582" s="269"/>
    </row>
    <row r="583" spans="1:4" ht="14.25" customHeight="1">
      <c r="A583" s="268"/>
      <c r="B583" s="268"/>
      <c r="C583" s="382"/>
      <c r="D583" s="269"/>
    </row>
    <row r="584" spans="1:4" ht="14.25" customHeight="1">
      <c r="A584" s="268"/>
      <c r="B584" s="268"/>
      <c r="C584" s="382"/>
      <c r="D584" s="269"/>
    </row>
    <row r="585" spans="1:4" ht="14.25" customHeight="1">
      <c r="A585" s="268"/>
      <c r="B585" s="268"/>
      <c r="C585" s="382"/>
      <c r="D585" s="269"/>
    </row>
    <row r="586" spans="1:4" ht="14.25" customHeight="1">
      <c r="A586" s="268"/>
      <c r="B586" s="268"/>
      <c r="C586" s="382"/>
      <c r="D586" s="269"/>
    </row>
    <row r="587" spans="1:4" ht="14.25" customHeight="1">
      <c r="A587" s="268"/>
      <c r="B587" s="268"/>
      <c r="C587" s="382"/>
      <c r="D587" s="269"/>
    </row>
    <row r="588" spans="1:4" ht="14.25" customHeight="1">
      <c r="A588" s="268"/>
      <c r="B588" s="268"/>
      <c r="C588" s="382"/>
      <c r="D588" s="269"/>
    </row>
    <row r="589" spans="1:4" ht="14.25" customHeight="1">
      <c r="A589" s="268"/>
      <c r="B589" s="268"/>
      <c r="C589" s="382"/>
      <c r="D589" s="269"/>
    </row>
    <row r="590" spans="1:4" ht="14.25" customHeight="1">
      <c r="A590" s="268"/>
      <c r="B590" s="268"/>
      <c r="C590" s="382"/>
      <c r="D590" s="269"/>
    </row>
    <row r="591" spans="1:4" ht="14.25" customHeight="1">
      <c r="A591" s="268"/>
      <c r="B591" s="268"/>
      <c r="C591" s="382"/>
      <c r="D591" s="269"/>
    </row>
    <row r="592" spans="1:4" ht="14.25" customHeight="1">
      <c r="A592" s="268"/>
      <c r="B592" s="268"/>
      <c r="C592" s="382"/>
      <c r="D592" s="269"/>
    </row>
    <row r="593" spans="1:4" ht="14.25" customHeight="1">
      <c r="A593" s="268"/>
      <c r="B593" s="268"/>
      <c r="C593" s="382"/>
      <c r="D593" s="269"/>
    </row>
    <row r="594" spans="1:4" ht="14.25" customHeight="1">
      <c r="A594" s="268"/>
      <c r="B594" s="268"/>
      <c r="C594" s="382"/>
      <c r="D594" s="269"/>
    </row>
    <row r="595" spans="1:4" ht="14.25" customHeight="1">
      <c r="A595" s="268"/>
      <c r="B595" s="268"/>
      <c r="C595" s="382"/>
      <c r="D595" s="269"/>
    </row>
    <row r="596" spans="1:4" ht="14.25" customHeight="1">
      <c r="A596" s="268"/>
      <c r="B596" s="268"/>
      <c r="C596" s="382"/>
      <c r="D596" s="269"/>
    </row>
    <row r="597" spans="1:4" ht="14.25" customHeight="1">
      <c r="A597" s="268"/>
      <c r="B597" s="268"/>
      <c r="C597" s="382"/>
      <c r="D597" s="269"/>
    </row>
    <row r="598" spans="1:4" ht="14.25" customHeight="1">
      <c r="A598" s="268"/>
      <c r="B598" s="268"/>
      <c r="C598" s="382"/>
      <c r="D598" s="269"/>
    </row>
    <row r="599" spans="1:4" ht="14.25" customHeight="1">
      <c r="A599" s="268"/>
      <c r="B599" s="268"/>
      <c r="C599" s="382"/>
      <c r="D599" s="269"/>
    </row>
    <row r="600" spans="1:4" ht="14.25" customHeight="1">
      <c r="A600" s="268"/>
      <c r="B600" s="268"/>
      <c r="C600" s="382"/>
      <c r="D600" s="269"/>
    </row>
    <row r="601" spans="1:4" ht="14.25" customHeight="1">
      <c r="A601" s="268"/>
      <c r="B601" s="268"/>
      <c r="C601" s="382"/>
      <c r="D601" s="269"/>
    </row>
    <row r="602" spans="1:4" ht="14.25" customHeight="1">
      <c r="A602" s="268"/>
      <c r="B602" s="268"/>
      <c r="C602" s="382"/>
      <c r="D602" s="269"/>
    </row>
    <row r="603" spans="1:4" ht="14.25" customHeight="1">
      <c r="A603" s="268"/>
      <c r="B603" s="268"/>
      <c r="C603" s="382"/>
      <c r="D603" s="269"/>
    </row>
    <row r="604" spans="1:4" ht="14.25" customHeight="1">
      <c r="A604" s="268"/>
      <c r="B604" s="268"/>
      <c r="C604" s="382"/>
      <c r="D604" s="269"/>
    </row>
    <row r="605" spans="1:4" ht="14.25" customHeight="1">
      <c r="A605" s="268"/>
      <c r="B605" s="268"/>
      <c r="C605" s="382"/>
      <c r="D605" s="269"/>
    </row>
    <row r="606" spans="1:4" ht="14.25" customHeight="1">
      <c r="A606" s="268"/>
      <c r="B606" s="268"/>
      <c r="C606" s="382"/>
      <c r="D606" s="269"/>
    </row>
    <row r="607" spans="1:4" ht="14.25" customHeight="1">
      <c r="A607" s="268"/>
      <c r="B607" s="268"/>
      <c r="C607" s="382"/>
      <c r="D607" s="269"/>
    </row>
    <row r="608" spans="1:4" ht="14.25" customHeight="1">
      <c r="A608" s="268"/>
      <c r="B608" s="268"/>
      <c r="C608" s="382"/>
      <c r="D608" s="269"/>
    </row>
    <row r="609" spans="1:4" ht="14.25" customHeight="1">
      <c r="A609" s="268"/>
      <c r="B609" s="268"/>
      <c r="C609" s="382"/>
      <c r="D609" s="269"/>
    </row>
    <row r="610" spans="1:4" ht="14.25" customHeight="1">
      <c r="A610" s="268"/>
      <c r="B610" s="268"/>
      <c r="C610" s="382"/>
      <c r="D610" s="269"/>
    </row>
    <row r="611" spans="1:4" ht="14.25" customHeight="1">
      <c r="A611" s="268"/>
      <c r="B611" s="268"/>
      <c r="C611" s="382"/>
      <c r="D611" s="269"/>
    </row>
    <row r="612" spans="1:4" ht="14.25" customHeight="1">
      <c r="A612" s="268"/>
      <c r="B612" s="268"/>
      <c r="C612" s="382"/>
      <c r="D612" s="269"/>
    </row>
    <row r="613" spans="1:4" ht="14.25" customHeight="1">
      <c r="A613" s="268"/>
      <c r="B613" s="268"/>
      <c r="C613" s="382"/>
      <c r="D613" s="269"/>
    </row>
    <row r="614" spans="1:4" ht="14.25" customHeight="1">
      <c r="A614" s="268"/>
      <c r="B614" s="268"/>
      <c r="C614" s="382"/>
      <c r="D614" s="269"/>
    </row>
    <row r="615" spans="1:4" ht="14.25" customHeight="1">
      <c r="A615" s="268"/>
      <c r="B615" s="268"/>
      <c r="C615" s="382"/>
      <c r="D615" s="269"/>
    </row>
    <row r="616" spans="1:4" ht="14.25" customHeight="1">
      <c r="A616" s="268"/>
      <c r="B616" s="268"/>
      <c r="C616" s="382"/>
      <c r="D616" s="269"/>
    </row>
    <row r="617" spans="1:4" ht="14.25" customHeight="1">
      <c r="A617" s="268"/>
      <c r="B617" s="268"/>
      <c r="C617" s="382"/>
      <c r="D617" s="269"/>
    </row>
    <row r="618" spans="1:4" ht="14.25" customHeight="1">
      <c r="A618" s="268"/>
      <c r="B618" s="268"/>
      <c r="C618" s="382"/>
      <c r="D618" s="269"/>
    </row>
    <row r="619" spans="1:4" ht="14.25" customHeight="1">
      <c r="A619" s="268"/>
      <c r="B619" s="268"/>
      <c r="C619" s="382"/>
      <c r="D619" s="269"/>
    </row>
    <row r="620" spans="1:4" ht="14.25" customHeight="1">
      <c r="A620" s="268"/>
      <c r="B620" s="268"/>
      <c r="C620" s="382"/>
      <c r="D620" s="269"/>
    </row>
    <row r="621" spans="1:4" ht="14.25" customHeight="1">
      <c r="A621" s="268"/>
      <c r="B621" s="268"/>
      <c r="C621" s="382"/>
      <c r="D621" s="269"/>
    </row>
    <row r="622" spans="1:4" ht="14.25" customHeight="1">
      <c r="A622" s="268"/>
      <c r="B622" s="268"/>
      <c r="C622" s="382"/>
      <c r="D622" s="269"/>
    </row>
    <row r="623" spans="1:4" ht="14.25" customHeight="1">
      <c r="A623" s="268"/>
      <c r="B623" s="268"/>
      <c r="C623" s="382"/>
      <c r="D623" s="269"/>
    </row>
    <row r="624" spans="1:4" ht="14.25" customHeight="1">
      <c r="A624" s="268"/>
      <c r="B624" s="268"/>
      <c r="C624" s="382"/>
      <c r="D624" s="269"/>
    </row>
    <row r="625" spans="1:4" ht="14.25" customHeight="1">
      <c r="A625" s="268"/>
      <c r="B625" s="268"/>
      <c r="C625" s="382"/>
      <c r="D625" s="269"/>
    </row>
    <row r="626" spans="1:4" ht="14.25" customHeight="1">
      <c r="A626" s="268"/>
      <c r="B626" s="268"/>
      <c r="C626" s="382"/>
      <c r="D626" s="269"/>
    </row>
    <row r="627" spans="1:4" ht="14.25" customHeight="1">
      <c r="A627" s="268"/>
      <c r="B627" s="268"/>
      <c r="C627" s="382"/>
      <c r="D627" s="269"/>
    </row>
    <row r="628" spans="1:4" ht="14.25" customHeight="1">
      <c r="A628" s="268"/>
      <c r="B628" s="268"/>
      <c r="C628" s="382"/>
      <c r="D628" s="269"/>
    </row>
    <row r="629" spans="1:4" ht="14.25" customHeight="1">
      <c r="A629" s="268"/>
      <c r="B629" s="268"/>
      <c r="C629" s="382"/>
      <c r="D629" s="269"/>
    </row>
    <row r="630" spans="1:4" ht="14.25" customHeight="1">
      <c r="A630" s="268"/>
      <c r="B630" s="268"/>
      <c r="C630" s="382"/>
      <c r="D630" s="269"/>
    </row>
    <row r="631" spans="1:4" ht="14.25" customHeight="1">
      <c r="A631" s="268"/>
      <c r="B631" s="268"/>
      <c r="C631" s="382"/>
      <c r="D631" s="269"/>
    </row>
    <row r="632" spans="1:4" ht="14.25" customHeight="1">
      <c r="A632" s="268"/>
      <c r="B632" s="268"/>
      <c r="C632" s="382"/>
      <c r="D632" s="269"/>
    </row>
    <row r="633" spans="1:4" ht="14.25" customHeight="1">
      <c r="A633" s="268"/>
      <c r="B633" s="268"/>
      <c r="C633" s="382"/>
      <c r="D633" s="269"/>
    </row>
    <row r="634" spans="1:4" ht="14.25" customHeight="1">
      <c r="A634" s="268"/>
      <c r="B634" s="268"/>
      <c r="C634" s="382"/>
      <c r="D634" s="269"/>
    </row>
    <row r="635" spans="1:4" ht="14.25" customHeight="1">
      <c r="A635" s="268"/>
      <c r="B635" s="268"/>
      <c r="C635" s="382"/>
      <c r="D635" s="269"/>
    </row>
    <row r="636" spans="1:4" ht="14.25" customHeight="1">
      <c r="A636" s="268"/>
      <c r="B636" s="268"/>
      <c r="C636" s="382"/>
      <c r="D636" s="269"/>
    </row>
    <row r="637" spans="1:4" ht="14.25" customHeight="1">
      <c r="A637" s="268"/>
      <c r="B637" s="268"/>
      <c r="C637" s="382"/>
      <c r="D637" s="269"/>
    </row>
    <row r="638" spans="1:4" ht="14.25" customHeight="1">
      <c r="A638" s="268"/>
      <c r="B638" s="268"/>
      <c r="C638" s="382"/>
      <c r="D638" s="269"/>
    </row>
    <row r="639" spans="1:4" ht="14.25" customHeight="1">
      <c r="A639" s="268"/>
      <c r="B639" s="268"/>
      <c r="C639" s="382"/>
      <c r="D639" s="269"/>
    </row>
    <row r="640" spans="1:4" ht="14.25" customHeight="1">
      <c r="A640" s="268"/>
      <c r="B640" s="268"/>
      <c r="C640" s="382"/>
      <c r="D640" s="269"/>
    </row>
    <row r="641" spans="1:4" ht="14.25" customHeight="1">
      <c r="A641" s="268"/>
      <c r="B641" s="268"/>
      <c r="C641" s="382"/>
      <c r="D641" s="269"/>
    </row>
    <row r="642" spans="1:4" ht="14.25" customHeight="1">
      <c r="A642" s="268"/>
      <c r="B642" s="268"/>
      <c r="C642" s="382"/>
      <c r="D642" s="269"/>
    </row>
    <row r="643" spans="1:4" ht="14.25" customHeight="1">
      <c r="A643" s="268"/>
      <c r="B643" s="268"/>
      <c r="C643" s="382"/>
      <c r="D643" s="269"/>
    </row>
    <row r="644" spans="1:4" ht="14.25" customHeight="1">
      <c r="A644" s="268"/>
      <c r="B644" s="268"/>
      <c r="C644" s="382"/>
      <c r="D644" s="269"/>
    </row>
    <row r="645" spans="1:4" ht="14.25" customHeight="1">
      <c r="A645" s="268"/>
      <c r="B645" s="268"/>
      <c r="C645" s="382"/>
      <c r="D645" s="269"/>
    </row>
    <row r="646" spans="1:4" ht="14.25" customHeight="1">
      <c r="A646" s="268"/>
      <c r="B646" s="268"/>
      <c r="C646" s="382"/>
      <c r="D646" s="269"/>
    </row>
    <row r="647" spans="1:4" ht="14.25" customHeight="1">
      <c r="A647" s="268"/>
      <c r="B647" s="268"/>
      <c r="C647" s="382"/>
      <c r="D647" s="269"/>
    </row>
    <row r="648" spans="1:4" ht="14.25" customHeight="1">
      <c r="A648" s="268"/>
      <c r="B648" s="268"/>
      <c r="C648" s="382"/>
      <c r="D648" s="269"/>
    </row>
    <row r="649" spans="1:4" ht="14.25" customHeight="1">
      <c r="A649" s="268"/>
      <c r="B649" s="268"/>
      <c r="C649" s="382"/>
      <c r="D649" s="269"/>
    </row>
    <row r="650" spans="1:4" ht="14.25" customHeight="1">
      <c r="A650" s="268"/>
      <c r="B650" s="268"/>
      <c r="C650" s="382"/>
      <c r="D650" s="269"/>
    </row>
    <row r="651" spans="1:4" ht="14.25" customHeight="1">
      <c r="A651" s="268"/>
      <c r="B651" s="268"/>
      <c r="C651" s="382"/>
      <c r="D651" s="269"/>
    </row>
    <row r="652" spans="1:4" ht="14.25" customHeight="1">
      <c r="A652" s="268"/>
      <c r="B652" s="268"/>
      <c r="C652" s="382"/>
      <c r="D652" s="269"/>
    </row>
    <row r="653" spans="1:4" ht="14.25" customHeight="1">
      <c r="A653" s="268"/>
      <c r="B653" s="268"/>
      <c r="C653" s="382"/>
      <c r="D653" s="269"/>
    </row>
    <row r="654" spans="1:4" ht="14.25" customHeight="1">
      <c r="A654" s="268"/>
      <c r="B654" s="268"/>
      <c r="C654" s="382"/>
      <c r="D654" s="269"/>
    </row>
    <row r="655" spans="1:4" ht="14.25" customHeight="1">
      <c r="A655" s="268"/>
      <c r="B655" s="268"/>
      <c r="C655" s="382"/>
      <c r="D655" s="269"/>
    </row>
    <row r="656" spans="1:4" ht="14.25" customHeight="1">
      <c r="A656" s="268"/>
      <c r="B656" s="268"/>
      <c r="C656" s="382"/>
      <c r="D656" s="269"/>
    </row>
    <row r="657" spans="1:4" ht="14.25" customHeight="1">
      <c r="A657" s="268"/>
      <c r="B657" s="268"/>
      <c r="C657" s="382"/>
      <c r="D657" s="269"/>
    </row>
    <row r="658" spans="1:4" ht="14.25" customHeight="1">
      <c r="A658" s="268"/>
      <c r="B658" s="268"/>
      <c r="C658" s="382"/>
      <c r="D658" s="269"/>
    </row>
    <row r="659" spans="1:4" ht="14.25" customHeight="1">
      <c r="A659" s="268"/>
      <c r="B659" s="268"/>
      <c r="C659" s="382"/>
      <c r="D659" s="269"/>
    </row>
    <row r="660" spans="1:4" ht="14.25" customHeight="1">
      <c r="A660" s="268"/>
      <c r="B660" s="268"/>
      <c r="C660" s="382"/>
      <c r="D660" s="269"/>
    </row>
    <row r="661" spans="1:4" ht="14.25" customHeight="1">
      <c r="A661" s="268"/>
      <c r="B661" s="268"/>
      <c r="C661" s="382"/>
      <c r="D661" s="269"/>
    </row>
    <row r="662" spans="1:4" ht="14.25" customHeight="1">
      <c r="A662" s="268"/>
      <c r="B662" s="268"/>
      <c r="C662" s="382"/>
      <c r="D662" s="269"/>
    </row>
    <row r="663" spans="1:4" ht="14.25" customHeight="1">
      <c r="A663" s="268"/>
      <c r="B663" s="268"/>
      <c r="C663" s="382"/>
      <c r="D663" s="269"/>
    </row>
    <row r="664" spans="1:4" ht="14.25" customHeight="1">
      <c r="A664" s="268"/>
      <c r="B664" s="268"/>
      <c r="C664" s="382"/>
      <c r="D664" s="269"/>
    </row>
    <row r="665" spans="1:4" ht="14.25" customHeight="1">
      <c r="A665" s="268"/>
      <c r="B665" s="268"/>
      <c r="C665" s="382"/>
      <c r="D665" s="269"/>
    </row>
    <row r="666" spans="1:4" ht="14.25" customHeight="1">
      <c r="A666" s="268"/>
      <c r="B666" s="268"/>
      <c r="C666" s="382"/>
      <c r="D666" s="269"/>
    </row>
    <row r="667" spans="1:4" ht="14.25" customHeight="1">
      <c r="A667" s="268"/>
      <c r="B667" s="268"/>
      <c r="C667" s="382"/>
      <c r="D667" s="269"/>
    </row>
    <row r="668" spans="1:4" ht="14.25" customHeight="1">
      <c r="A668" s="268"/>
      <c r="B668" s="268"/>
      <c r="C668" s="382"/>
      <c r="D668" s="269"/>
    </row>
    <row r="669" spans="1:4" ht="14.25" customHeight="1">
      <c r="A669" s="268"/>
      <c r="B669" s="268"/>
      <c r="C669" s="382"/>
      <c r="D669" s="269"/>
    </row>
    <row r="670" spans="1:4" ht="14.25" customHeight="1">
      <c r="A670" s="268"/>
      <c r="B670" s="268"/>
      <c r="C670" s="382"/>
      <c r="D670" s="269"/>
    </row>
    <row r="671" spans="1:4" ht="14.25" customHeight="1">
      <c r="A671" s="268"/>
      <c r="B671" s="268"/>
      <c r="C671" s="382"/>
      <c r="D671" s="269"/>
    </row>
    <row r="672" spans="1:4" ht="14.25" customHeight="1">
      <c r="A672" s="268"/>
      <c r="B672" s="268"/>
      <c r="C672" s="382"/>
      <c r="D672" s="269"/>
    </row>
    <row r="673" spans="1:4" ht="14.25" customHeight="1">
      <c r="A673" s="268"/>
      <c r="B673" s="268"/>
      <c r="C673" s="382"/>
      <c r="D673" s="269"/>
    </row>
    <row r="674" spans="1:4" ht="14.25" customHeight="1">
      <c r="A674" s="268"/>
      <c r="B674" s="268"/>
      <c r="C674" s="382"/>
      <c r="D674" s="269"/>
    </row>
    <row r="675" spans="1:4" ht="14.25" customHeight="1">
      <c r="A675" s="268"/>
      <c r="B675" s="268"/>
      <c r="C675" s="382"/>
      <c r="D675" s="269"/>
    </row>
    <row r="676" spans="1:4" ht="14.25" customHeight="1">
      <c r="A676" s="268"/>
      <c r="B676" s="268"/>
      <c r="C676" s="382"/>
      <c r="D676" s="269"/>
    </row>
    <row r="677" spans="1:4" ht="14.25" customHeight="1">
      <c r="A677" s="268"/>
      <c r="B677" s="268"/>
      <c r="C677" s="382"/>
      <c r="D677" s="269"/>
    </row>
    <row r="678" spans="1:4" ht="14.25" customHeight="1">
      <c r="A678" s="268"/>
      <c r="B678" s="268"/>
      <c r="C678" s="382"/>
      <c r="D678" s="269"/>
    </row>
    <row r="679" spans="1:4" ht="14.25" customHeight="1">
      <c r="A679" s="268"/>
      <c r="B679" s="268"/>
      <c r="C679" s="382"/>
      <c r="D679" s="269"/>
    </row>
    <row r="680" spans="1:4" ht="14.25" customHeight="1">
      <c r="A680" s="268"/>
      <c r="B680" s="268"/>
      <c r="C680" s="382"/>
      <c r="D680" s="269"/>
    </row>
    <row r="681" spans="1:4" ht="14.25" customHeight="1">
      <c r="A681" s="268"/>
      <c r="B681" s="268"/>
      <c r="C681" s="382"/>
      <c r="D681" s="269"/>
    </row>
    <row r="682" spans="1:4" ht="14.25" customHeight="1">
      <c r="A682" s="268"/>
      <c r="B682" s="268"/>
      <c r="C682" s="382"/>
      <c r="D682" s="269"/>
    </row>
    <row r="683" spans="1:4" ht="14.25" customHeight="1">
      <c r="A683" s="268"/>
      <c r="B683" s="268"/>
      <c r="C683" s="382"/>
      <c r="D683" s="269"/>
    </row>
    <row r="684" spans="1:4" ht="14.25" customHeight="1">
      <c r="A684" s="268"/>
      <c r="B684" s="268"/>
      <c r="C684" s="382"/>
      <c r="D684" s="269"/>
    </row>
    <row r="685" spans="1:4" ht="14.25" customHeight="1">
      <c r="A685" s="268"/>
      <c r="B685" s="268"/>
      <c r="C685" s="382"/>
      <c r="D685" s="269"/>
    </row>
    <row r="686" spans="1:4" ht="14.25" customHeight="1">
      <c r="A686" s="268"/>
      <c r="B686" s="268"/>
      <c r="C686" s="382"/>
      <c r="D686" s="269"/>
    </row>
    <row r="687" spans="1:4" ht="14.25" customHeight="1">
      <c r="A687" s="268"/>
      <c r="B687" s="268"/>
      <c r="C687" s="382"/>
      <c r="D687" s="269"/>
    </row>
    <row r="688" spans="1:4" ht="14.25" customHeight="1">
      <c r="A688" s="268"/>
      <c r="B688" s="268"/>
      <c r="C688" s="382"/>
      <c r="D688" s="269"/>
    </row>
    <row r="689" spans="1:4" ht="14.25" customHeight="1">
      <c r="A689" s="268"/>
      <c r="B689" s="268"/>
      <c r="C689" s="382"/>
      <c r="D689" s="269"/>
    </row>
    <row r="690" spans="1:4" ht="14.25" customHeight="1">
      <c r="A690" s="268"/>
      <c r="B690" s="268"/>
      <c r="C690" s="382"/>
      <c r="D690" s="269"/>
    </row>
    <row r="691" spans="1:4" ht="14.25" customHeight="1">
      <c r="A691" s="268"/>
      <c r="B691" s="268"/>
      <c r="C691" s="382"/>
      <c r="D691" s="269"/>
    </row>
    <row r="692" spans="1:4" ht="14.25" customHeight="1">
      <c r="A692" s="268"/>
      <c r="B692" s="268"/>
      <c r="C692" s="382"/>
      <c r="D692" s="269"/>
    </row>
    <row r="693" spans="1:4" ht="14.25" customHeight="1">
      <c r="A693" s="268"/>
      <c r="B693" s="268"/>
      <c r="C693" s="382"/>
      <c r="D693" s="269"/>
    </row>
    <row r="694" spans="1:4" ht="14.25" customHeight="1">
      <c r="A694" s="268"/>
      <c r="B694" s="268"/>
      <c r="C694" s="382"/>
      <c r="D694" s="269"/>
    </row>
    <row r="695" spans="1:4" ht="14.25" customHeight="1">
      <c r="A695" s="268"/>
      <c r="B695" s="268"/>
      <c r="C695" s="382"/>
      <c r="D695" s="269"/>
    </row>
    <row r="696" spans="1:4" ht="14.25" customHeight="1">
      <c r="A696" s="268"/>
      <c r="B696" s="268"/>
      <c r="C696" s="382"/>
      <c r="D696" s="269"/>
    </row>
    <row r="697" spans="1:4" ht="14.25" customHeight="1">
      <c r="A697" s="268"/>
      <c r="B697" s="268"/>
      <c r="C697" s="382"/>
      <c r="D697" s="269"/>
    </row>
    <row r="698" spans="1:4" ht="14.25" customHeight="1">
      <c r="A698" s="268"/>
      <c r="B698" s="268"/>
      <c r="C698" s="382"/>
      <c r="D698" s="269"/>
    </row>
    <row r="699" spans="1:4" ht="14.25" customHeight="1">
      <c r="A699" s="268"/>
      <c r="B699" s="268"/>
      <c r="C699" s="382"/>
      <c r="D699" s="269"/>
    </row>
    <row r="700" spans="1:4" ht="14.25" customHeight="1">
      <c r="A700" s="268"/>
      <c r="B700" s="268"/>
      <c r="C700" s="382"/>
      <c r="D700" s="269"/>
    </row>
    <row r="701" spans="1:4" ht="14.25" customHeight="1">
      <c r="A701" s="268"/>
      <c r="B701" s="268"/>
      <c r="C701" s="382"/>
      <c r="D701" s="269"/>
    </row>
    <row r="702" spans="1:4" ht="14.25" customHeight="1">
      <c r="A702" s="268"/>
      <c r="B702" s="268"/>
      <c r="C702" s="382"/>
      <c r="D702" s="269"/>
    </row>
    <row r="703" spans="1:4" ht="14.25" customHeight="1">
      <c r="A703" s="268"/>
      <c r="B703" s="268"/>
      <c r="C703" s="382"/>
      <c r="D703" s="269"/>
    </row>
    <row r="704" spans="1:4" ht="14.25" customHeight="1">
      <c r="A704" s="268"/>
      <c r="B704" s="268"/>
      <c r="C704" s="382"/>
      <c r="D704" s="269"/>
    </row>
    <row r="705" spans="1:4" ht="14.25" customHeight="1">
      <c r="A705" s="268"/>
      <c r="B705" s="268"/>
      <c r="C705" s="382"/>
      <c r="D705" s="269"/>
    </row>
    <row r="706" spans="1:4" ht="14.25" customHeight="1">
      <c r="A706" s="268"/>
      <c r="B706" s="268"/>
      <c r="C706" s="382"/>
      <c r="D706" s="269"/>
    </row>
    <row r="707" spans="1:4" ht="14.25" customHeight="1">
      <c r="A707" s="268"/>
      <c r="B707" s="268"/>
      <c r="C707" s="382"/>
      <c r="D707" s="269"/>
    </row>
    <row r="708" spans="1:4" ht="14.25" customHeight="1">
      <c r="A708" s="268"/>
      <c r="B708" s="268"/>
      <c r="C708" s="382"/>
      <c r="D708" s="269"/>
    </row>
    <row r="709" spans="1:4" ht="14.25" customHeight="1">
      <c r="A709" s="268"/>
      <c r="B709" s="268"/>
      <c r="C709" s="382"/>
      <c r="D709" s="269"/>
    </row>
    <row r="710" spans="1:4" ht="14.25" customHeight="1">
      <c r="A710" s="268"/>
      <c r="B710" s="268"/>
      <c r="C710" s="382"/>
      <c r="D710" s="269"/>
    </row>
    <row r="711" spans="1:4" ht="14.25" customHeight="1">
      <c r="A711" s="268"/>
      <c r="B711" s="268"/>
      <c r="C711" s="382"/>
      <c r="D711" s="269"/>
    </row>
    <row r="712" spans="1:4" ht="14.25" customHeight="1">
      <c r="A712" s="268"/>
      <c r="B712" s="268"/>
      <c r="C712" s="382"/>
      <c r="D712" s="269"/>
    </row>
    <row r="713" spans="1:4" ht="14.25" customHeight="1">
      <c r="A713" s="268"/>
      <c r="B713" s="268"/>
      <c r="C713" s="382"/>
      <c r="D713" s="269"/>
    </row>
    <row r="714" spans="1:4" ht="14.25" customHeight="1">
      <c r="A714" s="268"/>
      <c r="B714" s="268"/>
      <c r="C714" s="382"/>
      <c r="D714" s="269"/>
    </row>
    <row r="715" spans="1:4" ht="14.25" customHeight="1">
      <c r="A715" s="268"/>
      <c r="B715" s="268"/>
      <c r="C715" s="382"/>
      <c r="D715" s="269"/>
    </row>
    <row r="716" spans="1:4" ht="14.25" customHeight="1">
      <c r="A716" s="268"/>
      <c r="B716" s="268"/>
      <c r="C716" s="382"/>
      <c r="D716" s="269"/>
    </row>
    <row r="717" spans="1:4" ht="14.25" customHeight="1">
      <c r="A717" s="268"/>
      <c r="B717" s="268"/>
      <c r="C717" s="382"/>
      <c r="D717" s="269"/>
    </row>
    <row r="718" spans="1:4" ht="14.25" customHeight="1">
      <c r="A718" s="268"/>
      <c r="B718" s="268"/>
      <c r="C718" s="382"/>
      <c r="D718" s="269"/>
    </row>
    <row r="719" spans="1:4" ht="14.25" customHeight="1">
      <c r="A719" s="268"/>
      <c r="B719" s="268"/>
      <c r="C719" s="382"/>
      <c r="D719" s="269"/>
    </row>
    <row r="720" spans="1:4" ht="14.25" customHeight="1">
      <c r="A720" s="268"/>
      <c r="B720" s="268"/>
      <c r="C720" s="382"/>
      <c r="D720" s="269"/>
    </row>
    <row r="721" spans="1:4" ht="14.25" customHeight="1">
      <c r="A721" s="268"/>
      <c r="B721" s="268"/>
      <c r="C721" s="382"/>
      <c r="D721" s="269"/>
    </row>
    <row r="722" spans="1:4" ht="14.25" customHeight="1">
      <c r="A722" s="268"/>
      <c r="B722" s="268"/>
      <c r="C722" s="382"/>
      <c r="D722" s="269"/>
    </row>
    <row r="723" spans="1:4" ht="14.25" customHeight="1">
      <c r="A723" s="268"/>
      <c r="B723" s="268"/>
      <c r="C723" s="382"/>
      <c r="D723" s="269"/>
    </row>
    <row r="724" spans="1:4" ht="14.25" customHeight="1">
      <c r="A724" s="268"/>
      <c r="B724" s="268"/>
      <c r="C724" s="382"/>
      <c r="D724" s="269"/>
    </row>
    <row r="725" spans="1:4" ht="14.25" customHeight="1">
      <c r="A725" s="268"/>
      <c r="B725" s="268"/>
      <c r="C725" s="382"/>
      <c r="D725" s="269"/>
    </row>
    <row r="726" spans="1:4" ht="14.25" customHeight="1">
      <c r="A726" s="268"/>
      <c r="B726" s="268"/>
      <c r="C726" s="382"/>
      <c r="D726" s="269"/>
    </row>
    <row r="727" spans="1:4" ht="14.25" customHeight="1">
      <c r="A727" s="268"/>
      <c r="B727" s="268"/>
      <c r="C727" s="382"/>
      <c r="D727" s="269"/>
    </row>
    <row r="728" spans="1:4" ht="14.25" customHeight="1">
      <c r="A728" s="268"/>
      <c r="B728" s="268"/>
      <c r="C728" s="382"/>
      <c r="D728" s="269"/>
    </row>
    <row r="729" spans="1:4" ht="14.25" customHeight="1">
      <c r="A729" s="268"/>
      <c r="B729" s="268"/>
      <c r="C729" s="382"/>
      <c r="D729" s="269"/>
    </row>
    <row r="730" spans="1:4" ht="14.25" customHeight="1">
      <c r="A730" s="268"/>
      <c r="B730" s="268"/>
      <c r="C730" s="382"/>
      <c r="D730" s="269"/>
    </row>
    <row r="731" spans="1:4" ht="14.25" customHeight="1">
      <c r="A731" s="268"/>
      <c r="B731" s="268"/>
      <c r="C731" s="382"/>
      <c r="D731" s="269"/>
    </row>
    <row r="732" spans="1:4" ht="14.25" customHeight="1">
      <c r="A732" s="268"/>
      <c r="B732" s="268"/>
      <c r="C732" s="382"/>
      <c r="D732" s="269"/>
    </row>
    <row r="733" spans="1:4" ht="14.25" customHeight="1">
      <c r="A733" s="268"/>
      <c r="B733" s="268"/>
      <c r="C733" s="382"/>
      <c r="D733" s="269"/>
    </row>
    <row r="734" spans="1:4" ht="14.25" customHeight="1">
      <c r="A734" s="268"/>
      <c r="B734" s="268"/>
      <c r="C734" s="382"/>
      <c r="D734" s="269"/>
    </row>
    <row r="735" spans="1:4" ht="14.25" customHeight="1">
      <c r="A735" s="268"/>
      <c r="B735" s="268"/>
      <c r="C735" s="382"/>
      <c r="D735" s="269"/>
    </row>
    <row r="736" spans="1:4" ht="14.25" customHeight="1">
      <c r="A736" s="268"/>
      <c r="B736" s="268"/>
      <c r="C736" s="382"/>
      <c r="D736" s="269"/>
    </row>
    <row r="737" spans="1:4" ht="14.25" customHeight="1">
      <c r="A737" s="268"/>
      <c r="B737" s="268"/>
      <c r="C737" s="382"/>
      <c r="D737" s="269"/>
    </row>
    <row r="738" spans="1:4" ht="14.25" customHeight="1">
      <c r="A738" s="268"/>
      <c r="B738" s="268"/>
      <c r="C738" s="382"/>
      <c r="D738" s="269"/>
    </row>
    <row r="739" spans="1:4" ht="14.25" customHeight="1">
      <c r="A739" s="268"/>
      <c r="B739" s="268"/>
      <c r="C739" s="382"/>
      <c r="D739" s="269"/>
    </row>
    <row r="740" spans="1:4" ht="14.25" customHeight="1">
      <c r="A740" s="268"/>
      <c r="B740" s="268"/>
      <c r="C740" s="382"/>
      <c r="D740" s="269"/>
    </row>
    <row r="741" spans="1:4" ht="14.25" customHeight="1">
      <c r="A741" s="268"/>
      <c r="B741" s="268"/>
      <c r="C741" s="382"/>
      <c r="D741" s="269"/>
    </row>
    <row r="742" spans="1:4" ht="14.25" customHeight="1">
      <c r="A742" s="268"/>
      <c r="B742" s="268"/>
      <c r="C742" s="382"/>
      <c r="D742" s="269"/>
    </row>
    <row r="743" spans="1:4" ht="14.25" customHeight="1">
      <c r="A743" s="268"/>
      <c r="B743" s="268"/>
      <c r="C743" s="382"/>
      <c r="D743" s="269"/>
    </row>
    <row r="744" spans="1:4" ht="14.25" customHeight="1">
      <c r="A744" s="268"/>
      <c r="B744" s="268"/>
      <c r="C744" s="382"/>
      <c r="D744" s="269"/>
    </row>
    <row r="745" spans="1:4" ht="14.25" customHeight="1">
      <c r="A745" s="268"/>
      <c r="B745" s="268"/>
      <c r="C745" s="382"/>
      <c r="D745" s="269"/>
    </row>
    <row r="746" spans="1:4" ht="14.25" customHeight="1">
      <c r="A746" s="268"/>
      <c r="B746" s="268"/>
      <c r="C746" s="382"/>
      <c r="D746" s="269"/>
    </row>
    <row r="747" spans="1:4" ht="14.25" customHeight="1">
      <c r="A747" s="268"/>
      <c r="B747" s="268"/>
      <c r="C747" s="382"/>
      <c r="D747" s="269"/>
    </row>
    <row r="748" spans="1:4" ht="14.25" customHeight="1">
      <c r="A748" s="268"/>
      <c r="B748" s="268"/>
      <c r="C748" s="382"/>
      <c r="D748" s="269"/>
    </row>
    <row r="749" spans="1:4" ht="14.25" customHeight="1">
      <c r="A749" s="268"/>
      <c r="B749" s="268"/>
      <c r="C749" s="382"/>
      <c r="D749" s="269"/>
    </row>
    <row r="750" spans="1:4" ht="14.25" customHeight="1">
      <c r="A750" s="268"/>
      <c r="B750" s="268"/>
      <c r="C750" s="382"/>
      <c r="D750" s="269"/>
    </row>
    <row r="751" spans="1:4" ht="14.25" customHeight="1">
      <c r="A751" s="268"/>
      <c r="B751" s="268"/>
      <c r="C751" s="382"/>
      <c r="D751" s="269"/>
    </row>
    <row r="752" spans="1:4" ht="14.25" customHeight="1">
      <c r="A752" s="268"/>
      <c r="B752" s="268"/>
      <c r="C752" s="382"/>
      <c r="D752" s="269"/>
    </row>
    <row r="753" spans="1:4" ht="14.25" customHeight="1">
      <c r="A753" s="268"/>
      <c r="B753" s="268"/>
      <c r="C753" s="382"/>
      <c r="D753" s="269"/>
    </row>
    <row r="754" spans="1:4" ht="14.25" customHeight="1">
      <c r="A754" s="268"/>
      <c r="B754" s="268"/>
      <c r="C754" s="382"/>
      <c r="D754" s="269"/>
    </row>
    <row r="755" spans="1:4" ht="14.25" customHeight="1">
      <c r="A755" s="268"/>
      <c r="B755" s="268"/>
      <c r="C755" s="382"/>
      <c r="D755" s="269"/>
    </row>
    <row r="756" spans="1:4" ht="14.25" customHeight="1">
      <c r="A756" s="268"/>
      <c r="B756" s="268"/>
      <c r="C756" s="382"/>
      <c r="D756" s="269"/>
    </row>
    <row r="757" spans="1:4" ht="14.25" customHeight="1">
      <c r="A757" s="268"/>
      <c r="B757" s="268"/>
      <c r="C757" s="382"/>
      <c r="D757" s="269"/>
    </row>
    <row r="758" spans="1:4" ht="14.25" customHeight="1">
      <c r="A758" s="268"/>
      <c r="B758" s="268"/>
      <c r="C758" s="382"/>
      <c r="D758" s="269"/>
    </row>
    <row r="759" spans="1:4" ht="14.25" customHeight="1">
      <c r="A759" s="268"/>
      <c r="B759" s="268"/>
      <c r="C759" s="382"/>
      <c r="D759" s="269"/>
    </row>
    <row r="760" spans="1:4" ht="14.25" customHeight="1">
      <c r="A760" s="268"/>
      <c r="B760" s="268"/>
      <c r="C760" s="382"/>
      <c r="D760" s="269"/>
    </row>
    <row r="761" spans="1:4" ht="14.25" customHeight="1">
      <c r="A761" s="268"/>
      <c r="B761" s="268"/>
      <c r="C761" s="382"/>
      <c r="D761" s="269"/>
    </row>
    <row r="762" spans="1:4" ht="14.25" customHeight="1">
      <c r="A762" s="268"/>
      <c r="B762" s="268"/>
      <c r="C762" s="382"/>
      <c r="D762" s="269"/>
    </row>
    <row r="763" spans="1:4" ht="14.25" customHeight="1">
      <c r="A763" s="268"/>
      <c r="B763" s="268"/>
      <c r="C763" s="382"/>
      <c r="D763" s="269"/>
    </row>
    <row r="764" spans="1:4" ht="14.25" customHeight="1">
      <c r="A764" s="268"/>
      <c r="B764" s="268"/>
      <c r="C764" s="382"/>
      <c r="D764" s="269"/>
    </row>
    <row r="765" spans="1:4" ht="14.25" customHeight="1">
      <c r="A765" s="268"/>
      <c r="B765" s="268"/>
      <c r="C765" s="382"/>
      <c r="D765" s="269"/>
    </row>
    <row r="766" spans="1:4" ht="14.25" customHeight="1">
      <c r="A766" s="268"/>
      <c r="B766" s="268"/>
      <c r="C766" s="382"/>
      <c r="D766" s="269"/>
    </row>
    <row r="767" spans="1:4" ht="14.25" customHeight="1">
      <c r="A767" s="268"/>
      <c r="B767" s="268"/>
      <c r="C767" s="382"/>
      <c r="D767" s="269"/>
    </row>
    <row r="768" spans="1:4" ht="14.25" customHeight="1">
      <c r="A768" s="268"/>
      <c r="B768" s="268"/>
      <c r="C768" s="382"/>
      <c r="D768" s="269"/>
    </row>
    <row r="769" spans="1:4" ht="14.25" customHeight="1">
      <c r="A769" s="268"/>
      <c r="B769" s="268"/>
      <c r="C769" s="382"/>
      <c r="D769" s="269"/>
    </row>
    <row r="770" spans="1:4" ht="14.25" customHeight="1">
      <c r="A770" s="268"/>
      <c r="B770" s="268"/>
      <c r="C770" s="382"/>
      <c r="D770" s="269"/>
    </row>
    <row r="771" spans="1:4" ht="14.25" customHeight="1">
      <c r="A771" s="268"/>
      <c r="B771" s="268"/>
      <c r="C771" s="382"/>
      <c r="D771" s="269"/>
    </row>
    <row r="772" spans="1:4" ht="14.25" customHeight="1">
      <c r="A772" s="268"/>
      <c r="B772" s="268"/>
      <c r="C772" s="382"/>
      <c r="D772" s="269"/>
    </row>
    <row r="773" spans="1:4" ht="14.25" customHeight="1">
      <c r="A773" s="268"/>
      <c r="B773" s="268"/>
      <c r="C773" s="382"/>
      <c r="D773" s="269"/>
    </row>
    <row r="774" spans="1:4" ht="14.25" customHeight="1">
      <c r="A774" s="268"/>
      <c r="B774" s="268"/>
      <c r="C774" s="382"/>
      <c r="D774" s="269"/>
    </row>
    <row r="775" spans="1:4" ht="14.25" customHeight="1">
      <c r="A775" s="268"/>
      <c r="B775" s="268"/>
      <c r="C775" s="382"/>
      <c r="D775" s="269"/>
    </row>
    <row r="776" spans="1:4" ht="14.25" customHeight="1">
      <c r="A776" s="268"/>
      <c r="B776" s="268"/>
      <c r="C776" s="382"/>
      <c r="D776" s="269"/>
    </row>
    <row r="777" spans="1:4" ht="14.25" customHeight="1">
      <c r="A777" s="268"/>
      <c r="B777" s="268"/>
      <c r="C777" s="382"/>
      <c r="D777" s="269"/>
    </row>
    <row r="778" spans="1:4" ht="14.25" customHeight="1">
      <c r="A778" s="268"/>
      <c r="B778" s="268"/>
      <c r="C778" s="382"/>
      <c r="D778" s="269"/>
    </row>
    <row r="779" spans="1:4" ht="14.25" customHeight="1">
      <c r="A779" s="268"/>
      <c r="B779" s="268"/>
      <c r="C779" s="382"/>
      <c r="D779" s="269"/>
    </row>
    <row r="780" spans="1:4" ht="14.25" customHeight="1">
      <c r="A780" s="268"/>
      <c r="B780" s="268"/>
      <c r="C780" s="382"/>
      <c r="D780" s="269"/>
    </row>
    <row r="781" spans="1:4" ht="14.25" customHeight="1">
      <c r="A781" s="268"/>
      <c r="B781" s="268"/>
      <c r="C781" s="382"/>
      <c r="D781" s="269"/>
    </row>
    <row r="782" spans="1:4" ht="14.25" customHeight="1">
      <c r="A782" s="268"/>
      <c r="B782" s="268"/>
      <c r="C782" s="382"/>
      <c r="D782" s="269"/>
    </row>
    <row r="783" spans="1:4" ht="14.25" customHeight="1">
      <c r="A783" s="268"/>
      <c r="B783" s="268"/>
      <c r="C783" s="382"/>
      <c r="D783" s="269"/>
    </row>
    <row r="784" spans="1:4" ht="14.25" customHeight="1">
      <c r="A784" s="268"/>
      <c r="B784" s="268"/>
      <c r="C784" s="382"/>
      <c r="D784" s="269"/>
    </row>
    <row r="785" spans="1:4" ht="14.25" customHeight="1">
      <c r="A785" s="268"/>
      <c r="B785" s="268"/>
      <c r="C785" s="382"/>
      <c r="D785" s="269"/>
    </row>
    <row r="786" spans="1:4" ht="14.25" customHeight="1">
      <c r="A786" s="268"/>
      <c r="B786" s="268"/>
      <c r="C786" s="382"/>
      <c r="D786" s="269"/>
    </row>
    <row r="787" spans="1:4" ht="14.25" customHeight="1">
      <c r="A787" s="268"/>
      <c r="B787" s="268"/>
      <c r="C787" s="382"/>
      <c r="D787" s="269"/>
    </row>
    <row r="788" spans="1:4" ht="14.25" customHeight="1">
      <c r="A788" s="268"/>
      <c r="B788" s="268"/>
      <c r="C788" s="382"/>
      <c r="D788" s="269"/>
    </row>
    <row r="789" spans="1:4" ht="14.25" customHeight="1">
      <c r="A789" s="268"/>
      <c r="B789" s="268"/>
      <c r="C789" s="382"/>
      <c r="D789" s="269"/>
    </row>
    <row r="790" spans="1:4" ht="14.25" customHeight="1">
      <c r="A790" s="268"/>
      <c r="B790" s="268"/>
      <c r="C790" s="382"/>
      <c r="D790" s="269"/>
    </row>
    <row r="791" spans="1:4" ht="14.25" customHeight="1">
      <c r="A791" s="268"/>
      <c r="B791" s="268"/>
      <c r="C791" s="382"/>
      <c r="D791" s="269"/>
    </row>
    <row r="792" spans="1:4" ht="14.25" customHeight="1">
      <c r="A792" s="268"/>
      <c r="B792" s="268"/>
      <c r="C792" s="382"/>
      <c r="D792" s="269"/>
    </row>
    <row r="793" spans="1:4" ht="14.25" customHeight="1">
      <c r="A793" s="268"/>
      <c r="B793" s="268"/>
      <c r="C793" s="382"/>
      <c r="D793" s="269"/>
    </row>
    <row r="794" spans="1:4" ht="14.25" customHeight="1">
      <c r="A794" s="268"/>
      <c r="B794" s="268"/>
      <c r="C794" s="382"/>
      <c r="D794" s="269"/>
    </row>
    <row r="795" spans="1:4" ht="14.25" customHeight="1">
      <c r="A795" s="268"/>
      <c r="B795" s="268"/>
      <c r="C795" s="382"/>
      <c r="D795" s="269"/>
    </row>
    <row r="796" spans="1:4" ht="14.25" customHeight="1">
      <c r="A796" s="268"/>
      <c r="B796" s="268"/>
      <c r="C796" s="382"/>
      <c r="D796" s="269"/>
    </row>
    <row r="797" spans="1:4" ht="14.25" customHeight="1">
      <c r="A797" s="268"/>
      <c r="B797" s="268"/>
      <c r="C797" s="382"/>
      <c r="D797" s="269"/>
    </row>
    <row r="798" spans="1:4" ht="14.25" customHeight="1">
      <c r="A798" s="268"/>
      <c r="B798" s="268"/>
      <c r="C798" s="382"/>
      <c r="D798" s="269"/>
    </row>
    <row r="799" spans="1:4" ht="14.25" customHeight="1">
      <c r="A799" s="268"/>
      <c r="B799" s="268"/>
      <c r="C799" s="382"/>
      <c r="D799" s="269"/>
    </row>
    <row r="800" spans="1:4" ht="14.25" customHeight="1">
      <c r="A800" s="268"/>
      <c r="B800" s="268"/>
      <c r="C800" s="382"/>
      <c r="D800" s="269"/>
    </row>
    <row r="801" spans="1:4" ht="14.25" customHeight="1">
      <c r="A801" s="268"/>
      <c r="B801" s="268"/>
      <c r="C801" s="382"/>
      <c r="D801" s="269"/>
    </row>
    <row r="802" spans="1:4" ht="14.25" customHeight="1">
      <c r="A802" s="268"/>
      <c r="B802" s="268"/>
      <c r="C802" s="382"/>
      <c r="D802" s="269"/>
    </row>
    <row r="803" spans="1:4" ht="14.25" customHeight="1">
      <c r="A803" s="268"/>
      <c r="B803" s="268"/>
      <c r="C803" s="382"/>
      <c r="D803" s="269"/>
    </row>
    <row r="804" spans="1:4" ht="14.25" customHeight="1">
      <c r="A804" s="268"/>
      <c r="B804" s="268"/>
      <c r="C804" s="382"/>
      <c r="D804" s="269"/>
    </row>
    <row r="805" spans="1:4" ht="14.25" customHeight="1">
      <c r="A805" s="268"/>
      <c r="B805" s="268"/>
      <c r="C805" s="382"/>
      <c r="D805" s="269"/>
    </row>
    <row r="806" spans="1:4" ht="14.25" customHeight="1">
      <c r="A806" s="268"/>
      <c r="B806" s="268"/>
      <c r="C806" s="382"/>
      <c r="D806" s="269"/>
    </row>
    <row r="807" spans="1:4" ht="14.25" customHeight="1">
      <c r="A807" s="268"/>
      <c r="B807" s="268"/>
      <c r="C807" s="382"/>
      <c r="D807" s="269"/>
    </row>
    <row r="808" spans="1:4" ht="14.25" customHeight="1">
      <c r="A808" s="268"/>
      <c r="B808" s="268"/>
      <c r="C808" s="382"/>
      <c r="D808" s="269"/>
    </row>
    <row r="809" spans="1:4" ht="14.25" customHeight="1">
      <c r="A809" s="268"/>
      <c r="B809" s="268"/>
      <c r="C809" s="382"/>
      <c r="D809" s="269"/>
    </row>
    <row r="810" spans="1:4" ht="14.25" customHeight="1">
      <c r="A810" s="268"/>
      <c r="B810" s="268"/>
      <c r="C810" s="382"/>
      <c r="D810" s="269"/>
    </row>
    <row r="811" spans="1:4" ht="14.25" customHeight="1">
      <c r="A811" s="268"/>
      <c r="B811" s="268"/>
      <c r="C811" s="382"/>
      <c r="D811" s="269"/>
    </row>
    <row r="812" spans="1:4" ht="14.25" customHeight="1">
      <c r="A812" s="268"/>
      <c r="B812" s="268"/>
      <c r="C812" s="382"/>
      <c r="D812" s="269"/>
    </row>
    <row r="813" spans="1:4" ht="14.25" customHeight="1">
      <c r="A813" s="268"/>
      <c r="B813" s="268"/>
      <c r="C813" s="382"/>
      <c r="D813" s="269"/>
    </row>
    <row r="814" spans="1:4" ht="14.25" customHeight="1">
      <c r="A814" s="268"/>
      <c r="B814" s="268"/>
      <c r="C814" s="382"/>
      <c r="D814" s="269"/>
    </row>
    <row r="815" spans="1:4" ht="14.25" customHeight="1">
      <c r="A815" s="268"/>
      <c r="B815" s="268"/>
      <c r="C815" s="382"/>
      <c r="D815" s="269"/>
    </row>
    <row r="816" spans="1:4" ht="14.25" customHeight="1">
      <c r="A816" s="268"/>
      <c r="B816" s="268"/>
      <c r="C816" s="382"/>
      <c r="D816" s="269"/>
    </row>
    <row r="817" spans="1:4" ht="14.25" customHeight="1">
      <c r="A817" s="268"/>
      <c r="B817" s="268"/>
      <c r="C817" s="382"/>
      <c r="D817" s="269"/>
    </row>
    <row r="818" spans="1:4" ht="14.25" customHeight="1">
      <c r="A818" s="268"/>
      <c r="B818" s="268"/>
      <c r="C818" s="382"/>
      <c r="D818" s="269"/>
    </row>
    <row r="819" spans="1:4" ht="14.25" customHeight="1">
      <c r="A819" s="268"/>
      <c r="B819" s="268"/>
      <c r="C819" s="382"/>
      <c r="D819" s="269"/>
    </row>
    <row r="820" spans="1:4" ht="14.25" customHeight="1">
      <c r="A820" s="268"/>
      <c r="B820" s="268"/>
      <c r="C820" s="382"/>
      <c r="D820" s="269"/>
    </row>
    <row r="821" spans="1:4" ht="14.25" customHeight="1">
      <c r="A821" s="268"/>
      <c r="B821" s="268"/>
      <c r="C821" s="382"/>
      <c r="D821" s="269"/>
    </row>
    <row r="822" spans="1:4" ht="14.25" customHeight="1">
      <c r="A822" s="268"/>
      <c r="B822" s="268"/>
      <c r="C822" s="382"/>
      <c r="D822" s="269"/>
    </row>
    <row r="823" spans="1:4" ht="14.25" customHeight="1">
      <c r="A823" s="268"/>
      <c r="B823" s="268"/>
      <c r="C823" s="382"/>
      <c r="D823" s="269"/>
    </row>
    <row r="824" spans="1:4" ht="14.25" customHeight="1">
      <c r="A824" s="268"/>
      <c r="B824" s="268"/>
      <c r="C824" s="382"/>
      <c r="D824" s="269"/>
    </row>
    <row r="825" spans="1:4" ht="14.25" customHeight="1">
      <c r="A825" s="268"/>
      <c r="B825" s="268"/>
      <c r="C825" s="382"/>
      <c r="D825" s="269"/>
    </row>
    <row r="826" spans="1:4" ht="14.25" customHeight="1">
      <c r="A826" s="268"/>
      <c r="B826" s="268"/>
      <c r="C826" s="382"/>
      <c r="D826" s="269"/>
    </row>
    <row r="827" spans="1:4" ht="14.25" customHeight="1">
      <c r="A827" s="268"/>
      <c r="B827" s="268"/>
      <c r="C827" s="382"/>
      <c r="D827" s="269"/>
    </row>
    <row r="828" spans="1:4" ht="14.25" customHeight="1">
      <c r="A828" s="268"/>
      <c r="B828" s="268"/>
      <c r="C828" s="382"/>
      <c r="D828" s="269"/>
    </row>
    <row r="829" spans="1:4" ht="14.25" customHeight="1">
      <c r="A829" s="268"/>
      <c r="B829" s="268"/>
      <c r="C829" s="382"/>
      <c r="D829" s="269"/>
    </row>
    <row r="830" spans="1:4" ht="14.25" customHeight="1">
      <c r="A830" s="268"/>
      <c r="B830" s="268"/>
      <c r="C830" s="382"/>
      <c r="D830" s="269"/>
    </row>
    <row r="831" spans="1:4" ht="14.25" customHeight="1">
      <c r="A831" s="268"/>
      <c r="B831" s="268"/>
      <c r="C831" s="382"/>
      <c r="D831" s="269"/>
    </row>
    <row r="832" spans="1:4" ht="14.25" customHeight="1">
      <c r="A832" s="268"/>
      <c r="B832" s="268"/>
      <c r="C832" s="382"/>
      <c r="D832" s="269"/>
    </row>
    <row r="833" spans="1:4" ht="14.25" customHeight="1">
      <c r="A833" s="268"/>
      <c r="B833" s="268"/>
      <c r="C833" s="382"/>
      <c r="D833" s="269"/>
    </row>
    <row r="834" spans="1:4" ht="14.25" customHeight="1">
      <c r="A834" s="268"/>
      <c r="B834" s="268"/>
      <c r="C834" s="382"/>
      <c r="D834" s="269"/>
    </row>
    <row r="835" spans="1:4" ht="14.25" customHeight="1">
      <c r="A835" s="268"/>
      <c r="B835" s="268"/>
      <c r="C835" s="382"/>
      <c r="D835" s="269"/>
    </row>
    <row r="836" spans="1:4" ht="14.25" customHeight="1">
      <c r="A836" s="268"/>
      <c r="B836" s="268"/>
      <c r="C836" s="382"/>
      <c r="D836" s="269"/>
    </row>
    <row r="837" spans="1:4" ht="14.25" customHeight="1">
      <c r="A837" s="268"/>
      <c r="B837" s="268"/>
      <c r="C837" s="382"/>
      <c r="D837" s="269"/>
    </row>
    <row r="838" spans="1:4" ht="14.25" customHeight="1">
      <c r="A838" s="268"/>
      <c r="B838" s="268"/>
      <c r="C838" s="382"/>
      <c r="D838" s="269"/>
    </row>
    <row r="839" spans="1:4" ht="14.25" customHeight="1">
      <c r="A839" s="268"/>
      <c r="B839" s="268"/>
      <c r="C839" s="382"/>
      <c r="D839" s="269"/>
    </row>
    <row r="840" spans="1:4" ht="14.25" customHeight="1">
      <c r="A840" s="268"/>
      <c r="B840" s="268"/>
      <c r="C840" s="382"/>
      <c r="D840" s="269"/>
    </row>
    <row r="841" spans="1:4" ht="14.25" customHeight="1">
      <c r="A841" s="268"/>
      <c r="B841" s="268"/>
      <c r="C841" s="382"/>
      <c r="D841" s="269"/>
    </row>
    <row r="842" spans="1:4" ht="14.25" customHeight="1">
      <c r="A842" s="268"/>
      <c r="B842" s="268"/>
      <c r="C842" s="382"/>
      <c r="D842" s="269"/>
    </row>
    <row r="843" spans="1:4" ht="14.25" customHeight="1">
      <c r="A843" s="268"/>
      <c r="B843" s="268"/>
      <c r="C843" s="382"/>
      <c r="D843" s="269"/>
    </row>
    <row r="844" spans="1:4" ht="14.25" customHeight="1">
      <c r="A844" s="268"/>
      <c r="B844" s="268"/>
      <c r="C844" s="382"/>
      <c r="D844" s="269"/>
    </row>
    <row r="845" spans="1:4" ht="14.25" customHeight="1">
      <c r="A845" s="268"/>
      <c r="B845" s="268"/>
      <c r="C845" s="382"/>
      <c r="D845" s="269"/>
    </row>
    <row r="846" spans="1:4" ht="14.25" customHeight="1">
      <c r="A846" s="268"/>
      <c r="B846" s="268"/>
      <c r="C846" s="382"/>
      <c r="D846" s="269"/>
    </row>
    <row r="847" spans="1:4" ht="14.25" customHeight="1">
      <c r="A847" s="268"/>
      <c r="B847" s="268"/>
      <c r="C847" s="382"/>
      <c r="D847" s="269"/>
    </row>
    <row r="848" spans="1:4" ht="14.25" customHeight="1">
      <c r="A848" s="268"/>
      <c r="B848" s="268"/>
      <c r="C848" s="382"/>
      <c r="D848" s="269"/>
    </row>
    <row r="849" spans="1:4" ht="14.25" customHeight="1">
      <c r="A849" s="268"/>
      <c r="B849" s="268"/>
      <c r="C849" s="382"/>
      <c r="D849" s="269"/>
    </row>
    <row r="850" spans="1:4" ht="14.25" customHeight="1">
      <c r="A850" s="268"/>
      <c r="B850" s="268"/>
      <c r="C850" s="382"/>
      <c r="D850" s="269"/>
    </row>
    <row r="851" spans="1:4" ht="14.25" customHeight="1">
      <c r="A851" s="268"/>
      <c r="B851" s="268"/>
      <c r="C851" s="382"/>
      <c r="D851" s="269"/>
    </row>
    <row r="852" spans="1:4" ht="14.25" customHeight="1">
      <c r="A852" s="268"/>
      <c r="B852" s="268"/>
      <c r="C852" s="382"/>
      <c r="D852" s="269"/>
    </row>
    <row r="853" spans="1:4" ht="14.25" customHeight="1">
      <c r="A853" s="268"/>
      <c r="B853" s="268"/>
      <c r="C853" s="382"/>
      <c r="D853" s="269"/>
    </row>
    <row r="854" spans="1:4" ht="14.25" customHeight="1">
      <c r="A854" s="268"/>
      <c r="B854" s="268"/>
      <c r="C854" s="382"/>
      <c r="D854" s="269"/>
    </row>
    <row r="855" spans="1:4" ht="14.25" customHeight="1">
      <c r="A855" s="268"/>
      <c r="B855" s="268"/>
      <c r="C855" s="382"/>
      <c r="D855" s="269"/>
    </row>
    <row r="856" spans="1:4" ht="14.25" customHeight="1">
      <c r="A856" s="268"/>
      <c r="B856" s="268"/>
      <c r="C856" s="382"/>
      <c r="D856" s="269"/>
    </row>
    <row r="857" spans="1:4" ht="14.25" customHeight="1">
      <c r="A857" s="268"/>
      <c r="B857" s="268"/>
      <c r="C857" s="382"/>
      <c r="D857" s="269"/>
    </row>
    <row r="858" spans="1:4" ht="14.25" customHeight="1">
      <c r="A858" s="268"/>
      <c r="B858" s="268"/>
      <c r="C858" s="382"/>
      <c r="D858" s="269"/>
    </row>
    <row r="859" spans="1:4" ht="14.25" customHeight="1">
      <c r="A859" s="268"/>
      <c r="B859" s="268"/>
      <c r="C859" s="382"/>
      <c r="D859" s="269"/>
    </row>
    <row r="860" spans="1:4" ht="14.25" customHeight="1">
      <c r="A860" s="268"/>
      <c r="B860" s="268"/>
      <c r="C860" s="382"/>
      <c r="D860" s="269"/>
    </row>
    <row r="861" spans="1:4" ht="14.25" customHeight="1">
      <c r="A861" s="268"/>
      <c r="B861" s="268"/>
      <c r="C861" s="382"/>
      <c r="D861" s="269"/>
    </row>
    <row r="862" spans="1:4" ht="14.25" customHeight="1">
      <c r="A862" s="268"/>
      <c r="B862" s="268"/>
      <c r="C862" s="382"/>
      <c r="D862" s="269"/>
    </row>
    <row r="863" spans="1:4" ht="14.25" customHeight="1">
      <c r="A863" s="268"/>
      <c r="B863" s="268"/>
      <c r="C863" s="382"/>
      <c r="D863" s="269"/>
    </row>
    <row r="864" spans="1:4" ht="14.25" customHeight="1">
      <c r="A864" s="268"/>
      <c r="B864" s="268"/>
      <c r="C864" s="382"/>
      <c r="D864" s="269"/>
    </row>
    <row r="865" spans="1:4" ht="14.25" customHeight="1">
      <c r="A865" s="268"/>
      <c r="B865" s="268"/>
      <c r="C865" s="382"/>
      <c r="D865" s="269"/>
    </row>
    <row r="866" spans="1:4" ht="14.25" customHeight="1">
      <c r="A866" s="268"/>
      <c r="B866" s="268"/>
      <c r="C866" s="382"/>
      <c r="D866" s="269"/>
    </row>
    <row r="867" spans="1:4" ht="14.25" customHeight="1">
      <c r="A867" s="268"/>
      <c r="B867" s="268"/>
      <c r="C867" s="382"/>
      <c r="D867" s="269"/>
    </row>
    <row r="868" spans="1:4" ht="14.25" customHeight="1">
      <c r="A868" s="268"/>
      <c r="B868" s="268"/>
      <c r="C868" s="382"/>
      <c r="D868" s="269"/>
    </row>
    <row r="869" spans="1:4" ht="14.25" customHeight="1">
      <c r="A869" s="268"/>
      <c r="B869" s="268"/>
      <c r="C869" s="382"/>
      <c r="D869" s="269"/>
    </row>
    <row r="870" spans="1:4" ht="14.25" customHeight="1">
      <c r="A870" s="268"/>
      <c r="B870" s="268"/>
      <c r="C870" s="382"/>
      <c r="D870" s="269"/>
    </row>
    <row r="871" spans="1:4" ht="14.25" customHeight="1">
      <c r="A871" s="268"/>
      <c r="B871" s="268"/>
      <c r="C871" s="382"/>
      <c r="D871" s="269"/>
    </row>
    <row r="872" spans="1:4" ht="14.25" customHeight="1">
      <c r="A872" s="268"/>
      <c r="B872" s="268"/>
      <c r="C872" s="382"/>
      <c r="D872" s="269"/>
    </row>
    <row r="873" spans="1:4" ht="14.25" customHeight="1">
      <c r="A873" s="268"/>
      <c r="B873" s="268"/>
      <c r="C873" s="382"/>
      <c r="D873" s="269"/>
    </row>
    <row r="874" spans="1:4" ht="14.25" customHeight="1">
      <c r="A874" s="268"/>
      <c r="B874" s="268"/>
      <c r="C874" s="382"/>
      <c r="D874" s="269"/>
    </row>
    <row r="875" spans="1:4" ht="14.25" customHeight="1">
      <c r="A875" s="268"/>
      <c r="B875" s="268"/>
      <c r="C875" s="382"/>
      <c r="D875" s="269"/>
    </row>
    <row r="876" spans="1:4" ht="14.25" customHeight="1">
      <c r="A876" s="268"/>
      <c r="B876" s="268"/>
      <c r="C876" s="382"/>
      <c r="D876" s="269"/>
    </row>
    <row r="877" spans="1:4" ht="14.25" customHeight="1">
      <c r="A877" s="268"/>
      <c r="B877" s="268"/>
      <c r="C877" s="382"/>
      <c r="D877" s="269"/>
    </row>
    <row r="878" spans="1:4" ht="14.25" customHeight="1">
      <c r="A878" s="268"/>
      <c r="B878" s="268"/>
      <c r="C878" s="382"/>
      <c r="D878" s="269"/>
    </row>
    <row r="879" spans="1:4" ht="14.25" customHeight="1">
      <c r="A879" s="268"/>
      <c r="B879" s="268"/>
      <c r="C879" s="382"/>
      <c r="D879" s="269"/>
    </row>
    <row r="880" spans="1:4" ht="14.25" customHeight="1">
      <c r="A880" s="268"/>
      <c r="B880" s="268"/>
      <c r="C880" s="382"/>
      <c r="D880" s="269"/>
    </row>
    <row r="881" spans="1:4" ht="14.25" customHeight="1">
      <c r="A881" s="268"/>
      <c r="B881" s="268"/>
      <c r="C881" s="382"/>
      <c r="D881" s="269"/>
    </row>
    <row r="882" spans="1:4" ht="14.25" customHeight="1">
      <c r="A882" s="268"/>
      <c r="B882" s="268"/>
      <c r="C882" s="382"/>
      <c r="D882" s="269"/>
    </row>
    <row r="883" spans="1:4" ht="14.25" customHeight="1">
      <c r="A883" s="268"/>
      <c r="B883" s="268"/>
      <c r="C883" s="382"/>
      <c r="D883" s="269"/>
    </row>
    <row r="884" spans="1:4" ht="14.25" customHeight="1">
      <c r="A884" s="268"/>
      <c r="B884" s="268"/>
      <c r="C884" s="382"/>
      <c r="D884" s="269"/>
    </row>
    <row r="885" spans="1:4" ht="14.25" customHeight="1">
      <c r="A885" s="268"/>
      <c r="B885" s="268"/>
      <c r="C885" s="382"/>
      <c r="D885" s="269"/>
    </row>
    <row r="886" spans="1:4" ht="14.25" customHeight="1">
      <c r="A886" s="268"/>
      <c r="B886" s="268"/>
      <c r="C886" s="382"/>
      <c r="D886" s="269"/>
    </row>
    <row r="887" spans="1:4" ht="14.25" customHeight="1">
      <c r="A887" s="268"/>
      <c r="B887" s="268"/>
      <c r="C887" s="382"/>
      <c r="D887" s="269"/>
    </row>
    <row r="888" spans="1:4" ht="14.25" customHeight="1">
      <c r="A888" s="268"/>
      <c r="B888" s="268"/>
      <c r="C888" s="382"/>
      <c r="D888" s="269"/>
    </row>
    <row r="889" spans="1:4" ht="14.25" customHeight="1">
      <c r="A889" s="268"/>
      <c r="B889" s="268"/>
      <c r="C889" s="382"/>
      <c r="D889" s="269"/>
    </row>
    <row r="890" spans="1:4" ht="14.25" customHeight="1">
      <c r="A890" s="268"/>
      <c r="B890" s="268"/>
      <c r="C890" s="382"/>
      <c r="D890" s="269"/>
    </row>
    <row r="891" spans="1:4" ht="14.25" customHeight="1">
      <c r="A891" s="268"/>
      <c r="B891" s="268"/>
      <c r="C891" s="382"/>
      <c r="D891" s="269"/>
    </row>
    <row r="892" spans="1:4" ht="14.25" customHeight="1">
      <c r="A892" s="268"/>
      <c r="B892" s="268"/>
      <c r="C892" s="382"/>
      <c r="D892" s="269"/>
    </row>
    <row r="893" spans="1:4" ht="14.25" customHeight="1">
      <c r="A893" s="268"/>
      <c r="B893" s="268"/>
      <c r="C893" s="382"/>
      <c r="D893" s="269"/>
    </row>
    <row r="894" spans="1:4" ht="14.25" customHeight="1">
      <c r="A894" s="268"/>
      <c r="B894" s="268"/>
      <c r="C894" s="382"/>
      <c r="D894" s="269"/>
    </row>
    <row r="895" spans="1:4" ht="14.25" customHeight="1">
      <c r="A895" s="268"/>
      <c r="B895" s="268"/>
      <c r="C895" s="382"/>
      <c r="D895" s="269"/>
    </row>
    <row r="896" spans="1:4" ht="14.25" customHeight="1">
      <c r="A896" s="268"/>
      <c r="B896" s="268"/>
      <c r="C896" s="382"/>
      <c r="D896" s="269"/>
    </row>
    <row r="897" spans="1:4" ht="14.25" customHeight="1">
      <c r="A897" s="268"/>
      <c r="B897" s="268"/>
      <c r="C897" s="382"/>
      <c r="D897" s="269"/>
    </row>
    <row r="898" spans="1:4" ht="14.25" customHeight="1">
      <c r="A898" s="268"/>
      <c r="B898" s="268"/>
      <c r="C898" s="382"/>
      <c r="D898" s="269"/>
    </row>
    <row r="899" spans="1:4" ht="14.25" customHeight="1">
      <c r="A899" s="268"/>
      <c r="B899" s="268"/>
      <c r="C899" s="382"/>
      <c r="D899" s="269"/>
    </row>
    <row r="900" spans="1:4" ht="14.25" customHeight="1">
      <c r="A900" s="268"/>
      <c r="B900" s="268"/>
      <c r="C900" s="382"/>
      <c r="D900" s="269"/>
    </row>
    <row r="901" spans="1:4" ht="14.25" customHeight="1">
      <c r="A901" s="268"/>
      <c r="B901" s="268"/>
      <c r="C901" s="382"/>
      <c r="D901" s="269"/>
    </row>
    <row r="902" spans="1:4" ht="14.25" customHeight="1">
      <c r="A902" s="268"/>
      <c r="B902" s="268"/>
      <c r="C902" s="382"/>
      <c r="D902" s="269"/>
    </row>
    <row r="903" spans="1:4" ht="14.25" customHeight="1">
      <c r="A903" s="268"/>
      <c r="B903" s="268"/>
      <c r="C903" s="382"/>
      <c r="D903" s="269"/>
    </row>
    <row r="904" spans="1:4" ht="14.25" customHeight="1">
      <c r="A904" s="268"/>
      <c r="B904" s="268"/>
      <c r="C904" s="382"/>
      <c r="D904" s="269"/>
    </row>
    <row r="905" spans="1:4" ht="14.25" customHeight="1">
      <c r="A905" s="268"/>
      <c r="B905" s="268"/>
      <c r="C905" s="382"/>
      <c r="D905" s="269"/>
    </row>
    <row r="906" spans="1:4" ht="14.25" customHeight="1">
      <c r="A906" s="268"/>
      <c r="B906" s="268"/>
      <c r="C906" s="382"/>
      <c r="D906" s="269"/>
    </row>
    <row r="907" spans="1:4" ht="14.25" customHeight="1">
      <c r="A907" s="268"/>
      <c r="B907" s="268"/>
      <c r="C907" s="382"/>
      <c r="D907" s="269"/>
    </row>
    <row r="908" spans="1:4" ht="14.25" customHeight="1">
      <c r="A908" s="268"/>
      <c r="B908" s="268"/>
      <c r="C908" s="382"/>
      <c r="D908" s="269"/>
    </row>
    <row r="909" spans="1:4" ht="14.25" customHeight="1">
      <c r="A909" s="268"/>
      <c r="B909" s="268"/>
      <c r="C909" s="382"/>
      <c r="D909" s="269"/>
    </row>
    <row r="910" spans="1:4" ht="14.25" customHeight="1">
      <c r="A910" s="268"/>
      <c r="B910" s="268"/>
      <c r="C910" s="382"/>
      <c r="D910" s="269"/>
    </row>
    <row r="911" spans="1:4" ht="14.25" customHeight="1">
      <c r="A911" s="268"/>
      <c r="B911" s="268"/>
      <c r="C911" s="382"/>
      <c r="D911" s="269"/>
    </row>
    <row r="912" spans="1:4" ht="14.25" customHeight="1">
      <c r="A912" s="268"/>
      <c r="B912" s="268"/>
      <c r="C912" s="382"/>
      <c r="D912" s="269"/>
    </row>
    <row r="913" spans="1:4" ht="14.25" customHeight="1">
      <c r="A913" s="268"/>
      <c r="B913" s="268"/>
      <c r="C913" s="382"/>
      <c r="D913" s="269"/>
    </row>
    <row r="914" spans="1:4" ht="14.25" customHeight="1">
      <c r="A914" s="268"/>
      <c r="B914" s="268"/>
      <c r="C914" s="382"/>
      <c r="D914" s="269"/>
    </row>
    <row r="915" spans="1:4" ht="14.25" customHeight="1">
      <c r="A915" s="268"/>
      <c r="B915" s="268"/>
      <c r="C915" s="382"/>
      <c r="D915" s="269"/>
    </row>
    <row r="916" spans="1:4" ht="14.25" customHeight="1">
      <c r="A916" s="268"/>
      <c r="B916" s="268"/>
      <c r="C916" s="382"/>
      <c r="D916" s="269"/>
    </row>
    <row r="917" spans="1:4" ht="14.25" customHeight="1">
      <c r="A917" s="268"/>
      <c r="B917" s="268"/>
      <c r="C917" s="382"/>
      <c r="D917" s="269"/>
    </row>
    <row r="918" spans="1:4" ht="14.25" customHeight="1">
      <c r="A918" s="268"/>
      <c r="B918" s="268"/>
      <c r="C918" s="382"/>
      <c r="D918" s="269"/>
    </row>
    <row r="919" spans="1:4" ht="14.25" customHeight="1">
      <c r="A919" s="268"/>
      <c r="B919" s="268"/>
      <c r="C919" s="382"/>
      <c r="D919" s="269"/>
    </row>
    <row r="920" spans="1:4" ht="14.25" customHeight="1">
      <c r="A920" s="268"/>
      <c r="B920" s="268"/>
      <c r="C920" s="382"/>
      <c r="D920" s="269"/>
    </row>
    <row r="921" spans="1:4" ht="14.25" customHeight="1">
      <c r="A921" s="268"/>
      <c r="B921" s="268"/>
      <c r="C921" s="382"/>
      <c r="D921" s="269"/>
    </row>
    <row r="922" spans="1:4" ht="14.25" customHeight="1">
      <c r="A922" s="268"/>
      <c r="B922" s="268"/>
      <c r="C922" s="382"/>
      <c r="D922" s="269"/>
    </row>
    <row r="923" spans="1:4" ht="14.25" customHeight="1">
      <c r="A923" s="268"/>
      <c r="B923" s="268"/>
      <c r="C923" s="382"/>
      <c r="D923" s="269"/>
    </row>
    <row r="924" spans="1:4" ht="14.25" customHeight="1">
      <c r="A924" s="268"/>
      <c r="B924" s="268"/>
      <c r="C924" s="382"/>
      <c r="D924" s="269"/>
    </row>
    <row r="925" spans="1:4" ht="14.25" customHeight="1">
      <c r="A925" s="268"/>
      <c r="B925" s="268"/>
      <c r="C925" s="382"/>
      <c r="D925" s="269"/>
    </row>
    <row r="926" spans="1:4" ht="14.25" customHeight="1">
      <c r="A926" s="268"/>
      <c r="B926" s="268"/>
      <c r="C926" s="382"/>
      <c r="D926" s="269"/>
    </row>
    <row r="927" spans="1:4" ht="14.25" customHeight="1">
      <c r="A927" s="268"/>
      <c r="B927" s="268"/>
      <c r="C927" s="382"/>
      <c r="D927" s="269"/>
    </row>
    <row r="928" spans="1:4" ht="14.25" customHeight="1">
      <c r="A928" s="268"/>
      <c r="B928" s="268"/>
      <c r="C928" s="382"/>
      <c r="D928" s="269"/>
    </row>
    <row r="929" spans="1:4" ht="14.25" customHeight="1">
      <c r="A929" s="268"/>
      <c r="B929" s="268"/>
      <c r="C929" s="382"/>
      <c r="D929" s="269"/>
    </row>
    <row r="930" spans="1:4" ht="14.25" customHeight="1">
      <c r="A930" s="268"/>
      <c r="B930" s="268"/>
      <c r="C930" s="382"/>
      <c r="D930" s="269"/>
    </row>
    <row r="931" spans="1:4" ht="14.25" customHeight="1">
      <c r="A931" s="268"/>
      <c r="B931" s="268"/>
      <c r="C931" s="382"/>
      <c r="D931" s="269"/>
    </row>
    <row r="932" spans="1:4" ht="14.25" customHeight="1">
      <c r="A932" s="268"/>
      <c r="B932" s="268"/>
      <c r="C932" s="382"/>
      <c r="D932" s="269"/>
    </row>
    <row r="933" spans="1:4" ht="14.25" customHeight="1">
      <c r="A933" s="268"/>
      <c r="B933" s="268"/>
      <c r="C933" s="382"/>
      <c r="D933" s="269"/>
    </row>
    <row r="934" spans="1:4" ht="14.25" customHeight="1">
      <c r="A934" s="268"/>
      <c r="B934" s="268"/>
      <c r="C934" s="382"/>
      <c r="D934" s="269"/>
    </row>
    <row r="935" spans="1:4" ht="14.25" customHeight="1">
      <c r="A935" s="268"/>
      <c r="B935" s="268"/>
      <c r="C935" s="382"/>
      <c r="D935" s="269"/>
    </row>
    <row r="936" spans="1:4" ht="14.25" customHeight="1">
      <c r="A936" s="268"/>
      <c r="B936" s="268"/>
      <c r="C936" s="382"/>
      <c r="D936" s="269"/>
    </row>
    <row r="937" spans="1:4" ht="14.25" customHeight="1">
      <c r="A937" s="268"/>
      <c r="B937" s="268"/>
      <c r="C937" s="382"/>
      <c r="D937" s="269"/>
    </row>
    <row r="938" spans="1:4" ht="14.25" customHeight="1">
      <c r="A938" s="268"/>
      <c r="B938" s="268"/>
      <c r="C938" s="382"/>
      <c r="D938" s="269"/>
    </row>
    <row r="939" spans="1:4" ht="14.25" customHeight="1">
      <c r="A939" s="268"/>
      <c r="B939" s="268"/>
      <c r="C939" s="382"/>
      <c r="D939" s="269"/>
    </row>
    <row r="940" spans="1:4" ht="14.25" customHeight="1">
      <c r="A940" s="268"/>
      <c r="B940" s="268"/>
      <c r="C940" s="382"/>
      <c r="D940" s="269"/>
    </row>
    <row r="941" spans="1:4" ht="14.25" customHeight="1">
      <c r="A941" s="268"/>
      <c r="B941" s="268"/>
      <c r="C941" s="382"/>
      <c r="D941" s="269"/>
    </row>
    <row r="942" spans="1:4" ht="14.25" customHeight="1">
      <c r="A942" s="268"/>
      <c r="B942" s="268"/>
      <c r="C942" s="382"/>
      <c r="D942" s="269"/>
    </row>
    <row r="943" spans="1:4" ht="14.25" customHeight="1">
      <c r="A943" s="268"/>
      <c r="B943" s="268"/>
      <c r="C943" s="382"/>
      <c r="D943" s="269"/>
    </row>
  </sheetData>
  <autoFilter ref="A1:W396" xr:uid="{00000000-0009-0000-0000-000000000000}">
    <filterColumn colId="11">
      <filters>
        <filter val="2021"/>
        <filter val="2022"/>
      </filters>
    </filterColumn>
  </autoFilter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'Data Sources'!$C$2:$C$8</xm:f>
          </x14:formula1>
          <xm:sqref>F318:F329 F453:F559 F38:F316</xm:sqref>
        </x14:dataValidation>
        <x14:dataValidation type="list" allowBlank="1" showErrorMessage="1" xr:uid="{00000000-0002-0000-0000-000001000000}">
          <x14:formula1>
            <xm:f>'Data Sources'!$A$2:$A$15</xm:f>
          </x14:formula1>
          <xm:sqref>G38:G472</xm:sqref>
        </x14:dataValidation>
        <x14:dataValidation type="list" allowBlank="1" showErrorMessage="1" xr:uid="{00000000-0002-0000-0000-000002000000}">
          <x14:formula1>
            <xm:f>'Data Sources'!$F$2:$F$3</xm:f>
          </x14:formula1>
          <xm:sqref>H38:H559</xm:sqref>
        </x14:dataValidation>
        <x14:dataValidation type="list" allowBlank="1" showErrorMessage="1" xr:uid="{00000000-0002-0000-0000-000003000000}">
          <x14:formula1>
            <xm:f>'Data Sources'!$D$2:$D$3</xm:f>
          </x14:formula1>
          <xm:sqref>I38:I559</xm:sqref>
        </x14:dataValidation>
        <x14:dataValidation type="list" allowBlank="1" showErrorMessage="1" xr:uid="{00000000-0002-0000-0000-000004000000}">
          <x14:formula1>
            <xm:f>'Data Sources'!$A$2:$A$16</xm:f>
          </x14:formula1>
          <xm:sqref>F317 G473:G559</xm:sqref>
        </x14:dataValidation>
        <x14:dataValidation type="list" allowBlank="1" showErrorMessage="1" xr:uid="{00000000-0002-0000-0000-000005000000}">
          <x14:formula1>
            <xm:f>'Data Sources'!$C$2:$C$5</xm:f>
          </x14:formula1>
          <xm:sqref>F330:F452</xm:sqref>
        </x14:dataValidation>
        <x14:dataValidation type="list" allowBlank="1" showErrorMessage="1" xr:uid="{00000000-0002-0000-0000-000006000000}">
          <x14:formula1>
            <xm:f>'Data Sources'!$N$2:$N$11</xm:f>
          </x14:formula1>
          <xm:sqref>E38:E559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28.8">
      <c r="A1" s="5" t="s">
        <v>0</v>
      </c>
      <c r="B1" s="6" t="s">
        <v>1</v>
      </c>
      <c r="C1" s="6" t="s">
        <v>2</v>
      </c>
      <c r="D1" s="6" t="s">
        <v>3</v>
      </c>
      <c r="E1" s="7" t="s">
        <v>159</v>
      </c>
      <c r="F1" s="7" t="s">
        <v>160</v>
      </c>
      <c r="G1" s="6" t="s">
        <v>6</v>
      </c>
      <c r="H1" s="6" t="s">
        <v>7</v>
      </c>
      <c r="I1" s="6" t="s">
        <v>8</v>
      </c>
      <c r="J1" s="6" t="s">
        <v>4</v>
      </c>
      <c r="K1" s="6" t="s">
        <v>5</v>
      </c>
      <c r="L1" s="8"/>
      <c r="M1" s="8"/>
      <c r="N1" s="8"/>
      <c r="O1" s="8"/>
      <c r="P1" s="8"/>
      <c r="Q1" s="8"/>
      <c r="R1" s="8"/>
      <c r="S1" s="8"/>
    </row>
    <row r="2" spans="1:19" ht="16.2">
      <c r="A2" s="9" t="b">
        <f>IF('sep joined'!I2="Not Joined",'sep joined'!A2)</f>
        <v>0</v>
      </c>
      <c r="B2" s="10" t="e">
        <f>VLOOKUP(A2,'sep joined'!A2:I447,2,3)</f>
        <v>#N/A</v>
      </c>
      <c r="C2" s="11" t="e">
        <f>VLOOKUP(A2,'sep joined'!A2:I447,3,4)</f>
        <v>#N/A</v>
      </c>
      <c r="D2" s="11" t="e">
        <f>VLOOKUP(A2,'sep joined'!A2:I447,4,5)</f>
        <v>#N/A</v>
      </c>
      <c r="E2" s="12"/>
      <c r="F2" s="13" t="s">
        <v>161</v>
      </c>
      <c r="G2" s="11" t="e">
        <f>VLOOKUP(A2,'sep joined'!A2:I447,7,8)</f>
        <v>#N/A</v>
      </c>
      <c r="H2" s="11" t="e">
        <f>VLOOKUP(A2,'sep joined'!A2:I447,8,9)</f>
        <v>#N/A</v>
      </c>
      <c r="I2" s="11" t="e">
        <f>VLOOKUP(A2,'sep joined'!A2:I447,9,10)</f>
        <v>#N/A</v>
      </c>
      <c r="J2" s="11" t="e">
        <f>VLOOKUP(A2,'sep joined'!A2:I447,5,6)</f>
        <v>#N/A</v>
      </c>
      <c r="K2" s="11" t="e">
        <f>VLOOKUP(A2,'sep joined'!A2:I447,6,7)</f>
        <v>#N/A</v>
      </c>
      <c r="L2" s="4"/>
      <c r="M2" s="4"/>
      <c r="N2" s="4"/>
    </row>
    <row r="3" spans="1:19" ht="16.2">
      <c r="A3" s="9" t="b">
        <f>IF('sep joined'!I3="Not Joined",'sep joined'!A3)</f>
        <v>0</v>
      </c>
      <c r="B3" s="10" t="e">
        <f>VLOOKUP(A3,'sep joined'!A3:I448,2,3)</f>
        <v>#N/A</v>
      </c>
      <c r="C3" s="11" t="e">
        <f>VLOOKUP(A3,'sep joined'!A3:I448,3,4)</f>
        <v>#N/A</v>
      </c>
      <c r="D3" s="11" t="e">
        <f>VLOOKUP(A3,'sep joined'!A3:I448,4,5)</f>
        <v>#N/A</v>
      </c>
      <c r="E3" s="12"/>
      <c r="F3" s="12"/>
      <c r="G3" s="11" t="e">
        <f>VLOOKUP(A3,'sep joined'!A3:I448,7,8)</f>
        <v>#N/A</v>
      </c>
      <c r="H3" s="11" t="e">
        <f>VLOOKUP(A3,'sep joined'!A3:I448,8,9)</f>
        <v>#N/A</v>
      </c>
      <c r="I3" s="11" t="e">
        <f>VLOOKUP(A3,'sep joined'!A3:I448,9,10)</f>
        <v>#N/A</v>
      </c>
      <c r="J3" s="11" t="e">
        <f>VLOOKUP(A3,'sep joined'!A3:I448,5,6)</f>
        <v>#N/A</v>
      </c>
      <c r="K3" s="11" t="e">
        <f>VLOOKUP(A3,'sep joined'!A3:I448,6,7)</f>
        <v>#N/A</v>
      </c>
      <c r="L3" s="8"/>
      <c r="M3" s="8"/>
      <c r="N3" s="8"/>
      <c r="O3" s="8"/>
      <c r="P3" s="8"/>
      <c r="Q3" s="8"/>
      <c r="R3" s="8"/>
      <c r="S3" s="8"/>
    </row>
    <row r="4" spans="1:19" ht="16.2" hidden="1">
      <c r="A4" s="9" t="b">
        <f>IF('sep joined'!I4="Not Joined",'sep joined'!A4)</f>
        <v>0</v>
      </c>
      <c r="B4" s="10" t="e">
        <f>VLOOKUP(A4,'sep joined'!A4:I449,2,3)</f>
        <v>#N/A</v>
      </c>
      <c r="C4" s="11" t="e">
        <f>VLOOKUP(A4,'sep joined'!A4:I449,3,4)</f>
        <v>#N/A</v>
      </c>
      <c r="D4" s="11" t="e">
        <f>VLOOKUP(A4,'sep joined'!A4:I449,4,5)</f>
        <v>#N/A</v>
      </c>
      <c r="E4" s="14"/>
      <c r="F4" s="15"/>
      <c r="G4" s="11" t="e">
        <f>VLOOKUP(A4,'sep joined'!A4:I449,7,8)</f>
        <v>#N/A</v>
      </c>
      <c r="H4" s="11" t="e">
        <f>VLOOKUP(A4,'sep joined'!A4:I449,8,9)</f>
        <v>#N/A</v>
      </c>
      <c r="I4" s="11" t="e">
        <f>VLOOKUP(A4,'sep joined'!A4:I449,9,10)</f>
        <v>#N/A</v>
      </c>
      <c r="J4" s="11" t="e">
        <f>VLOOKUP(A4,'sep joined'!A4:I449,5,6)</f>
        <v>#N/A</v>
      </c>
      <c r="K4" s="11" t="e">
        <f>VLOOKUP(A4,'sep joined'!A4:I449,6,7)</f>
        <v>#N/A</v>
      </c>
      <c r="L4" s="4"/>
      <c r="M4" s="4"/>
      <c r="N4" s="4"/>
    </row>
    <row r="5" spans="1:19" ht="16.2" hidden="1">
      <c r="A5" s="9" t="b">
        <f>IF('sep joined'!I5="Not Joined",'sep joined'!A5)</f>
        <v>0</v>
      </c>
      <c r="B5" s="10" t="e">
        <f>VLOOKUP(A5,'sep joined'!A5:I450,2,3)</f>
        <v>#N/A</v>
      </c>
      <c r="C5" s="11" t="e">
        <f>VLOOKUP(A5,'sep joined'!A5:I450,3,4)</f>
        <v>#N/A</v>
      </c>
      <c r="D5" s="11" t="e">
        <f>VLOOKUP(A5,'sep joined'!A5:I450,4,5)</f>
        <v>#N/A</v>
      </c>
      <c r="E5" s="14">
        <v>44782</v>
      </c>
      <c r="F5" s="15" t="s">
        <v>162</v>
      </c>
      <c r="G5" s="11" t="e">
        <f>VLOOKUP(A5,'sep joined'!A5:I450,7,8)</f>
        <v>#N/A</v>
      </c>
      <c r="H5" s="11" t="e">
        <f>VLOOKUP(A5,'sep joined'!A5:I450,8,9)</f>
        <v>#N/A</v>
      </c>
      <c r="I5" s="11" t="e">
        <f>VLOOKUP(A5,'sep joined'!A5:I450,9,10)</f>
        <v>#N/A</v>
      </c>
      <c r="J5" s="11" t="e">
        <f>VLOOKUP(A5,'sep joined'!A5:I450,5,6)</f>
        <v>#N/A</v>
      </c>
      <c r="K5" s="11" t="e">
        <f>VLOOKUP(A5,'sep joined'!A5:I450,6,7)</f>
        <v>#N/A</v>
      </c>
      <c r="L5" s="4"/>
      <c r="M5" s="4"/>
      <c r="N5" s="4"/>
    </row>
    <row r="6" spans="1:19" ht="16.2" hidden="1">
      <c r="A6" s="9" t="b">
        <f>IF('sep joined'!I6="Not Joined",'sep joined'!A6)</f>
        <v>0</v>
      </c>
      <c r="B6" s="10" t="e">
        <f>VLOOKUP(A6,'sep joined'!A6:I451,2,3)</f>
        <v>#N/A</v>
      </c>
      <c r="C6" s="11" t="e">
        <f>VLOOKUP(A6,'sep joined'!A6:I451,3,4)</f>
        <v>#N/A</v>
      </c>
      <c r="D6" s="11" t="e">
        <f>VLOOKUP(A6,'sep joined'!A6:I451,4,5)</f>
        <v>#N/A</v>
      </c>
      <c r="E6" s="14">
        <v>44781</v>
      </c>
      <c r="F6" s="15" t="s">
        <v>163</v>
      </c>
      <c r="G6" s="11" t="e">
        <f>VLOOKUP(A6,'sep joined'!A6:I451,7,8)</f>
        <v>#N/A</v>
      </c>
      <c r="H6" s="11" t="e">
        <f>VLOOKUP(A6,'sep joined'!A6:I451,8,9)</f>
        <v>#N/A</v>
      </c>
      <c r="I6" s="11" t="e">
        <f>VLOOKUP(A6,'sep joined'!A6:I451,9,10)</f>
        <v>#N/A</v>
      </c>
      <c r="J6" s="11" t="e">
        <f>VLOOKUP(A6,'sep joined'!A6:I451,5,6)</f>
        <v>#N/A</v>
      </c>
      <c r="K6" s="11" t="e">
        <f>VLOOKUP(A6,'sep joined'!A6:I451,6,7)</f>
        <v>#N/A</v>
      </c>
      <c r="L6" s="8"/>
      <c r="M6" s="8"/>
      <c r="N6" s="8"/>
      <c r="O6" s="8"/>
      <c r="P6" s="8"/>
      <c r="Q6" s="8"/>
      <c r="R6" s="8"/>
      <c r="S6" s="8"/>
    </row>
    <row r="7" spans="1:19" ht="16.2" hidden="1">
      <c r="A7" s="9" t="b">
        <f>IF('sep joined'!I7="Not Joined",'sep joined'!A7)</f>
        <v>0</v>
      </c>
      <c r="B7" s="10" t="e">
        <f>VLOOKUP(A7,'sep joined'!A7:I452,2,3)</f>
        <v>#N/A</v>
      </c>
      <c r="C7" s="11" t="e">
        <f>VLOOKUP(A7,'sep joined'!A7:I452,3,4)</f>
        <v>#N/A</v>
      </c>
      <c r="D7" s="11" t="e">
        <f>VLOOKUP(A7,'sep joined'!A7:I452,4,5)</f>
        <v>#N/A</v>
      </c>
      <c r="E7" s="14"/>
      <c r="F7" s="16" t="s">
        <v>19</v>
      </c>
      <c r="G7" s="11" t="e">
        <f>VLOOKUP(A7,'sep joined'!A7:I452,7,8)</f>
        <v>#N/A</v>
      </c>
      <c r="H7" s="11" t="e">
        <f>VLOOKUP(A7,'sep joined'!A7:I452,8,9)</f>
        <v>#N/A</v>
      </c>
      <c r="I7" s="11" t="e">
        <f>VLOOKUP(A7,'sep joined'!A7:I452,9,10)</f>
        <v>#N/A</v>
      </c>
      <c r="J7" s="11" t="e">
        <f>VLOOKUP(A7,'sep joined'!A7:I452,5,6)</f>
        <v>#N/A</v>
      </c>
      <c r="K7" s="11" t="e">
        <f>VLOOKUP(A7,'sep joined'!A7:I452,6,7)</f>
        <v>#N/A</v>
      </c>
      <c r="L7" s="8"/>
      <c r="M7" s="8"/>
      <c r="N7" s="8"/>
      <c r="O7" s="8"/>
      <c r="P7" s="8"/>
      <c r="Q7" s="8"/>
      <c r="R7" s="8"/>
      <c r="S7" s="8"/>
    </row>
    <row r="8" spans="1:19" ht="16.2">
      <c r="A8" s="9" t="b">
        <f>IF('sep joined'!I8="Not Joined",'sep joined'!A8)</f>
        <v>0</v>
      </c>
      <c r="B8" s="10" t="e">
        <f>VLOOKUP(A8,'sep joined'!A8:I453,2,3)</f>
        <v>#N/A</v>
      </c>
      <c r="C8" s="11" t="e">
        <f>VLOOKUP(A8,'sep joined'!A8:I453,3,4)</f>
        <v>#N/A</v>
      </c>
      <c r="D8" s="11" t="e">
        <f>VLOOKUP(A8,'sep joined'!A8:I453,4,5)</f>
        <v>#N/A</v>
      </c>
      <c r="E8" s="14"/>
      <c r="F8" s="13" t="s">
        <v>164</v>
      </c>
      <c r="G8" s="11" t="e">
        <f>VLOOKUP(A8,'sep joined'!A8:I453,7,8)</f>
        <v>#N/A</v>
      </c>
      <c r="H8" s="11" t="e">
        <f>VLOOKUP(A8,'sep joined'!A8:I453,8,9)</f>
        <v>#N/A</v>
      </c>
      <c r="I8" s="11" t="e">
        <f>VLOOKUP(A8,'sep joined'!A8:I453,9,10)</f>
        <v>#N/A</v>
      </c>
      <c r="J8" s="11" t="e">
        <f>VLOOKUP(A8,'sep joined'!A8:I453,5,6)</f>
        <v>#N/A</v>
      </c>
      <c r="K8" s="11" t="e">
        <f>VLOOKUP(A8,'sep joined'!A8:I453,6,7)</f>
        <v>#N/A</v>
      </c>
      <c r="L8" s="8"/>
      <c r="M8" s="8"/>
      <c r="N8" s="8"/>
      <c r="O8" s="8"/>
      <c r="P8" s="8"/>
      <c r="Q8" s="8"/>
      <c r="R8" s="8"/>
      <c r="S8" s="8"/>
    </row>
    <row r="9" spans="1:19" ht="16.5" customHeight="1">
      <c r="A9" s="9" t="b">
        <f>IF('sep joined'!I9="Not Joined",'sep joined'!A9)</f>
        <v>0</v>
      </c>
      <c r="B9" s="10" t="e">
        <f>VLOOKUP(A9,'sep joined'!A9:I454,2,3)</f>
        <v>#N/A</v>
      </c>
      <c r="C9" s="11" t="e">
        <f>VLOOKUP(A9,'sep joined'!A9:I454,3,4)</f>
        <v>#N/A</v>
      </c>
      <c r="D9" s="11" t="e">
        <f>VLOOKUP(A9,'sep joined'!A9:I454,4,5)</f>
        <v>#N/A</v>
      </c>
      <c r="E9" s="12"/>
      <c r="F9" s="12"/>
      <c r="G9" s="11" t="e">
        <f>VLOOKUP(A9,'sep joined'!A9:I454,7,8)</f>
        <v>#N/A</v>
      </c>
      <c r="H9" s="11" t="e">
        <f>VLOOKUP(A9,'sep joined'!A9:I454,8,9)</f>
        <v>#N/A</v>
      </c>
      <c r="I9" s="11" t="e">
        <f>VLOOKUP(A9,'sep joined'!A9:I454,9,10)</f>
        <v>#N/A</v>
      </c>
      <c r="J9" s="11" t="e">
        <f>VLOOKUP(A9,'sep joined'!A9:I454,5,6)</f>
        <v>#N/A</v>
      </c>
      <c r="K9" s="11" t="e">
        <f>VLOOKUP(A9,'sep joined'!A9:I454,6,7)</f>
        <v>#N/A</v>
      </c>
      <c r="L9" s="4"/>
      <c r="M9" s="4"/>
      <c r="N9" s="4"/>
    </row>
    <row r="10" spans="1:19" ht="16.2" hidden="1">
      <c r="A10" s="9" t="b">
        <f>IF('sep joined'!I10="Not Joined",'sep joined'!A10)</f>
        <v>0</v>
      </c>
      <c r="B10" s="10" t="e">
        <f>VLOOKUP(A10,'sep joined'!A10:I455,2,3)</f>
        <v>#N/A</v>
      </c>
      <c r="C10" s="11" t="e">
        <f>VLOOKUP(A10,'sep joined'!A10:I455,3,4)</f>
        <v>#N/A</v>
      </c>
      <c r="D10" s="11" t="e">
        <f>VLOOKUP(A10,'sep joined'!A10:I455,4,5)</f>
        <v>#N/A</v>
      </c>
      <c r="E10" s="17"/>
      <c r="F10" s="15"/>
      <c r="G10" s="11" t="e">
        <f>VLOOKUP(A10,'sep joined'!A10:I455,7,8)</f>
        <v>#N/A</v>
      </c>
      <c r="H10" s="11" t="e">
        <f>VLOOKUP(A10,'sep joined'!A10:I455,8,9)</f>
        <v>#N/A</v>
      </c>
      <c r="I10" s="11" t="e">
        <f>VLOOKUP(A10,'sep joined'!A10:I455,9,10)</f>
        <v>#N/A</v>
      </c>
      <c r="J10" s="11" t="e">
        <f>VLOOKUP(A10,'sep joined'!A10:I455,5,6)</f>
        <v>#N/A</v>
      </c>
      <c r="K10" s="11" t="e">
        <f>VLOOKUP(A10,'sep joined'!A10:I455,6,7)</f>
        <v>#N/A</v>
      </c>
      <c r="L10" s="4"/>
      <c r="M10" s="4"/>
      <c r="N10" s="4"/>
    </row>
    <row r="11" spans="1:19" ht="16.2">
      <c r="A11" s="9" t="b">
        <f>IF('sep joined'!I11="Not Joined",'sep joined'!A11)</f>
        <v>0</v>
      </c>
      <c r="B11" s="10" t="e">
        <f>VLOOKUP(A11,'sep joined'!A11:I456,2,3)</f>
        <v>#N/A</v>
      </c>
      <c r="C11" s="11" t="e">
        <f>VLOOKUP(A11,'sep joined'!A11:I456,3,4)</f>
        <v>#N/A</v>
      </c>
      <c r="D11" s="11" t="e">
        <f>VLOOKUP(A11,'sep joined'!A11:I456,4,5)</f>
        <v>#N/A</v>
      </c>
      <c r="E11" s="12"/>
      <c r="F11" s="15"/>
      <c r="G11" s="11" t="e">
        <f>VLOOKUP(A11,'sep joined'!A11:I456,7,8)</f>
        <v>#N/A</v>
      </c>
      <c r="H11" s="11" t="e">
        <f>VLOOKUP(A11,'sep joined'!A11:I456,8,9)</f>
        <v>#N/A</v>
      </c>
      <c r="I11" s="11" t="e">
        <f>VLOOKUP(A11,'sep joined'!A11:I456,9,10)</f>
        <v>#N/A</v>
      </c>
      <c r="J11" s="11" t="e">
        <f>VLOOKUP(A11,'sep joined'!A11:I456,5,6)</f>
        <v>#N/A</v>
      </c>
      <c r="K11" s="11" t="e">
        <f>VLOOKUP(A11,'sep joined'!A11:I456,6,7)</f>
        <v>#N/A</v>
      </c>
      <c r="L11" s="4"/>
      <c r="M11" s="4"/>
      <c r="N11" s="4"/>
    </row>
    <row r="12" spans="1:19" ht="16.2">
      <c r="A12" s="9" t="b">
        <f>IF('sep joined'!I12="Not Joined",'sep joined'!A12)</f>
        <v>0</v>
      </c>
      <c r="B12" s="10" t="e">
        <f>VLOOKUP(A12,'sep joined'!A12:I457,2,3)</f>
        <v>#N/A</v>
      </c>
      <c r="C12" s="11" t="e">
        <f>VLOOKUP(A12,'sep joined'!A12:I457,3,4)</f>
        <v>#N/A</v>
      </c>
      <c r="D12" s="11" t="e">
        <f>VLOOKUP(A12,'sep joined'!A12:I457,4,5)</f>
        <v>#N/A</v>
      </c>
      <c r="E12" s="12"/>
      <c r="F12" s="12"/>
      <c r="G12" s="11" t="e">
        <f>VLOOKUP(A12,'sep joined'!A12:I457,7,8)</f>
        <v>#N/A</v>
      </c>
      <c r="H12" s="11" t="e">
        <f>VLOOKUP(A12,'sep joined'!A12:I457,8,9)</f>
        <v>#N/A</v>
      </c>
      <c r="I12" s="11" t="e">
        <f>VLOOKUP(A12,'sep joined'!A12:I457,9,10)</f>
        <v>#N/A</v>
      </c>
      <c r="J12" s="11" t="e">
        <f>VLOOKUP(A12,'sep joined'!A12:I457,5,6)</f>
        <v>#N/A</v>
      </c>
      <c r="K12" s="11" t="e">
        <f>VLOOKUP(A12,'sep joined'!A12:I457,6,7)</f>
        <v>#N/A</v>
      </c>
      <c r="L12" s="8"/>
      <c r="M12" s="8"/>
      <c r="N12" s="8"/>
      <c r="O12" s="8"/>
      <c r="P12" s="8"/>
      <c r="Q12" s="8"/>
      <c r="R12" s="8"/>
      <c r="S12" s="8"/>
    </row>
    <row r="13" spans="1:19" ht="16.2" hidden="1">
      <c r="A13" s="9" t="b">
        <f>IF('sep joined'!I13="Not Joined",'sep joined'!A13)</f>
        <v>0</v>
      </c>
      <c r="B13" s="10" t="e">
        <f>VLOOKUP(A13,'sep joined'!A13:I458,2,3)</f>
        <v>#N/A</v>
      </c>
      <c r="C13" s="11" t="e">
        <f>VLOOKUP(A13,'sep joined'!A13:I458,3,4)</f>
        <v>#N/A</v>
      </c>
      <c r="D13" s="11" t="e">
        <f>VLOOKUP(A13,'sep joined'!A13:I458,4,5)</f>
        <v>#N/A</v>
      </c>
      <c r="E13" s="12"/>
      <c r="F13" s="12"/>
      <c r="G13" s="11" t="e">
        <f>VLOOKUP(A13,'sep joined'!A13:I458,7,8)</f>
        <v>#N/A</v>
      </c>
      <c r="H13" s="11" t="e">
        <f>VLOOKUP(A13,'sep joined'!A13:I458,8,9)</f>
        <v>#N/A</v>
      </c>
      <c r="I13" s="11" t="e">
        <f>VLOOKUP(A13,'sep joined'!A13:I458,9,10)</f>
        <v>#N/A</v>
      </c>
      <c r="J13" s="11" t="e">
        <f>VLOOKUP(A13,'sep joined'!A13:I458,5,6)</f>
        <v>#N/A</v>
      </c>
      <c r="K13" s="11" t="e">
        <f>VLOOKUP(A13,'sep joined'!A13:I458,6,7)</f>
        <v>#N/A</v>
      </c>
      <c r="L13" s="4"/>
      <c r="M13" s="4"/>
      <c r="N13" s="4"/>
    </row>
    <row r="14" spans="1:19" ht="16.2">
      <c r="A14" s="9" t="b">
        <f>IF('sep joined'!I14="Not Joined",'sep joined'!A14)</f>
        <v>0</v>
      </c>
      <c r="B14" s="10" t="e">
        <f>VLOOKUP(A14,'sep joined'!A14:I459,2,3)</f>
        <v>#N/A</v>
      </c>
      <c r="C14" s="11" t="e">
        <f>VLOOKUP(A14,'sep joined'!A14:I459,3,4)</f>
        <v>#N/A</v>
      </c>
      <c r="D14" s="11" t="e">
        <f>VLOOKUP(A14,'sep joined'!A14:I459,4,5)</f>
        <v>#N/A</v>
      </c>
      <c r="E14" s="12"/>
      <c r="F14" s="12"/>
      <c r="G14" s="11" t="e">
        <f>VLOOKUP(A14,'sep joined'!A14:I459,7,8)</f>
        <v>#N/A</v>
      </c>
      <c r="H14" s="11" t="e">
        <f>VLOOKUP(A14,'sep joined'!A14:I459,8,9)</f>
        <v>#N/A</v>
      </c>
      <c r="I14" s="11" t="e">
        <f>VLOOKUP(A14,'sep joined'!A14:I459,9,10)</f>
        <v>#N/A</v>
      </c>
      <c r="J14" s="11" t="e">
        <f>VLOOKUP(A14,'sep joined'!A14:I459,5,6)</f>
        <v>#N/A</v>
      </c>
      <c r="K14" s="11" t="e">
        <f>VLOOKUP(A14,'sep joined'!A14:I459,6,7)</f>
        <v>#N/A</v>
      </c>
      <c r="L14" s="4"/>
      <c r="M14" s="4"/>
      <c r="N14" s="4"/>
    </row>
    <row r="15" spans="1:19" ht="16.2">
      <c r="A15" s="9" t="b">
        <f>IF('sep joined'!I15="Not Joined",'sep joined'!A15)</f>
        <v>0</v>
      </c>
      <c r="B15" s="10" t="e">
        <f>VLOOKUP(A15,'sep joined'!A15:I460,2,3)</f>
        <v>#N/A</v>
      </c>
      <c r="C15" s="11" t="e">
        <f>VLOOKUP(A15,'sep joined'!A15:I460,3,4)</f>
        <v>#N/A</v>
      </c>
      <c r="D15" s="11" t="e">
        <f>VLOOKUP(A15,'sep joined'!A15:I460,4,5)</f>
        <v>#N/A</v>
      </c>
      <c r="E15" s="12"/>
      <c r="F15" s="12"/>
      <c r="G15" s="11" t="e">
        <f>VLOOKUP(A15,'sep joined'!A15:I460,7,8)</f>
        <v>#N/A</v>
      </c>
      <c r="H15" s="11" t="e">
        <f>VLOOKUP(A15,'sep joined'!A15:I460,8,9)</f>
        <v>#N/A</v>
      </c>
      <c r="I15" s="11" t="e">
        <f>VLOOKUP(A15,'sep joined'!A15:I460,9,10)</f>
        <v>#N/A</v>
      </c>
      <c r="J15" s="11" t="e">
        <f>VLOOKUP(A15,'sep joined'!A15:I460,5,6)</f>
        <v>#N/A</v>
      </c>
      <c r="K15" s="11" t="e">
        <f>VLOOKUP(A15,'sep joined'!A15:I460,6,7)</f>
        <v>#N/A</v>
      </c>
      <c r="L15" s="4"/>
      <c r="M15" s="4"/>
      <c r="N15" s="4"/>
    </row>
    <row r="16" spans="1:19" ht="34.5" hidden="1" customHeight="1">
      <c r="A16" s="9" t="b">
        <f>IF('sep joined'!I16="Not Joined",'sep joined'!A16)</f>
        <v>0</v>
      </c>
      <c r="B16" s="10" t="e">
        <f>VLOOKUP(A16,'sep joined'!A16:I461,2,3)</f>
        <v>#N/A</v>
      </c>
      <c r="C16" s="11" t="e">
        <f>VLOOKUP(A16,'sep joined'!A16:I461,3,4)</f>
        <v>#N/A</v>
      </c>
      <c r="D16" s="11" t="e">
        <f>VLOOKUP(A16,'sep joined'!A16:I461,4,5)</f>
        <v>#N/A</v>
      </c>
      <c r="E16" s="14">
        <v>44781</v>
      </c>
      <c r="F16" s="15" t="s">
        <v>165</v>
      </c>
      <c r="G16" s="11" t="e">
        <f>VLOOKUP(A16,'sep joined'!A16:I461,7,8)</f>
        <v>#N/A</v>
      </c>
      <c r="H16" s="11" t="e">
        <f>VLOOKUP(A16,'sep joined'!A16:I461,8,9)</f>
        <v>#N/A</v>
      </c>
      <c r="I16" s="11" t="e">
        <f>VLOOKUP(A16,'sep joined'!A16:I461,9,10)</f>
        <v>#N/A</v>
      </c>
      <c r="J16" s="11" t="e">
        <f>VLOOKUP(A16,'sep joined'!A16:I461,5,6)</f>
        <v>#N/A</v>
      </c>
      <c r="K16" s="11" t="e">
        <f>VLOOKUP(A16,'sep joined'!A16:I461,6,7)</f>
        <v>#N/A</v>
      </c>
      <c r="L16" s="4"/>
      <c r="M16" s="4"/>
      <c r="N16" s="4"/>
    </row>
    <row r="17" spans="1:19" ht="16.2">
      <c r="A17" s="9" t="b">
        <f>IF('sep joined'!I17="Not Joined",'sep joined'!A17)</f>
        <v>0</v>
      </c>
      <c r="B17" s="10" t="e">
        <f>VLOOKUP(A17,'sep joined'!A17:I462,2,3)</f>
        <v>#N/A</v>
      </c>
      <c r="C17" s="11" t="e">
        <f>VLOOKUP(A17,'sep joined'!A17:I462,3,4)</f>
        <v>#N/A</v>
      </c>
      <c r="D17" s="11" t="e">
        <f>VLOOKUP(A17,'sep joined'!A17:I462,4,5)</f>
        <v>#N/A</v>
      </c>
      <c r="E17" s="14"/>
      <c r="F17" s="13" t="s">
        <v>164</v>
      </c>
      <c r="G17" s="11" t="e">
        <f>VLOOKUP(A17,'sep joined'!A17:I462,7,8)</f>
        <v>#N/A</v>
      </c>
      <c r="H17" s="11" t="e">
        <f>VLOOKUP(A17,'sep joined'!A17:I462,8,9)</f>
        <v>#N/A</v>
      </c>
      <c r="I17" s="11" t="e">
        <f>VLOOKUP(A17,'sep joined'!A17:I462,9,10)</f>
        <v>#N/A</v>
      </c>
      <c r="J17" s="11" t="e">
        <f>VLOOKUP(A17,'sep joined'!A17:I462,5,6)</f>
        <v>#N/A</v>
      </c>
      <c r="K17" s="11" t="e">
        <f>VLOOKUP(A17,'sep joined'!A17:I462,6,7)</f>
        <v>#N/A</v>
      </c>
      <c r="L17" s="4"/>
      <c r="M17" s="4"/>
      <c r="N17" s="4"/>
    </row>
    <row r="18" spans="1:19" ht="16.2">
      <c r="A18" s="9" t="b">
        <f>IF('sep joined'!I18="Not Joined",'sep joined'!A18)</f>
        <v>0</v>
      </c>
      <c r="B18" s="10" t="e">
        <f>VLOOKUP(A18,'sep joined'!A18:I463,2,3)</f>
        <v>#N/A</v>
      </c>
      <c r="C18" s="11" t="e">
        <f>VLOOKUP(A18,'sep joined'!A18:I463,3,4)</f>
        <v>#N/A</v>
      </c>
      <c r="D18" s="11" t="e">
        <f>VLOOKUP(A18,'sep joined'!A18:I463,4,5)</f>
        <v>#N/A</v>
      </c>
      <c r="E18" s="15"/>
      <c r="F18" s="15"/>
      <c r="G18" s="18" t="s">
        <v>29</v>
      </c>
      <c r="H18" s="11" t="e">
        <f>VLOOKUP(A18,'sep joined'!A18:I463,8,9)</f>
        <v>#N/A</v>
      </c>
      <c r="I18" s="11" t="e">
        <f>VLOOKUP(A18,'sep joined'!A18:I463,9,10)</f>
        <v>#N/A</v>
      </c>
      <c r="J18" s="11" t="e">
        <f>VLOOKUP(A18,'sep joined'!A18:I463,5,6)</f>
        <v>#N/A</v>
      </c>
      <c r="K18" s="11" t="e">
        <f>VLOOKUP(A18,'sep joined'!A18:I463,6,7)</f>
        <v>#N/A</v>
      </c>
      <c r="L18" s="4"/>
      <c r="M18" s="4"/>
      <c r="N18" s="4"/>
    </row>
    <row r="19" spans="1:19" ht="16.2" hidden="1">
      <c r="A19" s="9" t="b">
        <f>IF('sep joined'!I19="Not Joined",'sep joined'!A19)</f>
        <v>0</v>
      </c>
      <c r="B19" s="10" t="e">
        <f>VLOOKUP(A19,'sep joined'!A19:I464,2,3)</f>
        <v>#N/A</v>
      </c>
      <c r="C19" s="11" t="e">
        <f>VLOOKUP(A19,'sep joined'!A19:I464,3,4)</f>
        <v>#N/A</v>
      </c>
      <c r="D19" s="11" t="e">
        <f>VLOOKUP(A19,'sep joined'!A19:I464,4,5)</f>
        <v>#N/A</v>
      </c>
      <c r="E19" s="14"/>
      <c r="F19" s="19" t="s">
        <v>166</v>
      </c>
      <c r="G19" s="11" t="e">
        <f>VLOOKUP(A19,'sep joined'!A19:I464,7,8)</f>
        <v>#N/A</v>
      </c>
      <c r="H19" s="11" t="e">
        <f>VLOOKUP(A19,'sep joined'!A19:I464,8,9)</f>
        <v>#N/A</v>
      </c>
      <c r="I19" s="11" t="e">
        <f>VLOOKUP(A19,'sep joined'!A19:I464,9,10)</f>
        <v>#N/A</v>
      </c>
      <c r="J19" s="11" t="e">
        <f>VLOOKUP(A19,'sep joined'!A19:I464,5,6)</f>
        <v>#N/A</v>
      </c>
      <c r="K19" s="11" t="e">
        <f>VLOOKUP(A19,'sep joined'!A19:I464,6,7)</f>
        <v>#N/A</v>
      </c>
      <c r="L19" s="4"/>
      <c r="M19" s="4"/>
      <c r="N19" s="4"/>
    </row>
    <row r="20" spans="1:19" ht="16.2" hidden="1">
      <c r="A20" s="9" t="b">
        <f>IF('sep joined'!I20="Not Joined",'sep joined'!A20)</f>
        <v>0</v>
      </c>
      <c r="B20" s="10" t="e">
        <f>VLOOKUP(A20,'sep joined'!A20:I465,2,3)</f>
        <v>#N/A</v>
      </c>
      <c r="C20" s="11" t="e">
        <f>VLOOKUP(A20,'sep joined'!A20:I465,3,4)</f>
        <v>#N/A</v>
      </c>
      <c r="D20" s="11" t="e">
        <f>VLOOKUP(A20,'sep joined'!A20:I465,4,5)</f>
        <v>#N/A</v>
      </c>
      <c r="E20" s="14"/>
      <c r="F20" s="16" t="s">
        <v>167</v>
      </c>
      <c r="G20" s="11" t="e">
        <f>VLOOKUP(A20,'sep joined'!A20:I465,7,8)</f>
        <v>#N/A</v>
      </c>
      <c r="H20" s="11" t="e">
        <f>VLOOKUP(A20,'sep joined'!A20:I465,8,9)</f>
        <v>#N/A</v>
      </c>
      <c r="I20" s="11" t="e">
        <f>VLOOKUP(A20,'sep joined'!A20:I465,9,10)</f>
        <v>#N/A</v>
      </c>
      <c r="J20" s="11" t="e">
        <f>VLOOKUP(A20,'sep joined'!A20:I465,5,6)</f>
        <v>#N/A</v>
      </c>
      <c r="K20" s="11" t="e">
        <f>VLOOKUP(A20,'sep joined'!A20:I465,6,7)</f>
        <v>#N/A</v>
      </c>
      <c r="L20" s="4"/>
      <c r="M20" s="4"/>
      <c r="N20" s="4"/>
    </row>
    <row r="21" spans="1:19" ht="16.2">
      <c r="A21" s="9" t="b">
        <f>IF('sep joined'!I21="Not Joined",'sep joined'!A21)</f>
        <v>0</v>
      </c>
      <c r="B21" s="10" t="e">
        <f>VLOOKUP(A21,'sep joined'!A21:I466,2,3)</f>
        <v>#N/A</v>
      </c>
      <c r="C21" s="11" t="e">
        <f>VLOOKUP(A21,'sep joined'!A21:I466,3,4)</f>
        <v>#N/A</v>
      </c>
      <c r="D21" s="11" t="e">
        <f>VLOOKUP(A21,'sep joined'!A21:I466,4,5)</f>
        <v>#N/A</v>
      </c>
      <c r="E21" s="14"/>
      <c r="F21" s="16" t="s">
        <v>167</v>
      </c>
      <c r="G21" s="11" t="e">
        <f>VLOOKUP(A21,'sep joined'!A21:I466,7,8)</f>
        <v>#N/A</v>
      </c>
      <c r="H21" s="11" t="e">
        <f>VLOOKUP(A21,'sep joined'!A21:I466,8,9)</f>
        <v>#N/A</v>
      </c>
      <c r="I21" s="11" t="e">
        <f>VLOOKUP(A21,'sep joined'!A21:I466,9,10)</f>
        <v>#N/A</v>
      </c>
      <c r="J21" s="11" t="e">
        <f>VLOOKUP(A21,'sep joined'!A21:I466,5,6)</f>
        <v>#N/A</v>
      </c>
      <c r="K21" s="11" t="e">
        <f>VLOOKUP(A21,'sep joined'!A21:I466,6,7)</f>
        <v>#N/A</v>
      </c>
      <c r="L21" s="8"/>
      <c r="M21" s="8"/>
      <c r="N21" s="8"/>
      <c r="O21" s="8"/>
      <c r="P21" s="8"/>
      <c r="Q21" s="8"/>
      <c r="R21" s="8"/>
      <c r="S21" s="8"/>
    </row>
    <row r="22" spans="1:19" ht="16.2" hidden="1">
      <c r="A22" s="9" t="b">
        <f>IF('sep joined'!I22="Not Joined",'sep joined'!A22)</f>
        <v>0</v>
      </c>
      <c r="B22" s="10" t="e">
        <f>VLOOKUP(A22,'sep joined'!A22:I467,2,3)</f>
        <v>#N/A</v>
      </c>
      <c r="C22" s="11" t="e">
        <f>VLOOKUP(A22,'sep joined'!A22:I467,3,4)</f>
        <v>#N/A</v>
      </c>
      <c r="D22" s="11" t="e">
        <f>VLOOKUP(A22,'sep joined'!A22:I467,4,5)</f>
        <v>#N/A</v>
      </c>
      <c r="E22" s="12"/>
      <c r="F22" s="20" t="s">
        <v>168</v>
      </c>
      <c r="G22" s="11" t="e">
        <f>VLOOKUP(A22,'sep joined'!A22:I467,7,8)</f>
        <v>#N/A</v>
      </c>
      <c r="H22" s="11" t="e">
        <f>VLOOKUP(A22,'sep joined'!A22:I467,8,9)</f>
        <v>#N/A</v>
      </c>
      <c r="I22" s="11" t="e">
        <f>VLOOKUP(A22,'sep joined'!A22:I467,9,10)</f>
        <v>#N/A</v>
      </c>
      <c r="J22" s="11" t="e">
        <f>VLOOKUP(A22,'sep joined'!A22:I467,5,6)</f>
        <v>#N/A</v>
      </c>
      <c r="K22" s="11" t="e">
        <f>VLOOKUP(A22,'sep joined'!A22:I467,6,7)</f>
        <v>#N/A</v>
      </c>
      <c r="L22" s="8"/>
      <c r="M22" s="8"/>
      <c r="N22" s="8"/>
      <c r="O22" s="8"/>
      <c r="P22" s="8"/>
      <c r="Q22" s="8"/>
      <c r="R22" s="8"/>
      <c r="S22" s="8"/>
    </row>
    <row r="23" spans="1:19" ht="16.2">
      <c r="A23" s="9" t="b">
        <f>IF('sep joined'!I23="Not Joined",'sep joined'!A23)</f>
        <v>0</v>
      </c>
      <c r="B23" s="10" t="e">
        <f>VLOOKUP(A23,'sep joined'!A23:I468,2,3)</f>
        <v>#N/A</v>
      </c>
      <c r="C23" s="11" t="e">
        <f>VLOOKUP(A23,'sep joined'!A23:I468,3,4)</f>
        <v>#N/A</v>
      </c>
      <c r="D23" s="11" t="e">
        <f>VLOOKUP(A23,'sep joined'!A23:I468,4,5)</f>
        <v>#N/A</v>
      </c>
      <c r="E23" s="21"/>
      <c r="F23" s="13" t="s">
        <v>169</v>
      </c>
      <c r="G23" s="11" t="e">
        <f>VLOOKUP(A23,'sep joined'!A23:I468,7,8)</f>
        <v>#N/A</v>
      </c>
      <c r="H23" s="11" t="e">
        <f>VLOOKUP(A23,'sep joined'!A23:I468,8,9)</f>
        <v>#N/A</v>
      </c>
      <c r="I23" s="11" t="e">
        <f>VLOOKUP(A23,'sep joined'!A23:I468,9,10)</f>
        <v>#N/A</v>
      </c>
      <c r="J23" s="11" t="e">
        <f>VLOOKUP(A23,'sep joined'!A23:I468,5,6)</f>
        <v>#N/A</v>
      </c>
      <c r="K23" s="11" t="e">
        <f>VLOOKUP(A23,'sep joined'!A23:I468,6,7)</f>
        <v>#N/A</v>
      </c>
      <c r="L23" s="8"/>
      <c r="M23" s="8"/>
      <c r="N23" s="8"/>
      <c r="O23" s="8"/>
      <c r="P23" s="8"/>
      <c r="Q23" s="8"/>
      <c r="R23" s="8"/>
      <c r="S23" s="8"/>
    </row>
    <row r="24" spans="1:19" ht="16.2">
      <c r="A24" s="9" t="b">
        <f>IF('sep joined'!I24="Not Joined",'sep joined'!A24)</f>
        <v>0</v>
      </c>
      <c r="B24" s="10" t="e">
        <f>VLOOKUP(A24,'sep joined'!A24:I469,2,3)</f>
        <v>#N/A</v>
      </c>
      <c r="C24" s="11" t="e">
        <f>VLOOKUP(A24,'sep joined'!A24:I469,3,4)</f>
        <v>#N/A</v>
      </c>
      <c r="D24" s="11" t="e">
        <f>VLOOKUP(A24,'sep joined'!A24:I469,4,5)</f>
        <v>#N/A</v>
      </c>
      <c r="E24" s="14">
        <v>44782</v>
      </c>
      <c r="F24" s="15" t="s">
        <v>170</v>
      </c>
      <c r="G24" s="11" t="e">
        <f>VLOOKUP(A24,'sep joined'!A24:I469,7,8)</f>
        <v>#N/A</v>
      </c>
      <c r="H24" s="11" t="e">
        <f>VLOOKUP(A24,'sep joined'!A24:I469,8,9)</f>
        <v>#N/A</v>
      </c>
      <c r="I24" s="11" t="e">
        <f>VLOOKUP(A24,'sep joined'!A24:I469,9,10)</f>
        <v>#N/A</v>
      </c>
      <c r="J24" s="11" t="e">
        <f>VLOOKUP(A24,'sep joined'!A24:I469,5,6)</f>
        <v>#N/A</v>
      </c>
      <c r="K24" s="11" t="e">
        <f>VLOOKUP(A24,'sep joined'!A24:I469,6,7)</f>
        <v>#N/A</v>
      </c>
      <c r="L24" s="4"/>
      <c r="M24" s="4"/>
      <c r="N24" s="4"/>
    </row>
    <row r="25" spans="1:19" ht="16.2">
      <c r="A25" s="9" t="b">
        <f>IF('sep joined'!I25="Not Joined",'sep joined'!A25)</f>
        <v>0</v>
      </c>
      <c r="B25" s="10" t="e">
        <f>VLOOKUP(A25,'sep joined'!A25:I470,2,3)</f>
        <v>#N/A</v>
      </c>
      <c r="C25" s="11" t="e">
        <f>VLOOKUP(A25,'sep joined'!A25:I470,3,4)</f>
        <v>#N/A</v>
      </c>
      <c r="D25" s="11" t="e">
        <f>VLOOKUP(A25,'sep joined'!A25:I470,4,5)</f>
        <v>#N/A</v>
      </c>
      <c r="E25" s="14">
        <v>44805</v>
      </c>
      <c r="F25" s="13" t="s">
        <v>171</v>
      </c>
      <c r="G25" s="11" t="e">
        <f>VLOOKUP(A25,'sep joined'!A25:I470,7,8)</f>
        <v>#N/A</v>
      </c>
      <c r="H25" s="11" t="e">
        <f>VLOOKUP(A25,'sep joined'!A25:I470,8,9)</f>
        <v>#N/A</v>
      </c>
      <c r="I25" s="11" t="e">
        <f>VLOOKUP(A25,'sep joined'!A25:I470,9,10)</f>
        <v>#N/A</v>
      </c>
      <c r="J25" s="11" t="e">
        <f>VLOOKUP(A25,'sep joined'!A25:I470,5,6)</f>
        <v>#N/A</v>
      </c>
      <c r="K25" s="11" t="e">
        <f>VLOOKUP(A25,'sep joined'!A25:I470,6,7)</f>
        <v>#N/A</v>
      </c>
      <c r="L25" s="8"/>
      <c r="M25" s="8"/>
      <c r="N25" s="8"/>
      <c r="O25" s="8"/>
      <c r="P25" s="8"/>
      <c r="Q25" s="8"/>
      <c r="R25" s="8"/>
      <c r="S25" s="8"/>
    </row>
    <row r="26" spans="1:19" ht="16.2">
      <c r="A26" s="9" t="b">
        <f>IF('sep joined'!I26="Not Joined",'sep joined'!A26)</f>
        <v>0</v>
      </c>
      <c r="B26" s="10" t="e">
        <f>VLOOKUP(A26,'sep joined'!A26:I471,2,3)</f>
        <v>#N/A</v>
      </c>
      <c r="C26" s="11" t="e">
        <f>VLOOKUP(A26,'sep joined'!A26:I471,3,4)</f>
        <v>#N/A</v>
      </c>
      <c r="D26" s="11" t="e">
        <f>VLOOKUP(A26,'sep joined'!A26:I471,4,5)</f>
        <v>#N/A</v>
      </c>
      <c r="E26" s="14">
        <v>44804</v>
      </c>
      <c r="F26" s="13" t="s">
        <v>171</v>
      </c>
      <c r="G26" s="11" t="e">
        <f>VLOOKUP(A26,'sep joined'!A26:I471,7,8)</f>
        <v>#N/A</v>
      </c>
      <c r="H26" s="11" t="e">
        <f>VLOOKUP(A26,'sep joined'!A26:I471,8,9)</f>
        <v>#N/A</v>
      </c>
      <c r="I26" s="11" t="e">
        <f>VLOOKUP(A26,'sep joined'!A26:I471,9,10)</f>
        <v>#N/A</v>
      </c>
      <c r="J26" s="11" t="e">
        <f>VLOOKUP(A26,'sep joined'!A26:I471,5,6)</f>
        <v>#N/A</v>
      </c>
      <c r="K26" s="11" t="e">
        <f>VLOOKUP(A26,'sep joined'!A26:I471,6,7)</f>
        <v>#N/A</v>
      </c>
      <c r="L26" s="4"/>
      <c r="M26" s="4"/>
      <c r="N26" s="4"/>
    </row>
    <row r="27" spans="1:19" ht="16.2">
      <c r="A27" s="9" t="b">
        <f>IF('sep joined'!I27="Not Joined",'sep joined'!A27)</f>
        <v>0</v>
      </c>
      <c r="B27" s="10" t="e">
        <f>VLOOKUP(A27,'sep joined'!A27:I472,2,3)</f>
        <v>#N/A</v>
      </c>
      <c r="C27" s="11" t="e">
        <f>VLOOKUP(A27,'sep joined'!A27:I472,3,4)</f>
        <v>#N/A</v>
      </c>
      <c r="D27" s="11" t="e">
        <f>VLOOKUP(A27,'sep joined'!A27:I472,4,5)</f>
        <v>#N/A</v>
      </c>
      <c r="E27" s="14"/>
      <c r="F27" s="22" t="s">
        <v>171</v>
      </c>
      <c r="G27" s="11" t="e">
        <f>VLOOKUP(A27,'sep joined'!A27:I472,7,8)</f>
        <v>#N/A</v>
      </c>
      <c r="H27" s="11" t="e">
        <f>VLOOKUP(A27,'sep joined'!A27:I472,8,9)</f>
        <v>#N/A</v>
      </c>
      <c r="I27" s="11" t="e">
        <f>VLOOKUP(A27,'sep joined'!A27:I472,9,10)</f>
        <v>#N/A</v>
      </c>
      <c r="J27" s="11" t="e">
        <f>VLOOKUP(A27,'sep joined'!A27:I472,5,6)</f>
        <v>#N/A</v>
      </c>
      <c r="K27" s="11" t="e">
        <f>VLOOKUP(A27,'sep joined'!A27:I472,6,7)</f>
        <v>#N/A</v>
      </c>
      <c r="L27" s="8"/>
      <c r="M27" s="8"/>
      <c r="N27" s="8"/>
      <c r="O27" s="8"/>
      <c r="P27" s="8"/>
      <c r="Q27" s="8"/>
      <c r="R27" s="8"/>
      <c r="S27" s="8"/>
    </row>
    <row r="28" spans="1:19" ht="16.2" hidden="1">
      <c r="A28" s="9" t="b">
        <f>IF('sep joined'!I28="Not Joined",'sep joined'!A28)</f>
        <v>0</v>
      </c>
      <c r="B28" s="10" t="e">
        <f>VLOOKUP(A28,'sep joined'!A28:I473,2,3)</f>
        <v>#N/A</v>
      </c>
      <c r="C28" s="11" t="e">
        <f>VLOOKUP(A28,'sep joined'!A28:I473,3,4)</f>
        <v>#N/A</v>
      </c>
      <c r="D28" s="11" t="e">
        <f>VLOOKUP(A28,'sep joined'!A28:I473,4,5)</f>
        <v>#N/A</v>
      </c>
      <c r="E28" s="14"/>
      <c r="F28" s="13" t="s">
        <v>172</v>
      </c>
      <c r="G28" s="11" t="e">
        <f>VLOOKUP(A28,'sep joined'!A28:I473,7,8)</f>
        <v>#N/A</v>
      </c>
      <c r="H28" s="11" t="e">
        <f>VLOOKUP(A28,'sep joined'!A28:I473,8,9)</f>
        <v>#N/A</v>
      </c>
      <c r="I28" s="11" t="e">
        <f>VLOOKUP(A28,'sep joined'!A28:I473,9,10)</f>
        <v>#N/A</v>
      </c>
      <c r="J28" s="11" t="e">
        <f>VLOOKUP(A28,'sep joined'!A28:I473,5,6)</f>
        <v>#N/A</v>
      </c>
      <c r="K28" s="11" t="e">
        <f>VLOOKUP(A28,'sep joined'!A28:I473,6,7)</f>
        <v>#N/A</v>
      </c>
      <c r="L28" s="8"/>
      <c r="M28" s="8"/>
      <c r="N28" s="8"/>
      <c r="O28" s="8"/>
      <c r="P28" s="8"/>
      <c r="Q28" s="8"/>
      <c r="R28" s="8"/>
      <c r="S28" s="8"/>
    </row>
    <row r="29" spans="1:19" ht="16.2" hidden="1">
      <c r="A29" s="9" t="b">
        <f>IF('sep joined'!I29="Not Joined",'sep joined'!A29)</f>
        <v>0</v>
      </c>
      <c r="B29" s="10" t="e">
        <f>VLOOKUP(A29,'sep joined'!A29:I474,2,3)</f>
        <v>#N/A</v>
      </c>
      <c r="C29" s="11" t="e">
        <f>VLOOKUP(A29,'sep joined'!A29:I474,3,4)</f>
        <v>#N/A</v>
      </c>
      <c r="D29" s="11" t="e">
        <f>VLOOKUP(A29,'sep joined'!A29:I474,4,5)</f>
        <v>#N/A</v>
      </c>
      <c r="E29" s="15" t="s">
        <v>173</v>
      </c>
      <c r="F29" s="15" t="s">
        <v>173</v>
      </c>
      <c r="G29" s="11" t="e">
        <f>VLOOKUP(A29,'sep joined'!A29:I474,7,8)</f>
        <v>#N/A</v>
      </c>
      <c r="H29" s="11" t="e">
        <f>VLOOKUP(A29,'sep joined'!A29:I474,8,9)</f>
        <v>#N/A</v>
      </c>
      <c r="I29" s="11" t="e">
        <f>VLOOKUP(A29,'sep joined'!A29:I474,9,10)</f>
        <v>#N/A</v>
      </c>
      <c r="J29" s="11" t="e">
        <f>VLOOKUP(A29,'sep joined'!A29:I474,5,6)</f>
        <v>#N/A</v>
      </c>
      <c r="K29" s="11" t="e">
        <f>VLOOKUP(A29,'sep joined'!A29:I474,6,7)</f>
        <v>#N/A</v>
      </c>
      <c r="L29" s="8"/>
      <c r="M29" s="8"/>
      <c r="N29" s="8"/>
      <c r="O29" s="8"/>
      <c r="P29" s="8"/>
      <c r="Q29" s="8"/>
      <c r="R29" s="8"/>
      <c r="S29" s="8"/>
    </row>
    <row r="30" spans="1:19" ht="16.2" hidden="1">
      <c r="A30" s="9" t="b">
        <f>IF('sep joined'!I30="Not Joined",'sep joined'!A30)</f>
        <v>0</v>
      </c>
      <c r="B30" s="10" t="e">
        <f>VLOOKUP(A30,'sep joined'!A30:I475,2,3)</f>
        <v>#N/A</v>
      </c>
      <c r="C30" s="11" t="e">
        <f>VLOOKUP(A30,'sep joined'!A30:I475,3,4)</f>
        <v>#N/A</v>
      </c>
      <c r="D30" s="11" t="e">
        <f>VLOOKUP(A30,'sep joined'!A30:I475,4,5)</f>
        <v>#N/A</v>
      </c>
      <c r="E30" s="12"/>
      <c r="F30" s="16" t="s">
        <v>167</v>
      </c>
      <c r="G30" s="11" t="e">
        <f>VLOOKUP(A30,'sep joined'!A30:I475,7,8)</f>
        <v>#N/A</v>
      </c>
      <c r="H30" s="11" t="e">
        <f>VLOOKUP(A30,'sep joined'!A30:I475,8,9)</f>
        <v>#N/A</v>
      </c>
      <c r="I30" s="11" t="e">
        <f>VLOOKUP(A30,'sep joined'!A30:I475,9,10)</f>
        <v>#N/A</v>
      </c>
      <c r="J30" s="11" t="e">
        <f>VLOOKUP(A30,'sep joined'!A30:I475,5,6)</f>
        <v>#N/A</v>
      </c>
      <c r="K30" s="11" t="e">
        <f>VLOOKUP(A30,'sep joined'!A30:I475,6,7)</f>
        <v>#N/A</v>
      </c>
      <c r="L30" s="8"/>
      <c r="M30" s="8"/>
      <c r="N30" s="8"/>
      <c r="O30" s="8"/>
      <c r="P30" s="8"/>
      <c r="Q30" s="8"/>
      <c r="R30" s="8"/>
      <c r="S30" s="8"/>
    </row>
    <row r="31" spans="1:19" ht="16.2" hidden="1">
      <c r="A31" s="9" t="b">
        <f>IF('sep joined'!I31="Not Joined",'sep joined'!A31)</f>
        <v>0</v>
      </c>
      <c r="B31" s="10" t="e">
        <f>VLOOKUP(A31,'sep joined'!A31:I476,2,3)</f>
        <v>#N/A</v>
      </c>
      <c r="C31" s="11" t="e">
        <f>VLOOKUP(A31,'sep joined'!A31:I476,3,4)</f>
        <v>#N/A</v>
      </c>
      <c r="D31" s="11" t="e">
        <f>VLOOKUP(A31,'sep joined'!A31:I476,4,5)</f>
        <v>#N/A</v>
      </c>
      <c r="E31" s="12"/>
      <c r="F31" s="16" t="s">
        <v>167</v>
      </c>
      <c r="G31" s="11" t="e">
        <f>VLOOKUP(A31,'sep joined'!A31:I476,7,8)</f>
        <v>#N/A</v>
      </c>
      <c r="H31" s="11" t="e">
        <f>VLOOKUP(A31,'sep joined'!A31:I476,8,9)</f>
        <v>#N/A</v>
      </c>
      <c r="I31" s="11" t="e">
        <f>VLOOKUP(A31,'sep joined'!A31:I476,9,10)</f>
        <v>#N/A</v>
      </c>
      <c r="J31" s="11" t="e">
        <f>VLOOKUP(A31,'sep joined'!A31:I476,5,6)</f>
        <v>#N/A</v>
      </c>
      <c r="K31" s="11" t="e">
        <f>VLOOKUP(A31,'sep joined'!A31:I476,6,7)</f>
        <v>#N/A</v>
      </c>
      <c r="L31" s="4"/>
      <c r="M31" s="4"/>
      <c r="N31" s="4"/>
    </row>
    <row r="32" spans="1:19" ht="16.2" hidden="1">
      <c r="A32" s="9" t="b">
        <f>IF('sep joined'!I32="Not Joined",'sep joined'!A32)</f>
        <v>0</v>
      </c>
      <c r="B32" s="10" t="e">
        <f>VLOOKUP(A32,'sep joined'!A32:I477,2,3)</f>
        <v>#N/A</v>
      </c>
      <c r="C32" s="11" t="e">
        <f>VLOOKUP(A32,'sep joined'!A32:I477,3,4)</f>
        <v>#N/A</v>
      </c>
      <c r="D32" s="11" t="e">
        <f>VLOOKUP(A32,'sep joined'!A32:I477,4,5)</f>
        <v>#N/A</v>
      </c>
      <c r="E32" s="12"/>
      <c r="F32" s="15"/>
      <c r="G32" s="11" t="e">
        <f>VLOOKUP(A32,'sep joined'!A32:I477,7,8)</f>
        <v>#N/A</v>
      </c>
      <c r="H32" s="11" t="e">
        <f>VLOOKUP(A32,'sep joined'!A32:I477,8,9)</f>
        <v>#N/A</v>
      </c>
      <c r="I32" s="11" t="e">
        <f>VLOOKUP(A32,'sep joined'!A32:I477,9,10)</f>
        <v>#N/A</v>
      </c>
      <c r="J32" s="11" t="e">
        <f>VLOOKUP(A32,'sep joined'!A32:I477,5,6)</f>
        <v>#N/A</v>
      </c>
      <c r="K32" s="11" t="e">
        <f>VLOOKUP(A32,'sep joined'!A32:I477,6,7)</f>
        <v>#N/A</v>
      </c>
      <c r="L32" s="8"/>
      <c r="M32" s="8"/>
      <c r="N32" s="8"/>
      <c r="O32" s="8"/>
      <c r="P32" s="8"/>
      <c r="Q32" s="8"/>
      <c r="R32" s="8"/>
      <c r="S32" s="8"/>
    </row>
    <row r="33" spans="1:19" ht="16.2" hidden="1">
      <c r="A33" s="9" t="b">
        <f>IF('sep joined'!I33="Not Joined",'sep joined'!A33)</f>
        <v>0</v>
      </c>
      <c r="B33" s="10" t="e">
        <f>VLOOKUP(A33,'sep joined'!A33:I478,2,3)</f>
        <v>#N/A</v>
      </c>
      <c r="C33" s="11" t="e">
        <f>VLOOKUP(A33,'sep joined'!A33:I478,3,4)</f>
        <v>#N/A</v>
      </c>
      <c r="D33" s="11" t="e">
        <f>VLOOKUP(A33,'sep joined'!A33:I478,4,5)</f>
        <v>#N/A</v>
      </c>
      <c r="E33" s="12"/>
      <c r="F33" s="12"/>
      <c r="G33" s="11" t="e">
        <f>VLOOKUP(A33,'sep joined'!A33:I478,7,8)</f>
        <v>#N/A</v>
      </c>
      <c r="H33" s="11" t="e">
        <f>VLOOKUP(A33,'sep joined'!A33:I478,8,9)</f>
        <v>#N/A</v>
      </c>
      <c r="I33" s="11" t="e">
        <f>VLOOKUP(A33,'sep joined'!A33:I478,9,10)</f>
        <v>#N/A</v>
      </c>
      <c r="J33" s="11" t="e">
        <f>VLOOKUP(A33,'sep joined'!A33:I478,5,6)</f>
        <v>#N/A</v>
      </c>
      <c r="K33" s="11" t="e">
        <f>VLOOKUP(A33,'sep joined'!A33:I478,6,7)</f>
        <v>#N/A</v>
      </c>
      <c r="L33" s="4"/>
      <c r="M33" s="4"/>
      <c r="N33" s="4"/>
    </row>
    <row r="34" spans="1:19" ht="16.2" hidden="1">
      <c r="A34" s="9" t="b">
        <f>IF('sep joined'!I34="Not Joined",'sep joined'!A34)</f>
        <v>0</v>
      </c>
      <c r="B34" s="10" t="e">
        <f>VLOOKUP(A34,'sep joined'!A34:I479,2,3)</f>
        <v>#N/A</v>
      </c>
      <c r="C34" s="11" t="e">
        <f>VLOOKUP(A34,'sep joined'!A34:I479,3,4)</f>
        <v>#N/A</v>
      </c>
      <c r="D34" s="11" t="e">
        <f>VLOOKUP(A34,'sep joined'!A34:I479,4,5)</f>
        <v>#N/A</v>
      </c>
      <c r="E34" s="15"/>
      <c r="F34" s="15"/>
      <c r="G34" s="11" t="e">
        <f>VLOOKUP(A34,'sep joined'!A34:I479,7,8)</f>
        <v>#N/A</v>
      </c>
      <c r="H34" s="11" t="e">
        <f>VLOOKUP(A34,'sep joined'!A34:I479,8,9)</f>
        <v>#N/A</v>
      </c>
      <c r="I34" s="11" t="e">
        <f>VLOOKUP(A34,'sep joined'!A34:I479,9,10)</f>
        <v>#N/A</v>
      </c>
      <c r="J34" s="11" t="e">
        <f>VLOOKUP(A34,'sep joined'!A34:I479,5,6)</f>
        <v>#N/A</v>
      </c>
      <c r="K34" s="11" t="e">
        <f>VLOOKUP(A34,'sep joined'!A34:I479,6,7)</f>
        <v>#N/A</v>
      </c>
      <c r="L34" s="8"/>
      <c r="M34" s="8"/>
      <c r="N34" s="8"/>
      <c r="O34" s="8"/>
      <c r="P34" s="8"/>
      <c r="Q34" s="8"/>
      <c r="R34" s="8"/>
      <c r="S34" s="8"/>
    </row>
    <row r="35" spans="1:19" ht="16.2">
      <c r="A35" s="9" t="b">
        <f>IF('sep joined'!I35="Not Joined",'sep joined'!A35)</f>
        <v>0</v>
      </c>
      <c r="B35" s="10" t="e">
        <f>VLOOKUP(A35,'sep joined'!A35:I480,2,3)</f>
        <v>#N/A</v>
      </c>
      <c r="C35" s="11" t="e">
        <f>VLOOKUP(A35,'sep joined'!A35:I480,3,4)</f>
        <v>#N/A</v>
      </c>
      <c r="D35" s="11" t="e">
        <f>VLOOKUP(A35,'sep joined'!A35:I480,4,5)</f>
        <v>#N/A</v>
      </c>
      <c r="E35" s="15"/>
      <c r="F35" s="15"/>
      <c r="G35" s="11" t="e">
        <f>VLOOKUP(A35,'sep joined'!A35:I480,7,8)</f>
        <v>#N/A</v>
      </c>
      <c r="H35" s="11" t="e">
        <f>VLOOKUP(A35,'sep joined'!A35:I480,8,9)</f>
        <v>#N/A</v>
      </c>
      <c r="I35" s="11" t="e">
        <f>VLOOKUP(A35,'sep joined'!A35:I480,9,10)</f>
        <v>#N/A</v>
      </c>
      <c r="J35" s="11" t="e">
        <f>VLOOKUP(A35,'sep joined'!A35:I480,5,6)</f>
        <v>#N/A</v>
      </c>
      <c r="K35" s="11" t="e">
        <f>VLOOKUP(A35,'sep joined'!A35:I480,6,7)</f>
        <v>#N/A</v>
      </c>
      <c r="L35" s="8"/>
      <c r="M35" s="8"/>
      <c r="N35" s="8"/>
      <c r="O35" s="8"/>
      <c r="P35" s="8"/>
      <c r="Q35" s="8"/>
      <c r="R35" s="8"/>
      <c r="S35" s="8"/>
    </row>
    <row r="36" spans="1:19" ht="16.2">
      <c r="A36" s="9" t="b">
        <f>IF('sep joined'!I36="Not Joined",'sep joined'!A36)</f>
        <v>0</v>
      </c>
      <c r="B36" s="10" t="e">
        <f>VLOOKUP(A36,'sep joined'!A36:I481,2,3)</f>
        <v>#N/A</v>
      </c>
      <c r="C36" s="11" t="e">
        <f>VLOOKUP(A36,'sep joined'!A36:I481,3,4)</f>
        <v>#N/A</v>
      </c>
      <c r="D36" s="11" t="e">
        <f>VLOOKUP(A36,'sep joined'!A36:I481,4,5)</f>
        <v>#N/A</v>
      </c>
      <c r="E36" s="12"/>
      <c r="F36" s="12"/>
      <c r="G36" s="11" t="e">
        <f>VLOOKUP(A36,'sep joined'!A36:I481,7,8)</f>
        <v>#N/A</v>
      </c>
      <c r="H36" s="11" t="e">
        <f>VLOOKUP(A36,'sep joined'!A36:I481,8,9)</f>
        <v>#N/A</v>
      </c>
      <c r="I36" s="11" t="e">
        <f>VLOOKUP(A36,'sep joined'!A36:I481,9,10)</f>
        <v>#N/A</v>
      </c>
      <c r="J36" s="11" t="e">
        <f>VLOOKUP(A36,'sep joined'!A36:I481,5,6)</f>
        <v>#N/A</v>
      </c>
      <c r="K36" s="11" t="e">
        <f>VLOOKUP(A36,'sep joined'!A36:I481,6,7)</f>
        <v>#N/A</v>
      </c>
      <c r="L36" s="8"/>
      <c r="M36" s="8"/>
      <c r="N36" s="8"/>
      <c r="O36" s="8"/>
      <c r="P36" s="8"/>
      <c r="Q36" s="8"/>
      <c r="R36" s="8"/>
      <c r="S36" s="8"/>
    </row>
    <row r="37" spans="1:19" ht="16.2">
      <c r="A37" s="9" t="b">
        <f>IF('sep joined'!I37="Not Joined",'sep joined'!A37)</f>
        <v>0</v>
      </c>
      <c r="B37" s="10" t="e">
        <f>VLOOKUP(A37,'sep joined'!A37:I482,2,3)</f>
        <v>#N/A</v>
      </c>
      <c r="C37" s="11" t="e">
        <f>VLOOKUP(A37,'sep joined'!A37:I482,3,4)</f>
        <v>#N/A</v>
      </c>
      <c r="D37" s="11" t="e">
        <f>VLOOKUP(A37,'sep joined'!A37:I482,4,5)</f>
        <v>#N/A</v>
      </c>
      <c r="E37" s="14"/>
      <c r="F37" s="13" t="s">
        <v>164</v>
      </c>
      <c r="G37" s="11" t="e">
        <f>VLOOKUP(A37,'sep joined'!A37:I482,7,8)</f>
        <v>#N/A</v>
      </c>
      <c r="H37" s="11" t="e">
        <f>VLOOKUP(A37,'sep joined'!A37:I482,8,9)</f>
        <v>#N/A</v>
      </c>
      <c r="I37" s="11" t="e">
        <f>VLOOKUP(A37,'sep joined'!A37:I482,9,10)</f>
        <v>#N/A</v>
      </c>
      <c r="J37" s="11" t="e">
        <f>VLOOKUP(A37,'sep joined'!A37:I482,5,6)</f>
        <v>#N/A</v>
      </c>
      <c r="K37" s="11" t="e">
        <f>VLOOKUP(A37,'sep joined'!A37:I482,6,7)</f>
        <v>#N/A</v>
      </c>
      <c r="L37" s="8"/>
      <c r="M37" s="8"/>
      <c r="N37" s="8"/>
      <c r="O37" s="8"/>
      <c r="P37" s="8"/>
      <c r="Q37" s="8"/>
      <c r="R37" s="8"/>
      <c r="S37" s="8"/>
    </row>
    <row r="38" spans="1:19" ht="16.2">
      <c r="A38" s="9" t="b">
        <f>IF('sep joined'!I38="Not Joined",'sep joined'!A38)</f>
        <v>0</v>
      </c>
      <c r="B38" s="10" t="e">
        <f>VLOOKUP(A38,'sep joined'!A38:I483,2,3)</f>
        <v>#N/A</v>
      </c>
      <c r="C38" s="11" t="e">
        <f>VLOOKUP(A38,'sep joined'!A38:I483,3,4)</f>
        <v>#N/A</v>
      </c>
      <c r="D38" s="11" t="e">
        <f>VLOOKUP(A38,'sep joined'!A38:I483,4,5)</f>
        <v>#N/A</v>
      </c>
      <c r="E38" s="15" t="s">
        <v>174</v>
      </c>
      <c r="F38" s="23" t="s">
        <v>175</v>
      </c>
      <c r="G38" s="11" t="e">
        <f>VLOOKUP(A38,'sep joined'!A38:I483,7,8)</f>
        <v>#N/A</v>
      </c>
      <c r="H38" s="11" t="e">
        <f>VLOOKUP(A38,'sep joined'!A38:I483,8,9)</f>
        <v>#N/A</v>
      </c>
      <c r="I38" s="11" t="e">
        <f>VLOOKUP(A38,'sep joined'!A38:I483,9,10)</f>
        <v>#N/A</v>
      </c>
      <c r="J38" s="11" t="e">
        <f>VLOOKUP(A38,'sep joined'!A38:I483,5,6)</f>
        <v>#N/A</v>
      </c>
      <c r="K38" s="11" t="e">
        <f>VLOOKUP(A38,'sep joined'!A38:I483,6,7)</f>
        <v>#N/A</v>
      </c>
      <c r="L38" s="8"/>
      <c r="M38" s="8"/>
      <c r="N38" s="8"/>
      <c r="O38" s="8"/>
      <c r="P38" s="8"/>
      <c r="Q38" s="8"/>
      <c r="R38" s="8"/>
      <c r="S38" s="8"/>
    </row>
    <row r="39" spans="1:19" ht="16.2" hidden="1">
      <c r="A39" s="9" t="b">
        <f>IF('sep joined'!I39="Not Joined",'sep joined'!A39)</f>
        <v>0</v>
      </c>
      <c r="B39" s="10" t="e">
        <f>VLOOKUP(A39,'sep joined'!A39:I484,2,3)</f>
        <v>#N/A</v>
      </c>
      <c r="C39" s="11" t="e">
        <f>VLOOKUP(A39,'sep joined'!A39:I484,3,4)</f>
        <v>#N/A</v>
      </c>
      <c r="D39" s="11" t="e">
        <f>VLOOKUP(A39,'sep joined'!A39:I484,4,5)</f>
        <v>#N/A</v>
      </c>
      <c r="E39" s="14">
        <v>44804</v>
      </c>
      <c r="F39" s="15" t="s">
        <v>176</v>
      </c>
      <c r="G39" s="11" t="e">
        <f>VLOOKUP(A39,'sep joined'!A39:I484,7,8)</f>
        <v>#N/A</v>
      </c>
      <c r="H39" s="11" t="e">
        <f>VLOOKUP(A39,'sep joined'!A39:I484,8,9)</f>
        <v>#N/A</v>
      </c>
      <c r="I39" s="11" t="e">
        <f>VLOOKUP(A39,'sep joined'!A39:I484,9,10)</f>
        <v>#N/A</v>
      </c>
      <c r="J39" s="11" t="e">
        <f>VLOOKUP(A39,'sep joined'!A39:I484,5,6)</f>
        <v>#N/A</v>
      </c>
      <c r="K39" s="11" t="e">
        <f>VLOOKUP(A39,'sep joined'!A39:I484,6,7)</f>
        <v>#N/A</v>
      </c>
      <c r="L39" s="8"/>
      <c r="M39" s="8"/>
      <c r="N39" s="8"/>
      <c r="O39" s="8"/>
      <c r="P39" s="8"/>
      <c r="Q39" s="8"/>
      <c r="R39" s="8"/>
      <c r="S39" s="8"/>
    </row>
    <row r="40" spans="1:19" ht="16.2" hidden="1">
      <c r="A40" s="9" t="b">
        <f>IF('sep joined'!I40="Not Joined",'sep joined'!A40)</f>
        <v>0</v>
      </c>
      <c r="B40" s="10" t="e">
        <f>VLOOKUP(A40,'sep joined'!A40:I485,2,3)</f>
        <v>#N/A</v>
      </c>
      <c r="C40" s="11" t="e">
        <f>VLOOKUP(A40,'sep joined'!A40:I485,3,4)</f>
        <v>#N/A</v>
      </c>
      <c r="D40" s="11" t="e">
        <f>VLOOKUP(A40,'sep joined'!A40:I485,4,5)</f>
        <v>#N/A</v>
      </c>
      <c r="E40" s="14">
        <v>44798</v>
      </c>
      <c r="F40" s="13" t="s">
        <v>177</v>
      </c>
      <c r="G40" s="11" t="e">
        <f>VLOOKUP(A40,'sep joined'!A40:I485,7,8)</f>
        <v>#N/A</v>
      </c>
      <c r="H40" s="11" t="e">
        <f>VLOOKUP(A40,'sep joined'!A40:I485,8,9)</f>
        <v>#N/A</v>
      </c>
      <c r="I40" s="11" t="e">
        <f>VLOOKUP(A40,'sep joined'!A40:I485,9,10)</f>
        <v>#N/A</v>
      </c>
      <c r="J40" s="11" t="e">
        <f>VLOOKUP(A40,'sep joined'!A40:I485,5,6)</f>
        <v>#N/A</v>
      </c>
      <c r="K40" s="11" t="e">
        <f>VLOOKUP(A40,'sep joined'!A40:I485,6,7)</f>
        <v>#N/A</v>
      </c>
      <c r="L40" s="8"/>
      <c r="M40" s="8"/>
      <c r="N40" s="8"/>
      <c r="O40" s="8"/>
      <c r="P40" s="8"/>
      <c r="Q40" s="8"/>
      <c r="R40" s="8"/>
      <c r="S40" s="8"/>
    </row>
    <row r="41" spans="1:19" ht="16.2">
      <c r="A41" s="9" t="b">
        <f>IF('sep joined'!I41="Not Joined",'sep joined'!A41)</f>
        <v>0</v>
      </c>
      <c r="B41" s="10" t="e">
        <f>VLOOKUP(A41,'sep joined'!A40:I486,2,3)</f>
        <v>#N/A</v>
      </c>
      <c r="C41" s="11" t="e">
        <f>VLOOKUP(A41,'sep joined'!A40:I486,3,4)</f>
        <v>#N/A</v>
      </c>
      <c r="D41" s="11" t="e">
        <f>VLOOKUP(A41,'sep joined'!A40:I486,4,5)</f>
        <v>#N/A</v>
      </c>
      <c r="E41" s="14">
        <v>44804</v>
      </c>
      <c r="F41" s="15" t="s">
        <v>178</v>
      </c>
      <c r="G41" s="11" t="e">
        <f>VLOOKUP(A41,'sep joined'!A40:I486,7,8)</f>
        <v>#N/A</v>
      </c>
      <c r="H41" s="11" t="e">
        <f>VLOOKUP(A41,'sep joined'!A40:I486,8,9)</f>
        <v>#N/A</v>
      </c>
      <c r="I41" s="11" t="e">
        <f>VLOOKUP(A41,'sep joined'!A40:I486,9,10)</f>
        <v>#N/A</v>
      </c>
      <c r="J41" s="11" t="e">
        <f>VLOOKUP(A41,'sep joined'!A40:I486,5,6)</f>
        <v>#N/A</v>
      </c>
      <c r="K41" s="11" t="e">
        <f>VLOOKUP(A41,'sep joined'!A40:I486,6,7)</f>
        <v>#N/A</v>
      </c>
      <c r="L41" s="4"/>
      <c r="M41" s="4"/>
      <c r="N41" s="4"/>
    </row>
    <row r="42" spans="1:19" ht="16.2">
      <c r="A42" s="9" t="b">
        <f>IF('sep joined'!I41="Not Joined",'sep joined'!A41)</f>
        <v>0</v>
      </c>
      <c r="B42" s="10" t="e">
        <f>VLOOKUP(A42,'sep joined'!A41:I487,2,3)</f>
        <v>#N/A</v>
      </c>
      <c r="C42" s="11" t="e">
        <f>VLOOKUP(A42,'sep joined'!A41:I487,3,4)</f>
        <v>#N/A</v>
      </c>
      <c r="D42" s="11" t="e">
        <f>VLOOKUP(A42,'sep joined'!A41:I487,4,5)</f>
        <v>#N/A</v>
      </c>
      <c r="E42" s="14">
        <v>44804</v>
      </c>
      <c r="F42" s="15" t="s">
        <v>178</v>
      </c>
      <c r="G42" s="11" t="e">
        <f>VLOOKUP(A42,'sep joined'!A41:I487,7,8)</f>
        <v>#N/A</v>
      </c>
      <c r="H42" s="11" t="e">
        <f>VLOOKUP(A42,'sep joined'!A41:I487,8,9)</f>
        <v>#N/A</v>
      </c>
      <c r="I42" s="11" t="e">
        <f>VLOOKUP(A42,'sep joined'!A41:I487,9,10)</f>
        <v>#N/A</v>
      </c>
      <c r="J42" s="11" t="e">
        <f>VLOOKUP(A42,'sep joined'!A41:I487,5,6)</f>
        <v>#N/A</v>
      </c>
      <c r="K42" s="11" t="e">
        <f>VLOOKUP(A42,'sep joined'!A41:I487,6,7)</f>
        <v>#N/A</v>
      </c>
      <c r="L42" s="8"/>
      <c r="M42" s="8"/>
      <c r="N42" s="8"/>
      <c r="O42" s="8"/>
      <c r="P42" s="8"/>
      <c r="Q42" s="8"/>
      <c r="R42" s="8"/>
      <c r="S42" s="8"/>
    </row>
    <row r="43" spans="1:19" ht="16.2" hidden="1">
      <c r="A43" s="9" t="b">
        <f>IF('sep joined'!I42="Not Joined",'sep joined'!A42)</f>
        <v>0</v>
      </c>
      <c r="B43" s="10" t="e">
        <f>VLOOKUP(A43,'sep joined'!A42:I488,2,3)</f>
        <v>#N/A</v>
      </c>
      <c r="C43" s="11" t="e">
        <f>VLOOKUP(A43,'sep joined'!A42:I488,3,4)</f>
        <v>#N/A</v>
      </c>
      <c r="D43" s="11" t="e">
        <f>VLOOKUP(A43,'sep joined'!A42:I488,4,5)</f>
        <v>#N/A</v>
      </c>
      <c r="E43" s="12"/>
      <c r="F43" s="12"/>
      <c r="G43" s="11" t="e">
        <f>VLOOKUP(A43,'sep joined'!A42:I488,7,8)</f>
        <v>#N/A</v>
      </c>
      <c r="H43" s="11" t="e">
        <f>VLOOKUP(A43,'sep joined'!A42:I488,8,9)</f>
        <v>#N/A</v>
      </c>
      <c r="I43" s="11" t="e">
        <f>VLOOKUP(A43,'sep joined'!A42:I488,9,10)</f>
        <v>#N/A</v>
      </c>
      <c r="J43" s="11" t="e">
        <f>VLOOKUP(A43,'sep joined'!A42:I488,5,6)</f>
        <v>#N/A</v>
      </c>
      <c r="K43" s="11" t="e">
        <f>VLOOKUP(A43,'sep joined'!A42:I488,6,7)</f>
        <v>#N/A</v>
      </c>
      <c r="L43" s="8"/>
      <c r="M43" s="8"/>
      <c r="N43" s="8"/>
      <c r="O43" s="8"/>
      <c r="P43" s="8"/>
      <c r="Q43" s="8"/>
      <c r="R43" s="8"/>
      <c r="S43" s="8"/>
    </row>
    <row r="44" spans="1:19" ht="16.2" hidden="1">
      <c r="A44" s="9" t="b">
        <f>IF('sep joined'!I44="Not Joined",'sep joined'!A44)</f>
        <v>0</v>
      </c>
      <c r="B44" s="10" t="e">
        <f>VLOOKUP(A44,'sep joined'!A43:I489,2,3)</f>
        <v>#N/A</v>
      </c>
      <c r="C44" s="11" t="e">
        <f>VLOOKUP(A44,'sep joined'!A43:I489,3,4)</f>
        <v>#N/A</v>
      </c>
      <c r="D44" s="11" t="e">
        <f>VLOOKUP(A44,'sep joined'!A43:I489,4,5)</f>
        <v>#N/A</v>
      </c>
      <c r="E44" s="15"/>
      <c r="F44" s="15"/>
      <c r="G44" s="11" t="e">
        <f>VLOOKUP(A44,'sep joined'!A43:I489,7,8)</f>
        <v>#N/A</v>
      </c>
      <c r="H44" s="11" t="e">
        <f>VLOOKUP(A44,'sep joined'!A43:I489,8,9)</f>
        <v>#N/A</v>
      </c>
      <c r="I44" s="11" t="e">
        <f>VLOOKUP(A44,'sep joined'!A43:I489,9,10)</f>
        <v>#N/A</v>
      </c>
      <c r="J44" s="11" t="e">
        <f>VLOOKUP(A44,'sep joined'!A43:I489,5,6)</f>
        <v>#N/A</v>
      </c>
      <c r="K44" s="11" t="e">
        <f>VLOOKUP(A44,'sep joined'!A43:I489,6,7)</f>
        <v>#N/A</v>
      </c>
      <c r="L44" s="8"/>
      <c r="M44" s="8"/>
      <c r="N44" s="8"/>
      <c r="O44" s="8"/>
      <c r="P44" s="8"/>
      <c r="Q44" s="8"/>
      <c r="R44" s="8"/>
      <c r="S44" s="8"/>
    </row>
    <row r="45" spans="1:19" ht="16.2" hidden="1">
      <c r="A45" s="9" t="b">
        <f>IF('sep joined'!I44="Not Joined",'sep joined'!A44)</f>
        <v>0</v>
      </c>
      <c r="B45" s="10" t="e">
        <f>VLOOKUP(A45,'sep joined'!A44:I490,2,3)</f>
        <v>#N/A</v>
      </c>
      <c r="C45" s="11" t="e">
        <f>VLOOKUP(A45,'sep joined'!A44:I490,3,4)</f>
        <v>#N/A</v>
      </c>
      <c r="D45" s="11" t="e">
        <f>VLOOKUP(A45,'sep joined'!A44:I490,4,5)</f>
        <v>#N/A</v>
      </c>
      <c r="E45" s="14"/>
      <c r="F45" s="15"/>
      <c r="G45" s="11" t="e">
        <f>VLOOKUP(A45,'sep joined'!A44:I490,7,8)</f>
        <v>#N/A</v>
      </c>
      <c r="H45" s="11" t="e">
        <f>VLOOKUP(A45,'sep joined'!A44:I490,8,9)</f>
        <v>#N/A</v>
      </c>
      <c r="I45" s="11" t="e">
        <f>VLOOKUP(A45,'sep joined'!A44:I490,9,10)</f>
        <v>#N/A</v>
      </c>
      <c r="J45" s="11" t="e">
        <f>VLOOKUP(A45,'sep joined'!A44:I490,5,6)</f>
        <v>#N/A</v>
      </c>
      <c r="K45" s="11" t="e">
        <f>VLOOKUP(A45,'sep joined'!A44:I490,6,7)</f>
        <v>#N/A</v>
      </c>
      <c r="L45" s="4"/>
      <c r="M45" s="4"/>
      <c r="N45" s="4"/>
    </row>
    <row r="46" spans="1:19" ht="16.2" hidden="1">
      <c r="A46" s="9" t="b">
        <f>IF('sep joined'!I45="Not Joined",'sep joined'!A45)</f>
        <v>0</v>
      </c>
      <c r="B46" s="10" t="e">
        <f>VLOOKUP(A46,'sep joined'!A45:I491,2,3)</f>
        <v>#N/A</v>
      </c>
      <c r="C46" s="11" t="e">
        <f>VLOOKUP(A46,'sep joined'!A45:I491,3,4)</f>
        <v>#N/A</v>
      </c>
      <c r="D46" s="11" t="e">
        <f>VLOOKUP(A46,'sep joined'!A45:I491,4,5)</f>
        <v>#N/A</v>
      </c>
      <c r="E46" s="15"/>
      <c r="F46" s="15"/>
      <c r="G46" s="11" t="e">
        <f>VLOOKUP(A46,'sep joined'!A45:I491,7,8)</f>
        <v>#N/A</v>
      </c>
      <c r="H46" s="11" t="e">
        <f>VLOOKUP(A46,'sep joined'!A45:I491,8,9)</f>
        <v>#N/A</v>
      </c>
      <c r="I46" s="11" t="e">
        <f>VLOOKUP(A46,'sep joined'!A45:I491,9,10)</f>
        <v>#N/A</v>
      </c>
      <c r="J46" s="11" t="e">
        <f>VLOOKUP(A46,'sep joined'!A45:I491,5,6)</f>
        <v>#N/A</v>
      </c>
      <c r="K46" s="11" t="e">
        <f>VLOOKUP(A46,'sep joined'!A45:I491,6,7)</f>
        <v>#N/A</v>
      </c>
      <c r="L46" s="4"/>
      <c r="M46" s="4"/>
      <c r="N46" s="4"/>
    </row>
    <row r="47" spans="1:19" ht="16.2">
      <c r="A47" s="9" t="b">
        <f>IF('sep joined'!I46="Not Joined",'sep joined'!A46)</f>
        <v>0</v>
      </c>
      <c r="B47" s="10" t="e">
        <f>VLOOKUP(A47,'sep joined'!A46:I492,2,3)</f>
        <v>#N/A</v>
      </c>
      <c r="C47" s="11" t="e">
        <f>VLOOKUP(A47,'sep joined'!A46:I492,3,4)</f>
        <v>#N/A</v>
      </c>
      <c r="D47" s="11" t="e">
        <f>VLOOKUP(A47,'sep joined'!A46:I492,4,5)</f>
        <v>#N/A</v>
      </c>
      <c r="E47" s="14"/>
      <c r="F47" s="13" t="s">
        <v>171</v>
      </c>
      <c r="G47" s="11" t="e">
        <f>VLOOKUP(A47,'sep joined'!A46:I492,7,8)</f>
        <v>#N/A</v>
      </c>
      <c r="H47" s="11" t="e">
        <f>VLOOKUP(A47,'sep joined'!A46:I492,8,9)</f>
        <v>#N/A</v>
      </c>
      <c r="I47" s="11" t="e">
        <f>VLOOKUP(A47,'sep joined'!A46:I492,9,10)</f>
        <v>#N/A</v>
      </c>
      <c r="J47" s="11" t="e">
        <f>VLOOKUP(A47,'sep joined'!A46:I492,5,6)</f>
        <v>#N/A</v>
      </c>
      <c r="K47" s="11" t="e">
        <f>VLOOKUP(A47,'sep joined'!A46:I492,6,7)</f>
        <v>#N/A</v>
      </c>
      <c r="L47" s="4"/>
      <c r="M47" s="4"/>
      <c r="N47" s="4"/>
    </row>
    <row r="48" spans="1:19" ht="16.2">
      <c r="A48" s="9" t="b">
        <f>IF('sep joined'!I48="Not Joined",'sep joined'!A48)</f>
        <v>0</v>
      </c>
      <c r="B48" s="10" t="e">
        <f>VLOOKUP(A48,'sep joined'!A47:I493,2,3)</f>
        <v>#N/A</v>
      </c>
      <c r="C48" s="11" t="e">
        <f>VLOOKUP(A48,'sep joined'!A47:I493,3,4)</f>
        <v>#N/A</v>
      </c>
      <c r="D48" s="11" t="e">
        <f>VLOOKUP(A48,'sep joined'!A47:I493,4,5)</f>
        <v>#N/A</v>
      </c>
      <c r="E48" s="14">
        <v>44798</v>
      </c>
      <c r="F48" s="16" t="s">
        <v>19</v>
      </c>
      <c r="G48" s="11" t="e">
        <f>VLOOKUP(A48,'sep joined'!A47:I493,7,8)</f>
        <v>#N/A</v>
      </c>
      <c r="H48" s="11" t="e">
        <f>VLOOKUP(A48,'sep joined'!A47:I493,8,9)</f>
        <v>#N/A</v>
      </c>
      <c r="I48" s="11" t="e">
        <f>VLOOKUP(A48,'sep joined'!A47:I493,9,10)</f>
        <v>#N/A</v>
      </c>
      <c r="J48" s="11" t="e">
        <f>VLOOKUP(A48,'sep joined'!A47:I493,5,6)</f>
        <v>#N/A</v>
      </c>
      <c r="K48" s="11" t="e">
        <f>VLOOKUP(A48,'sep joined'!A47:I493,6,7)</f>
        <v>#N/A</v>
      </c>
      <c r="L48" s="4"/>
      <c r="M48" s="4"/>
      <c r="N48" s="4"/>
    </row>
    <row r="49" spans="1:14" ht="16.2" hidden="1">
      <c r="A49" s="9" t="b">
        <f>IF('sep joined'!I49="Not Joined",'sep joined'!A49)</f>
        <v>0</v>
      </c>
      <c r="B49" s="10" t="e">
        <f>VLOOKUP(A49,'sep joined'!A48:I494,2,3)</f>
        <v>#N/A</v>
      </c>
      <c r="C49" s="11" t="e">
        <f>VLOOKUP(A49,'sep joined'!A48:I494,3,4)</f>
        <v>#N/A</v>
      </c>
      <c r="D49" s="11" t="e">
        <f>VLOOKUP(A49,'sep joined'!A48:I494,4,5)</f>
        <v>#N/A</v>
      </c>
      <c r="E49" s="12"/>
      <c r="F49" s="13" t="s">
        <v>161</v>
      </c>
      <c r="G49" s="11" t="e">
        <f>VLOOKUP(A49,'sep joined'!A48:I494,7,8)</f>
        <v>#N/A</v>
      </c>
      <c r="H49" s="11" t="e">
        <f>VLOOKUP(A49,'sep joined'!A48:I494,8,9)</f>
        <v>#N/A</v>
      </c>
      <c r="I49" s="11" t="e">
        <f>VLOOKUP(A49,'sep joined'!A48:I494,9,10)</f>
        <v>#N/A</v>
      </c>
      <c r="J49" s="11" t="e">
        <f>VLOOKUP(A49,'sep joined'!A48:I494,5,6)</f>
        <v>#N/A</v>
      </c>
      <c r="K49" s="11" t="e">
        <f>VLOOKUP(A49,'sep joined'!A48:I494,6,7)</f>
        <v>#N/A</v>
      </c>
      <c r="L49" s="4"/>
      <c r="M49" s="4"/>
      <c r="N49" s="4"/>
    </row>
    <row r="50" spans="1:14" ht="16.2" hidden="1">
      <c r="A50" s="9" t="e">
        <f>IF('sep joined'!#REF!="Not Joined",'sep joined'!#REF!)</f>
        <v>#REF!</v>
      </c>
      <c r="B50" s="10" t="e">
        <f>VLOOKUP(A50,'sep joined'!A49:I495,2,3)</f>
        <v>#REF!</v>
      </c>
      <c r="C50" s="11" t="e">
        <f>VLOOKUP(A50,'sep joined'!A49:I495,3,4)</f>
        <v>#REF!</v>
      </c>
      <c r="D50" s="11" t="e">
        <f>VLOOKUP(A50,'sep joined'!A49:I495,4,5)</f>
        <v>#REF!</v>
      </c>
      <c r="E50" s="14">
        <v>44804</v>
      </c>
      <c r="F50" s="15" t="s">
        <v>179</v>
      </c>
      <c r="G50" s="11" t="e">
        <f>VLOOKUP(A50,'sep joined'!A49:I495,7,8)</f>
        <v>#REF!</v>
      </c>
      <c r="H50" s="11" t="e">
        <f>VLOOKUP(A50,'sep joined'!A49:I495,8,9)</f>
        <v>#REF!</v>
      </c>
      <c r="I50" s="11" t="e">
        <f>VLOOKUP(A50,'sep joined'!A49:I495,9,10)</f>
        <v>#REF!</v>
      </c>
      <c r="J50" s="11" t="e">
        <f>VLOOKUP(A50,'sep joined'!A49:I495,5,6)</f>
        <v>#REF!</v>
      </c>
      <c r="K50" s="11" t="e">
        <f>VLOOKUP(A50,'sep joined'!A49:I495,6,7)</f>
        <v>#REF!</v>
      </c>
      <c r="L50" s="4"/>
      <c r="M50" s="4"/>
      <c r="N50" s="4"/>
    </row>
    <row r="51" spans="1:14" ht="16.2" hidden="1">
      <c r="A51" s="9" t="b">
        <f>IF('sep joined'!I50="Not Joined",'sep joined'!A50)</f>
        <v>0</v>
      </c>
      <c r="B51" s="10" t="e">
        <f>VLOOKUP(A51,'sep joined'!A50:I496,2,3)</f>
        <v>#N/A</v>
      </c>
      <c r="C51" s="11" t="e">
        <f>VLOOKUP(A51,'sep joined'!A50:I496,3,4)</f>
        <v>#N/A</v>
      </c>
      <c r="D51" s="11" t="e">
        <f>VLOOKUP(A51,'sep joined'!A50:I496,4,5)</f>
        <v>#N/A</v>
      </c>
      <c r="E51" s="14"/>
      <c r="F51" s="13" t="s">
        <v>161</v>
      </c>
      <c r="G51" s="11" t="e">
        <f>VLOOKUP(A51,'sep joined'!A50:I496,7,8)</f>
        <v>#N/A</v>
      </c>
      <c r="H51" s="11" t="e">
        <f>VLOOKUP(A51,'sep joined'!A50:I496,8,9)</f>
        <v>#N/A</v>
      </c>
      <c r="I51" s="11" t="e">
        <f>VLOOKUP(A51,'sep joined'!A50:I496,9,10)</f>
        <v>#N/A</v>
      </c>
      <c r="J51" s="11" t="e">
        <f>VLOOKUP(A51,'sep joined'!A50:I496,5,6)</f>
        <v>#N/A</v>
      </c>
      <c r="K51" s="11" t="e">
        <f>VLOOKUP(A51,'sep joined'!A50:I496,6,7)</f>
        <v>#N/A</v>
      </c>
      <c r="L51" s="4"/>
      <c r="M51" s="4"/>
      <c r="N51" s="4"/>
    </row>
    <row r="52" spans="1:14" ht="16.2" hidden="1">
      <c r="A52" s="9" t="b">
        <f>IF('sep joined'!I51="Not Joined",'sep joined'!A51)</f>
        <v>0</v>
      </c>
      <c r="B52" s="10" t="e">
        <f>VLOOKUP(A52,'sep joined'!A50:I497,2,3)</f>
        <v>#N/A</v>
      </c>
      <c r="C52" s="11" t="e">
        <f>VLOOKUP(A52,'sep joined'!A50:I497,3,4)</f>
        <v>#N/A</v>
      </c>
      <c r="D52" s="11" t="e">
        <f>VLOOKUP(A52,'sep joined'!A50:I497,4,5)</f>
        <v>#N/A</v>
      </c>
      <c r="E52" s="15"/>
      <c r="F52" s="15"/>
      <c r="G52" s="11" t="e">
        <f>VLOOKUP(A52,'sep joined'!A50:I497,7,8)</f>
        <v>#N/A</v>
      </c>
      <c r="H52" s="11" t="e">
        <f>VLOOKUP(A52,'sep joined'!A50:I497,8,9)</f>
        <v>#N/A</v>
      </c>
      <c r="I52" s="11" t="e">
        <f>VLOOKUP(A52,'sep joined'!A50:I497,9,10)</f>
        <v>#N/A</v>
      </c>
      <c r="J52" s="11" t="e">
        <f>VLOOKUP(A52,'sep joined'!A50:I497,5,6)</f>
        <v>#N/A</v>
      </c>
      <c r="K52" s="11" t="e">
        <f>VLOOKUP(A52,'sep joined'!A50:I497,6,7)</f>
        <v>#N/A</v>
      </c>
      <c r="L52" s="4"/>
      <c r="M52" s="4"/>
      <c r="N52" s="4"/>
    </row>
    <row r="53" spans="1:14" ht="16.2" hidden="1">
      <c r="A53" s="9" t="b">
        <f>IF('sep joined'!I51="Not Joined",'sep joined'!A51)</f>
        <v>0</v>
      </c>
      <c r="B53" s="10" t="e">
        <f>VLOOKUP(A53,'sep joined'!A51:I498,2,3)</f>
        <v>#N/A</v>
      </c>
      <c r="C53" s="11" t="e">
        <f>VLOOKUP(A53,'sep joined'!A51:I498,3,4)</f>
        <v>#N/A</v>
      </c>
      <c r="D53" s="11" t="e">
        <f>VLOOKUP(A53,'sep joined'!A51:I498,4,5)</f>
        <v>#N/A</v>
      </c>
      <c r="E53" s="12"/>
      <c r="F53" s="12"/>
      <c r="G53" s="11" t="e">
        <f>VLOOKUP(A53,'sep joined'!A51:I498,7,8)</f>
        <v>#N/A</v>
      </c>
      <c r="H53" s="11" t="e">
        <f>VLOOKUP(A53,'sep joined'!A51:I498,8,9)</f>
        <v>#N/A</v>
      </c>
      <c r="I53" s="11" t="e">
        <f>VLOOKUP(A53,'sep joined'!A51:I498,9,10)</f>
        <v>#N/A</v>
      </c>
      <c r="J53" s="11" t="e">
        <f>VLOOKUP(A53,'sep joined'!A51:I498,5,6)</f>
        <v>#N/A</v>
      </c>
      <c r="K53" s="11" t="e">
        <f>VLOOKUP(A53,'sep joined'!A51:I498,6,7)</f>
        <v>#N/A</v>
      </c>
      <c r="L53" s="4"/>
      <c r="M53" s="4"/>
      <c r="N53" s="4"/>
    </row>
    <row r="54" spans="1:14" ht="16.2" hidden="1">
      <c r="A54" s="9" t="b">
        <f>IF('sep joined'!I52="Not Joined",'sep joined'!A52)</f>
        <v>0</v>
      </c>
      <c r="B54" s="10" t="e">
        <f>VLOOKUP(A54,'sep joined'!A52:I499,2,3)</f>
        <v>#N/A</v>
      </c>
      <c r="C54" s="11" t="e">
        <f>VLOOKUP(A54,'sep joined'!A52:I499,3,4)</f>
        <v>#N/A</v>
      </c>
      <c r="D54" s="11" t="e">
        <f>VLOOKUP(A54,'sep joined'!A52:I499,4,5)</f>
        <v>#N/A</v>
      </c>
      <c r="E54" s="12"/>
      <c r="F54" s="12"/>
      <c r="G54" s="11" t="e">
        <f>VLOOKUP(A54,'sep joined'!A52:I499,7,8)</f>
        <v>#N/A</v>
      </c>
      <c r="H54" s="11" t="e">
        <f>VLOOKUP(A54,'sep joined'!A52:I499,8,9)</f>
        <v>#N/A</v>
      </c>
      <c r="I54" s="11" t="e">
        <f>VLOOKUP(A54,'sep joined'!A52:I499,9,10)</f>
        <v>#N/A</v>
      </c>
      <c r="J54" s="11" t="e">
        <f>VLOOKUP(A54,'sep joined'!A52:I499,5,6)</f>
        <v>#N/A</v>
      </c>
      <c r="K54" s="11" t="e">
        <f>VLOOKUP(A54,'sep joined'!A52:I499,6,7)</f>
        <v>#N/A</v>
      </c>
      <c r="L54" s="4"/>
      <c r="M54" s="4"/>
      <c r="N54" s="4"/>
    </row>
    <row r="55" spans="1:14" ht="16.2" hidden="1">
      <c r="A55" s="9" t="b">
        <f>IF('sep joined'!I54="Not Joined",'sep joined'!A54)</f>
        <v>0</v>
      </c>
      <c r="B55" s="10" t="e">
        <f>VLOOKUP(A55,'sep joined'!A53:I500,2,3)</f>
        <v>#N/A</v>
      </c>
      <c r="C55" s="11" t="e">
        <f>VLOOKUP(A55,'sep joined'!A53:I500,3,4)</f>
        <v>#N/A</v>
      </c>
      <c r="D55" s="11" t="e">
        <f>VLOOKUP(A55,'sep joined'!A53:I500,4,5)</f>
        <v>#N/A</v>
      </c>
      <c r="E55" s="14"/>
      <c r="F55" s="16" t="s">
        <v>19</v>
      </c>
      <c r="G55" s="11" t="e">
        <f>VLOOKUP(A55,'sep joined'!A53:I500,7,8)</f>
        <v>#N/A</v>
      </c>
      <c r="H55" s="11" t="e">
        <f>VLOOKUP(A55,'sep joined'!A53:I500,8,9)</f>
        <v>#N/A</v>
      </c>
      <c r="I55" s="11" t="e">
        <f>VLOOKUP(A55,'sep joined'!A53:I500,9,10)</f>
        <v>#N/A</v>
      </c>
      <c r="J55" s="11" t="e">
        <f>VLOOKUP(A55,'sep joined'!A53:I500,5,6)</f>
        <v>#N/A</v>
      </c>
      <c r="K55" s="11" t="e">
        <f>VLOOKUP(A55,'sep joined'!A53:I500,6,7)</f>
        <v>#N/A</v>
      </c>
      <c r="L55" s="4"/>
      <c r="M55" s="4"/>
      <c r="N55" s="4"/>
    </row>
    <row r="56" spans="1:14" ht="16.2" hidden="1">
      <c r="A56" s="9" t="b">
        <f>IF('sep joined'!I55="Not Joined",'sep joined'!A55)</f>
        <v>0</v>
      </c>
      <c r="B56" s="10" t="e">
        <f>VLOOKUP(A56,'sep joined'!A54:I501,2,3)</f>
        <v>#N/A</v>
      </c>
      <c r="C56" s="11" t="e">
        <f>VLOOKUP(A56,'sep joined'!A54:I501,3,4)</f>
        <v>#N/A</v>
      </c>
      <c r="D56" s="11" t="e">
        <f>VLOOKUP(A56,'sep joined'!A54:I501,4,5)</f>
        <v>#N/A</v>
      </c>
      <c r="E56" s="14">
        <v>44785</v>
      </c>
      <c r="F56" s="15" t="s">
        <v>180</v>
      </c>
      <c r="G56" s="11" t="e">
        <f>VLOOKUP(A56,'sep joined'!A54:I501,7,8)</f>
        <v>#N/A</v>
      </c>
      <c r="H56" s="11" t="e">
        <f>VLOOKUP(A56,'sep joined'!A54:I501,8,9)</f>
        <v>#N/A</v>
      </c>
      <c r="I56" s="11" t="e">
        <f>VLOOKUP(A56,'sep joined'!A54:I501,9,10)</f>
        <v>#N/A</v>
      </c>
      <c r="J56" s="11" t="e">
        <f>VLOOKUP(A56,'sep joined'!A54:I501,5,6)</f>
        <v>#N/A</v>
      </c>
      <c r="K56" s="11" t="e">
        <f>VLOOKUP(A56,'sep joined'!A54:I501,6,7)</f>
        <v>#N/A</v>
      </c>
      <c r="L56" s="4"/>
      <c r="M56" s="4"/>
      <c r="N56" s="4"/>
    </row>
    <row r="57" spans="1:14" ht="16.2" hidden="1">
      <c r="A57" s="9" t="b">
        <f>IF('sep joined'!I56="Not Joined",'sep joined'!A56)</f>
        <v>0</v>
      </c>
      <c r="B57" s="10" t="e">
        <f>VLOOKUP(A57,'sep joined'!A55:I502,2,3)</f>
        <v>#N/A</v>
      </c>
      <c r="C57" s="11" t="e">
        <f>VLOOKUP(A57,'sep joined'!A55:I502,3,4)</f>
        <v>#N/A</v>
      </c>
      <c r="D57" s="11" t="e">
        <f>VLOOKUP(A57,'sep joined'!A55:I502,4,5)</f>
        <v>#N/A</v>
      </c>
      <c r="E57" s="14"/>
      <c r="F57" s="16" t="s">
        <v>19</v>
      </c>
      <c r="G57" s="11" t="e">
        <f>VLOOKUP(A57,'sep joined'!A55:I502,7,8)</f>
        <v>#N/A</v>
      </c>
      <c r="H57" s="11" t="e">
        <f>VLOOKUP(A57,'sep joined'!A55:I502,8,9)</f>
        <v>#N/A</v>
      </c>
      <c r="I57" s="11" t="e">
        <f>VLOOKUP(A57,'sep joined'!A55:I502,9,10)</f>
        <v>#N/A</v>
      </c>
      <c r="J57" s="11" t="e">
        <f>VLOOKUP(A57,'sep joined'!A55:I502,5,6)</f>
        <v>#N/A</v>
      </c>
      <c r="K57" s="11" t="e">
        <f>VLOOKUP(A57,'sep joined'!A55:I502,6,7)</f>
        <v>#N/A</v>
      </c>
      <c r="L57" s="4"/>
      <c r="M57" s="4"/>
      <c r="N57" s="4"/>
    </row>
    <row r="58" spans="1:14" ht="16.2" hidden="1">
      <c r="A58" s="9" t="b">
        <f>IF('sep joined'!I57="Not Joined",'sep joined'!A57)</f>
        <v>0</v>
      </c>
      <c r="B58" s="10" t="e">
        <f>VLOOKUP(A58,'sep joined'!A56:I503,2,3)</f>
        <v>#N/A</v>
      </c>
      <c r="C58" s="11" t="e">
        <f>VLOOKUP(A58,'sep joined'!A56:I503,3,4)</f>
        <v>#N/A</v>
      </c>
      <c r="D58" s="11" t="e">
        <f>VLOOKUP(A58,'sep joined'!A56:I503,4,5)</f>
        <v>#N/A</v>
      </c>
      <c r="E58" s="12"/>
      <c r="F58" s="12"/>
      <c r="G58" s="11" t="e">
        <f>VLOOKUP(A58,'sep joined'!A56:I503,7,8)</f>
        <v>#N/A</v>
      </c>
      <c r="H58" s="11" t="e">
        <f>VLOOKUP(A58,'sep joined'!A56:I503,8,9)</f>
        <v>#N/A</v>
      </c>
      <c r="I58" s="11" t="e">
        <f>VLOOKUP(A58,'sep joined'!A56:I503,9,10)</f>
        <v>#N/A</v>
      </c>
      <c r="J58" s="11" t="e">
        <f>VLOOKUP(A58,'sep joined'!A56:I503,5,6)</f>
        <v>#N/A</v>
      </c>
      <c r="K58" s="11" t="e">
        <f>VLOOKUP(A58,'sep joined'!A56:I503,6,7)</f>
        <v>#N/A</v>
      </c>
      <c r="L58" s="4"/>
      <c r="M58" s="4"/>
      <c r="N58" s="4"/>
    </row>
    <row r="59" spans="1:14" ht="16.2" hidden="1">
      <c r="A59" s="9" t="b">
        <f>IF('sep joined'!I57="Not Joined",'sep joined'!A57)</f>
        <v>0</v>
      </c>
      <c r="B59" s="10" t="e">
        <f>VLOOKUP(A59,'sep joined'!A57:I504,2,3)</f>
        <v>#N/A</v>
      </c>
      <c r="C59" s="11" t="e">
        <f>VLOOKUP(A59,'sep joined'!A57:I504,3,4)</f>
        <v>#N/A</v>
      </c>
      <c r="D59" s="11" t="e">
        <f>VLOOKUP(A59,'sep joined'!A57:I504,4,5)</f>
        <v>#N/A</v>
      </c>
      <c r="E59" s="12"/>
      <c r="F59" s="12"/>
      <c r="G59" s="11" t="e">
        <f>VLOOKUP(A59,'sep joined'!A57:I504,7,8)</f>
        <v>#N/A</v>
      </c>
      <c r="H59" s="11" t="e">
        <f>VLOOKUP(A59,'sep joined'!A57:I504,8,9)</f>
        <v>#N/A</v>
      </c>
      <c r="I59" s="11" t="e">
        <f>VLOOKUP(A59,'sep joined'!A57:I504,9,10)</f>
        <v>#N/A</v>
      </c>
      <c r="J59" s="11" t="e">
        <f>VLOOKUP(A59,'sep joined'!A57:I504,5,6)</f>
        <v>#N/A</v>
      </c>
      <c r="K59" s="11" t="e">
        <f>VLOOKUP(A59,'sep joined'!A57:I504,6,7)</f>
        <v>#N/A</v>
      </c>
      <c r="L59" s="4"/>
      <c r="M59" s="4"/>
      <c r="N59" s="4"/>
    </row>
    <row r="60" spans="1:14" ht="16.2" hidden="1">
      <c r="A60" s="9" t="b">
        <f>IF('sep joined'!I58="Not Joined",'sep joined'!A58)</f>
        <v>0</v>
      </c>
      <c r="B60" s="10" t="e">
        <f>VLOOKUP(A60,'sep joined'!A58:I505,2,3)</f>
        <v>#N/A</v>
      </c>
      <c r="C60" s="11" t="e">
        <f>VLOOKUP(A60,'sep joined'!A58:I505,3,4)</f>
        <v>#N/A</v>
      </c>
      <c r="D60" s="11" t="e">
        <f>VLOOKUP(A60,'sep joined'!A58:I505,4,5)</f>
        <v>#N/A</v>
      </c>
      <c r="E60" s="12"/>
      <c r="F60" s="12"/>
      <c r="G60" s="11" t="e">
        <f>VLOOKUP(A60,'sep joined'!A58:I505,7,8)</f>
        <v>#N/A</v>
      </c>
      <c r="H60" s="11" t="e">
        <f>VLOOKUP(A60,'sep joined'!A58:I505,8,9)</f>
        <v>#N/A</v>
      </c>
      <c r="I60" s="11" t="e">
        <f>VLOOKUP(A60,'sep joined'!A58:I505,9,10)</f>
        <v>#N/A</v>
      </c>
      <c r="J60" s="11" t="e">
        <f>VLOOKUP(A60,'sep joined'!A58:I505,5,6)</f>
        <v>#N/A</v>
      </c>
      <c r="K60" s="11" t="e">
        <f>VLOOKUP(A60,'sep joined'!A58:I505,6,7)</f>
        <v>#N/A</v>
      </c>
      <c r="L60" s="4"/>
      <c r="M60" s="4"/>
      <c r="N60" s="4"/>
    </row>
    <row r="61" spans="1:14" ht="16.2">
      <c r="A61" s="9" t="b">
        <f>IF('sep joined'!I59="Not Joined",'sep joined'!A59)</f>
        <v>0</v>
      </c>
      <c r="B61" s="10" t="e">
        <f>VLOOKUP(A61,'sep joined'!A59:I506,2,3)</f>
        <v>#N/A</v>
      </c>
      <c r="C61" s="11" t="e">
        <f>VLOOKUP(A61,'sep joined'!A59:I506,3,4)</f>
        <v>#N/A</v>
      </c>
      <c r="D61" s="11" t="e">
        <f>VLOOKUP(A61,'sep joined'!A59:I506,4,5)</f>
        <v>#N/A</v>
      </c>
      <c r="E61" s="14">
        <v>44804</v>
      </c>
      <c r="F61" s="15" t="s">
        <v>178</v>
      </c>
      <c r="G61" s="11" t="e">
        <f>VLOOKUP(A61,'sep joined'!A59:I506,7,8)</f>
        <v>#N/A</v>
      </c>
      <c r="H61" s="11" t="e">
        <f>VLOOKUP(A61,'sep joined'!A59:I506,8,9)</f>
        <v>#N/A</v>
      </c>
      <c r="I61" s="11" t="e">
        <f>VLOOKUP(A61,'sep joined'!A59:I506,9,10)</f>
        <v>#N/A</v>
      </c>
      <c r="J61" s="11" t="e">
        <f>VLOOKUP(A61,'sep joined'!A59:I506,5,6)</f>
        <v>#N/A</v>
      </c>
      <c r="K61" s="11" t="e">
        <f>VLOOKUP(A61,'sep joined'!A59:I506,6,7)</f>
        <v>#N/A</v>
      </c>
      <c r="L61" s="4"/>
      <c r="M61" s="4"/>
      <c r="N61" s="4"/>
    </row>
    <row r="62" spans="1:14" ht="16.2" hidden="1">
      <c r="A62" s="9" t="b">
        <f>IF('sep joined'!I60="Not Joined",'sep joined'!A60)</f>
        <v>0</v>
      </c>
      <c r="B62" s="10" t="e">
        <f>VLOOKUP(A62,'sep joined'!A60:I507,2,3)</f>
        <v>#N/A</v>
      </c>
      <c r="C62" s="11" t="e">
        <f>VLOOKUP(A62,'sep joined'!A60:I507,3,4)</f>
        <v>#N/A</v>
      </c>
      <c r="D62" s="11" t="e">
        <f>VLOOKUP(A62,'sep joined'!A60:I507,4,5)</f>
        <v>#N/A</v>
      </c>
      <c r="E62" s="14"/>
      <c r="F62" s="15"/>
      <c r="G62" s="11" t="e">
        <f>VLOOKUP(A62,'sep joined'!A60:I507,7,8)</f>
        <v>#N/A</v>
      </c>
      <c r="H62" s="11" t="e">
        <f>VLOOKUP(A62,'sep joined'!A60:I507,8,9)</f>
        <v>#N/A</v>
      </c>
      <c r="I62" s="11" t="e">
        <f>VLOOKUP(A62,'sep joined'!A60:I507,9,10)</f>
        <v>#N/A</v>
      </c>
      <c r="J62" s="11" t="e">
        <f>VLOOKUP(A62,'sep joined'!A60:I507,5,6)</f>
        <v>#N/A</v>
      </c>
      <c r="K62" s="11" t="e">
        <f>VLOOKUP(A62,'sep joined'!A60:I507,6,7)</f>
        <v>#N/A</v>
      </c>
      <c r="L62" s="4"/>
      <c r="M62" s="4"/>
      <c r="N62" s="4"/>
    </row>
    <row r="63" spans="1:14" ht="16.2" hidden="1">
      <c r="A63" s="9" t="b">
        <f>IF('sep joined'!I61="Not Joined",'sep joined'!A61)</f>
        <v>0</v>
      </c>
      <c r="B63" s="10" t="e">
        <f>VLOOKUP(A63,'sep joined'!A61:I508,2,3)</f>
        <v>#N/A</v>
      </c>
      <c r="C63" s="11" t="e">
        <f>VLOOKUP(A63,'sep joined'!A61:I508,3,4)</f>
        <v>#N/A</v>
      </c>
      <c r="D63" s="11" t="e">
        <f>VLOOKUP(A63,'sep joined'!A61:I508,4,5)</f>
        <v>#N/A</v>
      </c>
      <c r="E63" s="15"/>
      <c r="F63" s="15"/>
      <c r="G63" s="11" t="e">
        <f>VLOOKUP(A63,'sep joined'!A61:I508,7,8)</f>
        <v>#N/A</v>
      </c>
      <c r="H63" s="11" t="e">
        <f>VLOOKUP(A63,'sep joined'!A61:I508,8,9)</f>
        <v>#N/A</v>
      </c>
      <c r="I63" s="11" t="e">
        <f>VLOOKUP(A63,'sep joined'!A61:I508,9,10)</f>
        <v>#N/A</v>
      </c>
      <c r="J63" s="11" t="e">
        <f>VLOOKUP(A63,'sep joined'!A61:I508,5,6)</f>
        <v>#N/A</v>
      </c>
      <c r="K63" s="11" t="e">
        <f>VLOOKUP(A63,'sep joined'!A61:I508,6,7)</f>
        <v>#N/A</v>
      </c>
      <c r="L63" s="4"/>
      <c r="M63" s="4"/>
      <c r="N63" s="4"/>
    </row>
    <row r="64" spans="1:14" ht="16.2" hidden="1">
      <c r="A64" s="9" t="b">
        <f>IF('sep joined'!I63="Not Joined",'sep joined'!A63)</f>
        <v>0</v>
      </c>
      <c r="B64" s="10" t="e">
        <f>VLOOKUP(A64,'sep joined'!A62:I509,2,3)</f>
        <v>#N/A</v>
      </c>
      <c r="C64" s="11" t="e">
        <f>VLOOKUP(A64,'sep joined'!A62:I509,3,4)</f>
        <v>#N/A</v>
      </c>
      <c r="D64" s="11" t="e">
        <f>VLOOKUP(A64,'sep joined'!A62:I509,4,5)</f>
        <v>#N/A</v>
      </c>
      <c r="E64" s="14"/>
      <c r="F64" s="15"/>
      <c r="G64" s="11" t="e">
        <f>VLOOKUP(A64,'sep joined'!A62:I509,7,8)</f>
        <v>#N/A</v>
      </c>
      <c r="H64" s="11" t="e">
        <f>VLOOKUP(A64,'sep joined'!A62:I509,8,9)</f>
        <v>#N/A</v>
      </c>
      <c r="I64" s="11" t="e">
        <f>VLOOKUP(A64,'sep joined'!A62:I509,9,10)</f>
        <v>#N/A</v>
      </c>
      <c r="J64" s="11" t="e">
        <f>VLOOKUP(A64,'sep joined'!A62:I509,5,6)</f>
        <v>#N/A</v>
      </c>
      <c r="K64" s="11" t="e">
        <f>VLOOKUP(A64,'sep joined'!A62:I509,6,7)</f>
        <v>#N/A</v>
      </c>
      <c r="L64" s="4"/>
      <c r="M64" s="4"/>
      <c r="N64" s="4"/>
    </row>
    <row r="65" spans="1:19" ht="16.2" hidden="1">
      <c r="A65" s="9" t="b">
        <f>IF('sep joined'!I63="Not Joined",'sep joined'!A63)</f>
        <v>0</v>
      </c>
      <c r="B65" s="10" t="e">
        <f>VLOOKUP(A65,'sep joined'!A63:I510,2,3)</f>
        <v>#N/A</v>
      </c>
      <c r="C65" s="11" t="e">
        <f>VLOOKUP(A65,'sep joined'!A63:I510,3,4)</f>
        <v>#N/A</v>
      </c>
      <c r="D65" s="11" t="e">
        <f>VLOOKUP(A65,'sep joined'!A63:I510,4,5)</f>
        <v>#N/A</v>
      </c>
      <c r="E65" s="12"/>
      <c r="F65" s="12"/>
      <c r="G65" s="11" t="e">
        <f>VLOOKUP(A65,'sep joined'!A63:I510,7,8)</f>
        <v>#N/A</v>
      </c>
      <c r="H65" s="11" t="e">
        <f>VLOOKUP(A65,'sep joined'!A63:I510,8,9)</f>
        <v>#N/A</v>
      </c>
      <c r="I65" s="11" t="e">
        <f>VLOOKUP(A65,'sep joined'!A63:I510,9,10)</f>
        <v>#N/A</v>
      </c>
      <c r="J65" s="11" t="e">
        <f>VLOOKUP(A65,'sep joined'!A63:I510,5,6)</f>
        <v>#N/A</v>
      </c>
      <c r="K65" s="11" t="e">
        <f>VLOOKUP(A65,'sep joined'!A63:I510,6,7)</f>
        <v>#N/A</v>
      </c>
      <c r="L65" s="4"/>
      <c r="M65" s="4"/>
      <c r="N65" s="4"/>
    </row>
    <row r="66" spans="1:19" ht="16.2" hidden="1">
      <c r="A66" s="9" t="b">
        <f>IF('sep joined'!I64="Not Joined",'sep joined'!A64)</f>
        <v>0</v>
      </c>
      <c r="B66" s="10" t="e">
        <f>VLOOKUP(A66,'sep joined'!A64:I511,2,3)</f>
        <v>#N/A</v>
      </c>
      <c r="C66" s="11" t="e">
        <f>VLOOKUP(A66,'sep joined'!A64:I511,3,4)</f>
        <v>#N/A</v>
      </c>
      <c r="D66" s="11" t="e">
        <f>VLOOKUP(A66,'sep joined'!A64:I511,4,5)</f>
        <v>#N/A</v>
      </c>
      <c r="E66" s="12"/>
      <c r="F66" s="12"/>
      <c r="G66" s="11" t="e">
        <f>VLOOKUP(A66,'sep joined'!A64:I511,7,8)</f>
        <v>#N/A</v>
      </c>
      <c r="H66" s="11" t="e">
        <f>VLOOKUP(A66,'sep joined'!A64:I511,8,9)</f>
        <v>#N/A</v>
      </c>
      <c r="I66" s="11" t="e">
        <f>VLOOKUP(A66,'sep joined'!A64:I511,9,10)</f>
        <v>#N/A</v>
      </c>
      <c r="J66" s="11" t="e">
        <f>VLOOKUP(A66,'sep joined'!A64:I511,5,6)</f>
        <v>#N/A</v>
      </c>
      <c r="K66" s="11" t="e">
        <f>VLOOKUP(A66,'sep joined'!A64:I511,6,7)</f>
        <v>#N/A</v>
      </c>
      <c r="L66" s="4"/>
      <c r="M66" s="4"/>
      <c r="N66" s="4"/>
    </row>
    <row r="67" spans="1:19" ht="16.2" hidden="1">
      <c r="A67" s="9" t="b">
        <f>IF('sep joined'!I66="Not Joined",'sep joined'!A66)</f>
        <v>0</v>
      </c>
      <c r="B67" s="10" t="e">
        <f>VLOOKUP(A67,'sep joined'!A65:I512,2,3)</f>
        <v>#N/A</v>
      </c>
      <c r="C67" s="11" t="e">
        <f>VLOOKUP(A67,'sep joined'!A65:I512,3,4)</f>
        <v>#N/A</v>
      </c>
      <c r="D67" s="11" t="e">
        <f>VLOOKUP(A67,'sep joined'!A65:I512,4,5)</f>
        <v>#N/A</v>
      </c>
      <c r="E67" s="14"/>
      <c r="F67" s="24" t="s">
        <v>181</v>
      </c>
      <c r="G67" s="11" t="e">
        <f>VLOOKUP(A67,'sep joined'!A65:I512,7,8)</f>
        <v>#N/A</v>
      </c>
      <c r="H67" s="11" t="e">
        <f>VLOOKUP(A67,'sep joined'!A65:I512,8,9)</f>
        <v>#N/A</v>
      </c>
      <c r="I67" s="11" t="e">
        <f>VLOOKUP(A67,'sep joined'!A65:I512,9,10)</f>
        <v>#N/A</v>
      </c>
      <c r="J67" s="11" t="e">
        <f>VLOOKUP(A67,'sep joined'!A65:I512,5,6)</f>
        <v>#N/A</v>
      </c>
      <c r="K67" s="11" t="e">
        <f>VLOOKUP(A67,'sep joined'!A65:I512,6,7)</f>
        <v>#N/A</v>
      </c>
      <c r="L67" s="4"/>
      <c r="M67" s="4"/>
      <c r="N67" s="4"/>
    </row>
    <row r="68" spans="1:19" ht="16.2" hidden="1">
      <c r="A68" s="9" t="b">
        <f>IF('sep joined'!I67="Not Joined",'sep joined'!A67)</f>
        <v>0</v>
      </c>
      <c r="B68" s="10" t="e">
        <f>VLOOKUP(A68,'sep joined'!A66:I513,2,3)</f>
        <v>#N/A</v>
      </c>
      <c r="C68" s="11" t="e">
        <f>VLOOKUP(A68,'sep joined'!A66:I513,3,4)</f>
        <v>#N/A</v>
      </c>
      <c r="D68" s="11" t="e">
        <f>VLOOKUP(A68,'sep joined'!A66:I513,4,5)</f>
        <v>#N/A</v>
      </c>
      <c r="E68" s="14">
        <v>44788</v>
      </c>
      <c r="F68" s="16" t="s">
        <v>19</v>
      </c>
      <c r="G68" s="11" t="e">
        <f>VLOOKUP(A68,'sep joined'!A66:I513,7,8)</f>
        <v>#N/A</v>
      </c>
      <c r="H68" s="11" t="e">
        <f>VLOOKUP(A68,'sep joined'!A66:I513,8,9)</f>
        <v>#N/A</v>
      </c>
      <c r="I68" s="11" t="e">
        <f>VLOOKUP(A68,'sep joined'!A66:I513,9,10)</f>
        <v>#N/A</v>
      </c>
      <c r="J68" s="11" t="e">
        <f>VLOOKUP(A68,'sep joined'!A66:I513,5,6)</f>
        <v>#N/A</v>
      </c>
      <c r="K68" s="11" t="e">
        <f>VLOOKUP(A68,'sep joined'!A66:I513,6,7)</f>
        <v>#N/A</v>
      </c>
      <c r="L68" s="4"/>
      <c r="M68" s="4"/>
      <c r="N68" s="4"/>
    </row>
    <row r="69" spans="1:19" ht="16.2">
      <c r="A69" s="9" t="b">
        <f>IF('sep joined'!I68="Not Joined",'sep joined'!A68)</f>
        <v>0</v>
      </c>
      <c r="B69" s="10" t="e">
        <f>VLOOKUP(A69,'sep joined'!A67:I514,2,3)</f>
        <v>#N/A</v>
      </c>
      <c r="C69" s="11" t="e">
        <f>VLOOKUP(A69,'sep joined'!A67:I514,3,4)</f>
        <v>#N/A</v>
      </c>
      <c r="D69" s="11" t="e">
        <f>VLOOKUP(A69,'sep joined'!A67:I514,4,5)</f>
        <v>#N/A</v>
      </c>
      <c r="E69" s="17"/>
      <c r="F69" s="16" t="s">
        <v>19</v>
      </c>
      <c r="G69" s="11" t="e">
        <f>VLOOKUP(A69,'sep joined'!A67:I514,7,8)</f>
        <v>#N/A</v>
      </c>
      <c r="H69" s="11" t="e">
        <f>VLOOKUP(A69,'sep joined'!A67:I514,8,9)</f>
        <v>#N/A</v>
      </c>
      <c r="I69" s="11" t="e">
        <f>VLOOKUP(A69,'sep joined'!A67:I514,9,10)</f>
        <v>#N/A</v>
      </c>
      <c r="J69" s="11" t="e">
        <f>VLOOKUP(A69,'sep joined'!A67:I514,5,6)</f>
        <v>#N/A</v>
      </c>
      <c r="K69" s="11" t="e">
        <f>VLOOKUP(A69,'sep joined'!A67:I514,6,7)</f>
        <v>#N/A</v>
      </c>
      <c r="L69" s="4"/>
      <c r="M69" s="4"/>
      <c r="N69" s="4"/>
    </row>
    <row r="70" spans="1:19" ht="16.2" hidden="1">
      <c r="A70" s="9" t="b">
        <f>IF('sep joined'!I69="Not Joined",'sep joined'!A69)</f>
        <v>0</v>
      </c>
      <c r="B70" s="10" t="e">
        <f>VLOOKUP(A70,'sep joined'!A68:I515,2,3)</f>
        <v>#N/A</v>
      </c>
      <c r="C70" s="11" t="e">
        <f>VLOOKUP(A70,'sep joined'!A68:I515,3,4)</f>
        <v>#N/A</v>
      </c>
      <c r="D70" s="11" t="e">
        <f>VLOOKUP(A70,'sep joined'!A68:I515,4,5)</f>
        <v>#N/A</v>
      </c>
      <c r="E70" s="17">
        <v>44787</v>
      </c>
      <c r="F70" s="25" t="s">
        <v>19</v>
      </c>
      <c r="G70" s="11" t="e">
        <f>VLOOKUP(A70,'sep joined'!A68:I515,7,8)</f>
        <v>#N/A</v>
      </c>
      <c r="H70" s="11" t="e">
        <f>VLOOKUP(A70,'sep joined'!A68:I515,8,9)</f>
        <v>#N/A</v>
      </c>
      <c r="I70" s="11" t="e">
        <f>VLOOKUP(A70,'sep joined'!A68:I515,9,10)</f>
        <v>#N/A</v>
      </c>
      <c r="J70" s="11" t="e">
        <f>VLOOKUP(A70,'sep joined'!A68:I515,5,6)</f>
        <v>#N/A</v>
      </c>
      <c r="K70" s="11" t="e">
        <f>VLOOKUP(A70,'sep joined'!A68:I515,6,7)</f>
        <v>#N/A</v>
      </c>
      <c r="L70" s="4"/>
      <c r="M70" s="4"/>
      <c r="N70" s="4"/>
    </row>
    <row r="71" spans="1:19" ht="16.2" hidden="1">
      <c r="A71" s="9" t="b">
        <f>IF('sep joined'!I70="Not Joined",'sep joined'!A70)</f>
        <v>0</v>
      </c>
      <c r="B71" s="10" t="e">
        <f>VLOOKUP(A71,'sep joined'!A69:I516,2,3)</f>
        <v>#N/A</v>
      </c>
      <c r="C71" s="11" t="e">
        <f>VLOOKUP(A71,'sep joined'!A69:I516,3,4)</f>
        <v>#N/A</v>
      </c>
      <c r="D71" s="11" t="e">
        <f>VLOOKUP(A71,'sep joined'!A69:I516,4,5)</f>
        <v>#N/A</v>
      </c>
      <c r="E71" s="14">
        <v>44804</v>
      </c>
      <c r="F71" s="26" t="s">
        <v>182</v>
      </c>
      <c r="G71" s="11" t="e">
        <f>VLOOKUP(A71,'sep joined'!A69:I516,7,8)</f>
        <v>#N/A</v>
      </c>
      <c r="H71" s="11" t="e">
        <f>VLOOKUP(A71,'sep joined'!A69:I516,8,9)</f>
        <v>#N/A</v>
      </c>
      <c r="I71" s="11" t="e">
        <f>VLOOKUP(A71,'sep joined'!A69:I516,9,10)</f>
        <v>#N/A</v>
      </c>
      <c r="J71" s="11" t="e">
        <f>VLOOKUP(A71,'sep joined'!A69:I516,5,6)</f>
        <v>#N/A</v>
      </c>
      <c r="K71" s="11" t="e">
        <f>VLOOKUP(A71,'sep joined'!A69:I516,6,7)</f>
        <v>#N/A</v>
      </c>
      <c r="L71" s="8"/>
      <c r="M71" s="8"/>
      <c r="N71" s="8"/>
      <c r="O71" s="8"/>
      <c r="P71" s="8"/>
      <c r="Q71" s="8"/>
      <c r="R71" s="8"/>
      <c r="S71" s="8"/>
    </row>
    <row r="72" spans="1:19" ht="16.2" hidden="1">
      <c r="A72" s="9" t="b">
        <f>IF('sep joined'!I70="Not Joined",'sep joined'!A70)</f>
        <v>0</v>
      </c>
      <c r="B72" s="10" t="e">
        <f>VLOOKUP(A72,'sep joined'!A70:I517,2,3)</f>
        <v>#N/A</v>
      </c>
      <c r="C72" s="11" t="e">
        <f>VLOOKUP(A72,'sep joined'!A70:I517,3,4)</f>
        <v>#N/A</v>
      </c>
      <c r="D72" s="11" t="e">
        <f>VLOOKUP(A72,'sep joined'!A70:I517,4,5)</f>
        <v>#N/A</v>
      </c>
      <c r="E72" s="14">
        <v>44804</v>
      </c>
      <c r="F72" s="26" t="s">
        <v>182</v>
      </c>
      <c r="G72" s="11" t="e">
        <f>VLOOKUP(A72,'sep joined'!A70:I517,7,8)</f>
        <v>#N/A</v>
      </c>
      <c r="H72" s="11" t="e">
        <f>VLOOKUP(A72,'sep joined'!A70:I517,8,9)</f>
        <v>#N/A</v>
      </c>
      <c r="I72" s="11" t="e">
        <f>VLOOKUP(A72,'sep joined'!A70:I517,9,10)</f>
        <v>#N/A</v>
      </c>
      <c r="J72" s="11" t="e">
        <f>VLOOKUP(A72,'sep joined'!A70:I517,5,6)</f>
        <v>#N/A</v>
      </c>
      <c r="K72" s="11" t="e">
        <f>VLOOKUP(A72,'sep joined'!A70:I517,6,7)</f>
        <v>#N/A</v>
      </c>
      <c r="L72" s="4"/>
      <c r="M72" s="4"/>
      <c r="N72" s="4"/>
    </row>
    <row r="73" spans="1:19" ht="16.2">
      <c r="A73" s="9" t="b">
        <f>IF('sep joined'!I71="Not Joined",'sep joined'!A71)</f>
        <v>0</v>
      </c>
      <c r="B73" s="10" t="e">
        <f>VLOOKUP(A73,'sep joined'!A71:I518,2,3)</f>
        <v>#N/A</v>
      </c>
      <c r="C73" s="11" t="e">
        <f>VLOOKUP(A73,'sep joined'!A71:I518,3,4)</f>
        <v>#N/A</v>
      </c>
      <c r="D73" s="11" t="e">
        <f>VLOOKUP(A73,'sep joined'!A71:I518,4,5)</f>
        <v>#N/A</v>
      </c>
      <c r="E73" s="14">
        <v>44793</v>
      </c>
      <c r="F73" s="23" t="s">
        <v>183</v>
      </c>
      <c r="G73" s="11" t="e">
        <f>VLOOKUP(A73,'sep joined'!A71:I518,7,8)</f>
        <v>#N/A</v>
      </c>
      <c r="H73" s="11" t="e">
        <f>VLOOKUP(A73,'sep joined'!A71:I518,8,9)</f>
        <v>#N/A</v>
      </c>
      <c r="I73" s="11" t="e">
        <f>VLOOKUP(A73,'sep joined'!A71:I518,9,10)</f>
        <v>#N/A</v>
      </c>
      <c r="J73" s="11" t="e">
        <f>VLOOKUP(A73,'sep joined'!A71:I518,5,6)</f>
        <v>#N/A</v>
      </c>
      <c r="K73" s="11" t="e">
        <f>VLOOKUP(A73,'sep joined'!A71:I518,6,7)</f>
        <v>#N/A</v>
      </c>
      <c r="L73" s="4"/>
      <c r="M73" s="4"/>
      <c r="N73" s="4"/>
    </row>
    <row r="74" spans="1:19" ht="16.2">
      <c r="A74" s="9" t="b">
        <f>IF('sep joined'!I72="Not Joined",'sep joined'!A72)</f>
        <v>0</v>
      </c>
      <c r="B74" s="10" t="e">
        <f>VLOOKUP(A74,'sep joined'!A72:I519,2,3)</f>
        <v>#N/A</v>
      </c>
      <c r="C74" s="11" t="e">
        <f>VLOOKUP(A74,'sep joined'!A72:I519,3,4)</f>
        <v>#N/A</v>
      </c>
      <c r="D74" s="11" t="e">
        <f>VLOOKUP(A74,'sep joined'!A72:I519,4,5)</f>
        <v>#N/A</v>
      </c>
      <c r="E74" s="14"/>
      <c r="F74" s="16" t="s">
        <v>19</v>
      </c>
      <c r="G74" s="11" t="e">
        <f>VLOOKUP(A74,'sep joined'!A72:I519,7,8)</f>
        <v>#N/A</v>
      </c>
      <c r="H74" s="11" t="e">
        <f>VLOOKUP(A74,'sep joined'!A72:I519,8,9)</f>
        <v>#N/A</v>
      </c>
      <c r="I74" s="11" t="e">
        <f>VLOOKUP(A74,'sep joined'!A72:I519,9,10)</f>
        <v>#N/A</v>
      </c>
      <c r="J74" s="11" t="e">
        <f>VLOOKUP(A74,'sep joined'!A72:I519,5,6)</f>
        <v>#N/A</v>
      </c>
      <c r="K74" s="11" t="e">
        <f>VLOOKUP(A74,'sep joined'!A72:I519,6,7)</f>
        <v>#N/A</v>
      </c>
      <c r="L74" s="4"/>
      <c r="M74" s="4"/>
      <c r="N74" s="4"/>
    </row>
    <row r="75" spans="1:19" ht="16.2">
      <c r="A75" s="9" t="b">
        <f>IF('sep joined'!I73="Not Joined",'sep joined'!A73)</f>
        <v>0</v>
      </c>
      <c r="B75" s="10" t="e">
        <f>VLOOKUP(A75,'sep joined'!A73:I520,2,3)</f>
        <v>#N/A</v>
      </c>
      <c r="C75" s="11" t="e">
        <f>VLOOKUP(A75,'sep joined'!A73:I520,3,4)</f>
        <v>#N/A</v>
      </c>
      <c r="D75" s="11" t="e">
        <f>VLOOKUP(A75,'sep joined'!A73:I520,4,5)</f>
        <v>#N/A</v>
      </c>
      <c r="E75" s="27">
        <v>44819</v>
      </c>
      <c r="F75" s="13" t="s">
        <v>184</v>
      </c>
      <c r="G75" s="11" t="e">
        <f>VLOOKUP(A75,'sep joined'!A73:I520,7,8)</f>
        <v>#N/A</v>
      </c>
      <c r="H75" s="11" t="e">
        <f>VLOOKUP(A75,'sep joined'!A73:I520,8,9)</f>
        <v>#N/A</v>
      </c>
      <c r="I75" s="11" t="e">
        <f>VLOOKUP(A75,'sep joined'!A73:I520,9,10)</f>
        <v>#N/A</v>
      </c>
      <c r="J75" s="11" t="e">
        <f>VLOOKUP(A75,'sep joined'!A73:I520,5,6)</f>
        <v>#N/A</v>
      </c>
      <c r="K75" s="11" t="e">
        <f>VLOOKUP(A75,'sep joined'!A73:I520,6,7)</f>
        <v>#N/A</v>
      </c>
      <c r="L75" s="4"/>
      <c r="M75" s="4"/>
      <c r="N75" s="4"/>
    </row>
    <row r="76" spans="1:19" ht="16.2" hidden="1">
      <c r="A76" s="9" t="b">
        <f>IF('sep joined'!I74="Not Joined",'sep joined'!A74)</f>
        <v>0</v>
      </c>
      <c r="B76" s="10" t="e">
        <f>VLOOKUP(A76,'sep joined'!A74:I521,2,3)</f>
        <v>#N/A</v>
      </c>
      <c r="C76" s="11" t="e">
        <f>VLOOKUP(A76,'sep joined'!A74:I521,3,4)</f>
        <v>#N/A</v>
      </c>
      <c r="D76" s="11" t="e">
        <f>VLOOKUP(A76,'sep joined'!A74:I521,4,5)</f>
        <v>#N/A</v>
      </c>
      <c r="E76" s="14">
        <v>44798</v>
      </c>
      <c r="F76" s="15" t="s">
        <v>185</v>
      </c>
      <c r="G76" s="11" t="e">
        <f>VLOOKUP(A76,'sep joined'!A74:I521,7,8)</f>
        <v>#N/A</v>
      </c>
      <c r="H76" s="11" t="e">
        <f>VLOOKUP(A76,'sep joined'!A74:I521,8,9)</f>
        <v>#N/A</v>
      </c>
      <c r="I76" s="11" t="e">
        <f>VLOOKUP(A76,'sep joined'!A74:I521,9,10)</f>
        <v>#N/A</v>
      </c>
      <c r="J76" s="11" t="e">
        <f>VLOOKUP(A76,'sep joined'!A74:I521,5,6)</f>
        <v>#N/A</v>
      </c>
      <c r="K76" s="11" t="e">
        <f>VLOOKUP(A76,'sep joined'!A74:I521,6,7)</f>
        <v>#N/A</v>
      </c>
      <c r="L76" s="4"/>
      <c r="M76" s="4"/>
      <c r="N76" s="4"/>
    </row>
    <row r="77" spans="1:19" ht="16.2" hidden="1">
      <c r="A77" s="9" t="b">
        <f>IF('sep joined'!I75="Not Joined",'sep joined'!A75)</f>
        <v>0</v>
      </c>
      <c r="B77" s="10" t="e">
        <f>VLOOKUP(A77,'sep joined'!A75:I522,2,3)</f>
        <v>#N/A</v>
      </c>
      <c r="C77" s="11" t="e">
        <f>VLOOKUP(A77,'sep joined'!A75:I522,3,4)</f>
        <v>#N/A</v>
      </c>
      <c r="D77" s="11" t="e">
        <f>VLOOKUP(A77,'sep joined'!A75:I522,4,5)</f>
        <v>#N/A</v>
      </c>
      <c r="E77" s="14">
        <v>44798</v>
      </c>
      <c r="F77" s="15" t="s">
        <v>186</v>
      </c>
      <c r="G77" s="11" t="e">
        <f>VLOOKUP(A77,'sep joined'!A75:I522,7,8)</f>
        <v>#N/A</v>
      </c>
      <c r="H77" s="11" t="e">
        <f>VLOOKUP(A77,'sep joined'!A75:I522,8,9)</f>
        <v>#N/A</v>
      </c>
      <c r="I77" s="11" t="e">
        <f>VLOOKUP(A77,'sep joined'!A75:I522,9,10)</f>
        <v>#N/A</v>
      </c>
      <c r="J77" s="11" t="e">
        <f>VLOOKUP(A77,'sep joined'!A75:I522,5,6)</f>
        <v>#N/A</v>
      </c>
      <c r="K77" s="11" t="e">
        <f>VLOOKUP(A77,'sep joined'!A75:I522,6,7)</f>
        <v>#N/A</v>
      </c>
      <c r="L77" s="4"/>
      <c r="M77" s="4"/>
      <c r="N77" s="4"/>
    </row>
    <row r="78" spans="1:19" ht="16.2" hidden="1">
      <c r="A78" s="9" t="b">
        <f>IF('sep joined'!I76="Not Joined",'sep joined'!A76)</f>
        <v>0</v>
      </c>
      <c r="B78" s="10" t="e">
        <f>VLOOKUP(A78,'sep joined'!A76:I523,2,3)</f>
        <v>#N/A</v>
      </c>
      <c r="C78" s="11" t="e">
        <f>VLOOKUP(A78,'sep joined'!A76:I523,3,4)</f>
        <v>#N/A</v>
      </c>
      <c r="D78" s="11" t="e">
        <f>VLOOKUP(A78,'sep joined'!A76:I523,4,5)</f>
        <v>#N/A</v>
      </c>
      <c r="E78" s="14"/>
      <c r="F78" s="13" t="s">
        <v>187</v>
      </c>
      <c r="G78" s="11" t="e">
        <f>VLOOKUP(A78,'sep joined'!A76:I523,7,8)</f>
        <v>#N/A</v>
      </c>
      <c r="H78" s="11" t="e">
        <f>VLOOKUP(A78,'sep joined'!A76:I523,8,9)</f>
        <v>#N/A</v>
      </c>
      <c r="I78" s="11" t="e">
        <f>VLOOKUP(A78,'sep joined'!A76:I523,9,10)</f>
        <v>#N/A</v>
      </c>
      <c r="J78" s="11" t="e">
        <f>VLOOKUP(A78,'sep joined'!A76:I523,5,6)</f>
        <v>#N/A</v>
      </c>
      <c r="K78" s="11" t="e">
        <f>VLOOKUP(A78,'sep joined'!A76:I523,6,7)</f>
        <v>#N/A</v>
      </c>
      <c r="L78" s="4"/>
      <c r="M78" s="4"/>
      <c r="N78" s="4"/>
    </row>
    <row r="79" spans="1:19" ht="16.2" hidden="1">
      <c r="A79" s="9" t="b">
        <f>IF('sep joined'!I78="Not Joined",'sep joined'!A78)</f>
        <v>0</v>
      </c>
      <c r="B79" s="10" t="e">
        <f>VLOOKUP(A79,'sep joined'!A77:I524,2,3)</f>
        <v>#N/A</v>
      </c>
      <c r="C79" s="11" t="e">
        <f>VLOOKUP(A79,'sep joined'!A77:I524,3,4)</f>
        <v>#N/A</v>
      </c>
      <c r="D79" s="11" t="e">
        <f>VLOOKUP(A79,'sep joined'!A77:I524,4,5)</f>
        <v>#N/A</v>
      </c>
      <c r="E79" s="12"/>
      <c r="F79" s="12"/>
      <c r="G79" s="11" t="e">
        <f>VLOOKUP(A79,'sep joined'!A77:I524,7,8)</f>
        <v>#N/A</v>
      </c>
      <c r="H79" s="11" t="e">
        <f>VLOOKUP(A79,'sep joined'!A77:I524,8,9)</f>
        <v>#N/A</v>
      </c>
      <c r="I79" s="11" t="e">
        <f>VLOOKUP(A79,'sep joined'!A77:I524,9,10)</f>
        <v>#N/A</v>
      </c>
      <c r="J79" s="11" t="e">
        <f>VLOOKUP(A79,'sep joined'!A77:I524,5,6)</f>
        <v>#N/A</v>
      </c>
      <c r="K79" s="11" t="e">
        <f>VLOOKUP(A79,'sep joined'!A77:I524,6,7)</f>
        <v>#N/A</v>
      </c>
      <c r="L79" s="4"/>
      <c r="M79" s="4"/>
      <c r="N79" s="4"/>
    </row>
    <row r="80" spans="1:19" ht="16.2" hidden="1">
      <c r="A80" s="9" t="b">
        <f>IF('sep joined'!I77="Not Joined",'sep joined'!A77)</f>
        <v>0</v>
      </c>
      <c r="B80" s="10" t="e">
        <f>VLOOKUP(A80,'sep joined'!A77:I525,2,3)</f>
        <v>#N/A</v>
      </c>
      <c r="C80" s="11" t="e">
        <f>VLOOKUP(A80,'sep joined'!A77:I525,3,4)</f>
        <v>#N/A</v>
      </c>
      <c r="D80" s="11" t="e">
        <f>VLOOKUP(A80,'sep joined'!A77:I525,4,5)</f>
        <v>#N/A</v>
      </c>
      <c r="E80" s="12"/>
      <c r="F80" s="12"/>
      <c r="G80" s="11" t="e">
        <f>VLOOKUP(A80,'sep joined'!A77:I525,7,8)</f>
        <v>#N/A</v>
      </c>
      <c r="H80" s="11" t="e">
        <f>VLOOKUP(A80,'sep joined'!A77:I525,8,9)</f>
        <v>#N/A</v>
      </c>
      <c r="I80" s="11" t="e">
        <f>VLOOKUP(A80,'sep joined'!A77:I525,9,10)</f>
        <v>#N/A</v>
      </c>
      <c r="J80" s="11" t="e">
        <f>VLOOKUP(A80,'sep joined'!A77:I525,5,6)</f>
        <v>#N/A</v>
      </c>
      <c r="K80" s="11" t="e">
        <f>VLOOKUP(A80,'sep joined'!A77:I525,6,7)</f>
        <v>#N/A</v>
      </c>
      <c r="L80" s="4"/>
      <c r="M80" s="4"/>
      <c r="N80" s="4"/>
    </row>
    <row r="81" spans="1:14" ht="16.2" hidden="1">
      <c r="A81" s="9" t="b">
        <f>IF('sep joined'!I78="Not Joined",'sep joined'!A78)</f>
        <v>0</v>
      </c>
      <c r="B81" s="10" t="e">
        <f>VLOOKUP(A81,'sep joined'!A78:I526,2,3)</f>
        <v>#N/A</v>
      </c>
      <c r="C81" s="11" t="e">
        <f>VLOOKUP(A81,'sep joined'!A78:I526,3,4)</f>
        <v>#N/A</v>
      </c>
      <c r="D81" s="11" t="e">
        <f>VLOOKUP(A81,'sep joined'!A78:I526,4,5)</f>
        <v>#N/A</v>
      </c>
      <c r="E81" s="12"/>
      <c r="F81" s="12"/>
      <c r="G81" s="11" t="e">
        <f>VLOOKUP(A81,'sep joined'!A78:I526,7,8)</f>
        <v>#N/A</v>
      </c>
      <c r="H81" s="11" t="e">
        <f>VLOOKUP(A81,'sep joined'!A78:I526,8,9)</f>
        <v>#N/A</v>
      </c>
      <c r="I81" s="11" t="e">
        <f>VLOOKUP(A81,'sep joined'!A78:I526,9,10)</f>
        <v>#N/A</v>
      </c>
      <c r="J81" s="11" t="e">
        <f>VLOOKUP(A81,'sep joined'!A78:I526,5,6)</f>
        <v>#N/A</v>
      </c>
      <c r="K81" s="11" t="e">
        <f>VLOOKUP(A81,'sep joined'!A78:I526,6,7)</f>
        <v>#N/A</v>
      </c>
      <c r="L81" s="4"/>
      <c r="M81" s="4"/>
      <c r="N81" s="4"/>
    </row>
    <row r="82" spans="1:14" ht="16.2">
      <c r="A82" s="9" t="b">
        <f>IF('sep joined'!I79="Not Joined",'sep joined'!A79)</f>
        <v>0</v>
      </c>
      <c r="B82" s="10" t="e">
        <f>VLOOKUP(A82,'sep joined'!A79:I527,2,3)</f>
        <v>#N/A</v>
      </c>
      <c r="C82" s="11" t="e">
        <f>VLOOKUP(A82,'sep joined'!A79:I527,3,4)</f>
        <v>#N/A</v>
      </c>
      <c r="D82" s="11" t="e">
        <f>VLOOKUP(A82,'sep joined'!A79:I527,4,5)</f>
        <v>#N/A</v>
      </c>
      <c r="E82" s="12"/>
      <c r="F82" s="12"/>
      <c r="G82" s="11" t="e">
        <f>VLOOKUP(A82,'sep joined'!A79:I527,7,8)</f>
        <v>#N/A</v>
      </c>
      <c r="H82" s="11" t="e">
        <f>VLOOKUP(A82,'sep joined'!A79:I527,8,9)</f>
        <v>#N/A</v>
      </c>
      <c r="I82" s="11" t="e">
        <f>VLOOKUP(A82,'sep joined'!A79:I527,9,10)</f>
        <v>#N/A</v>
      </c>
      <c r="J82" s="11" t="e">
        <f>VLOOKUP(A82,'sep joined'!A79:I527,5,6)</f>
        <v>#N/A</v>
      </c>
      <c r="K82" s="11" t="e">
        <f>VLOOKUP(A82,'sep joined'!A79:I527,6,7)</f>
        <v>#N/A</v>
      </c>
      <c r="L82" s="4"/>
      <c r="M82" s="4"/>
      <c r="N82" s="4"/>
    </row>
    <row r="83" spans="1:14" ht="16.2" hidden="1">
      <c r="A83" s="9" t="b">
        <f>IF('sep joined'!I80="Not Joined",'sep joined'!A80)</f>
        <v>0</v>
      </c>
      <c r="B83" s="10" t="e">
        <f>VLOOKUP(A83,'sep joined'!A80:I528,2,3)</f>
        <v>#N/A</v>
      </c>
      <c r="C83" s="11" t="e">
        <f>VLOOKUP(A83,'sep joined'!A80:I528,3,4)</f>
        <v>#N/A</v>
      </c>
      <c r="D83" s="11" t="e">
        <f>VLOOKUP(A83,'sep joined'!A80:I528,4,5)</f>
        <v>#N/A</v>
      </c>
      <c r="E83" s="12"/>
      <c r="F83" s="12"/>
      <c r="G83" s="11" t="e">
        <f>VLOOKUP(A83,'sep joined'!A80:I528,7,8)</f>
        <v>#N/A</v>
      </c>
      <c r="H83" s="11" t="e">
        <f>VLOOKUP(A83,'sep joined'!A80:I528,8,9)</f>
        <v>#N/A</v>
      </c>
      <c r="I83" s="11" t="e">
        <f>VLOOKUP(A83,'sep joined'!A80:I528,9,10)</f>
        <v>#N/A</v>
      </c>
      <c r="J83" s="11" t="e">
        <f>VLOOKUP(A83,'sep joined'!A80:I528,5,6)</f>
        <v>#N/A</v>
      </c>
      <c r="K83" s="11" t="e">
        <f>VLOOKUP(A83,'sep joined'!A80:I528,6,7)</f>
        <v>#N/A</v>
      </c>
      <c r="L83" s="4"/>
      <c r="M83" s="4"/>
      <c r="N83" s="4"/>
    </row>
    <row r="84" spans="1:14" ht="16.2" hidden="1">
      <c r="A84" s="9" t="b">
        <f>IF('sep joined'!I81="Not Joined",'sep joined'!A81)</f>
        <v>0</v>
      </c>
      <c r="B84" s="10" t="e">
        <f>VLOOKUP(A84,'sep joined'!A81:I529,2,3)</f>
        <v>#N/A</v>
      </c>
      <c r="C84" s="11" t="e">
        <f>VLOOKUP(A84,'sep joined'!A81:I529,3,4)</f>
        <v>#N/A</v>
      </c>
      <c r="D84" s="11" t="e">
        <f>VLOOKUP(A84,'sep joined'!A81:I529,4,5)</f>
        <v>#N/A</v>
      </c>
      <c r="E84" s="12"/>
      <c r="F84" s="12"/>
      <c r="G84" s="11" t="e">
        <f>VLOOKUP(A84,'sep joined'!A81:I529,7,8)</f>
        <v>#N/A</v>
      </c>
      <c r="H84" s="11" t="e">
        <f>VLOOKUP(A84,'sep joined'!A81:I529,8,9)</f>
        <v>#N/A</v>
      </c>
      <c r="I84" s="11" t="e">
        <f>VLOOKUP(A84,'sep joined'!A81:I529,9,10)</f>
        <v>#N/A</v>
      </c>
      <c r="J84" s="11" t="e">
        <f>VLOOKUP(A84,'sep joined'!A81:I529,5,6)</f>
        <v>#N/A</v>
      </c>
      <c r="K84" s="11" t="e">
        <f>VLOOKUP(A84,'sep joined'!A81:I529,6,7)</f>
        <v>#N/A</v>
      </c>
      <c r="L84" s="4"/>
      <c r="M84" s="4"/>
      <c r="N84" s="4"/>
    </row>
    <row r="85" spans="1:14" ht="16.2" hidden="1">
      <c r="A85" s="9" t="b">
        <f>IF('sep joined'!I82="Not Joined",'sep joined'!A82)</f>
        <v>0</v>
      </c>
      <c r="B85" s="10" t="e">
        <f>VLOOKUP(A85,'sep joined'!A82:I530,2,3)</f>
        <v>#N/A</v>
      </c>
      <c r="C85" s="11" t="e">
        <f>VLOOKUP(A85,'sep joined'!A82:I530,3,4)</f>
        <v>#N/A</v>
      </c>
      <c r="D85" s="11" t="e">
        <f>VLOOKUP(A85,'sep joined'!A82:I530,4,5)</f>
        <v>#N/A</v>
      </c>
      <c r="E85" s="12"/>
      <c r="F85" s="12"/>
      <c r="G85" s="11" t="e">
        <f>VLOOKUP(A85,'sep joined'!A82:I530,7,8)</f>
        <v>#N/A</v>
      </c>
      <c r="H85" s="11" t="e">
        <f>VLOOKUP(A85,'sep joined'!A82:I530,8,9)</f>
        <v>#N/A</v>
      </c>
      <c r="I85" s="11" t="e">
        <f>VLOOKUP(A85,'sep joined'!A82:I530,9,10)</f>
        <v>#N/A</v>
      </c>
      <c r="J85" s="11" t="e">
        <f>VLOOKUP(A85,'sep joined'!A82:I530,5,6)</f>
        <v>#N/A</v>
      </c>
      <c r="K85" s="11" t="e">
        <f>VLOOKUP(A85,'sep joined'!A82:I530,6,7)</f>
        <v>#N/A</v>
      </c>
      <c r="L85" s="4"/>
      <c r="M85" s="4"/>
      <c r="N85" s="4"/>
    </row>
    <row r="86" spans="1:14" ht="16.2">
      <c r="A86" s="9" t="b">
        <f>IF('sep joined'!I83="Not Joined",'sep joined'!A83)</f>
        <v>0</v>
      </c>
      <c r="B86" s="10" t="e">
        <f>VLOOKUP(A86,'sep joined'!A83:I531,2,3)</f>
        <v>#N/A</v>
      </c>
      <c r="C86" s="11" t="e">
        <f>VLOOKUP(A86,'sep joined'!A83:I531,3,4)</f>
        <v>#N/A</v>
      </c>
      <c r="D86" s="11" t="e">
        <f>VLOOKUP(A86,'sep joined'!A83:I531,4,5)</f>
        <v>#N/A</v>
      </c>
      <c r="E86" s="12"/>
      <c r="F86" s="12"/>
      <c r="G86" s="11" t="e">
        <f>VLOOKUP(A86,'sep joined'!A83:I531,7,8)</f>
        <v>#N/A</v>
      </c>
      <c r="H86" s="11" t="e">
        <f>VLOOKUP(A86,'sep joined'!A83:I531,8,9)</f>
        <v>#N/A</v>
      </c>
      <c r="I86" s="11" t="e">
        <f>VLOOKUP(A86,'sep joined'!A83:I531,9,10)</f>
        <v>#N/A</v>
      </c>
      <c r="J86" s="11" t="e">
        <f>VLOOKUP(A86,'sep joined'!A83:I531,5,6)</f>
        <v>#N/A</v>
      </c>
      <c r="K86" s="11" t="e">
        <f>VLOOKUP(A86,'sep joined'!A83:I531,6,7)</f>
        <v>#N/A</v>
      </c>
      <c r="L86" s="4"/>
      <c r="M86" s="4"/>
      <c r="N86" s="4"/>
    </row>
    <row r="87" spans="1:14" ht="16.2">
      <c r="A87" s="9" t="b">
        <f>IF('sep joined'!I84="Not Joined",'sep joined'!A84)</f>
        <v>0</v>
      </c>
      <c r="B87" s="10" t="e">
        <f>VLOOKUP(A87,'sep joined'!A84:I532,2,3)</f>
        <v>#N/A</v>
      </c>
      <c r="C87" s="11" t="e">
        <f>VLOOKUP(A87,'sep joined'!A84:I532,3,4)</f>
        <v>#N/A</v>
      </c>
      <c r="D87" s="11" t="e">
        <f>VLOOKUP(A87,'sep joined'!A84:I532,4,5)</f>
        <v>#N/A</v>
      </c>
      <c r="E87" s="14"/>
      <c r="F87" s="15"/>
      <c r="G87" s="11" t="e">
        <f>VLOOKUP(A87,'sep joined'!A84:I532,7,8)</f>
        <v>#N/A</v>
      </c>
      <c r="H87" s="11" t="e">
        <f>VLOOKUP(A87,'sep joined'!A84:I532,8,9)</f>
        <v>#N/A</v>
      </c>
      <c r="I87" s="11" t="e">
        <f>VLOOKUP(A87,'sep joined'!A84:I532,9,10)</f>
        <v>#N/A</v>
      </c>
      <c r="J87" s="11" t="e">
        <f>VLOOKUP(A87,'sep joined'!A84:I532,5,6)</f>
        <v>#N/A</v>
      </c>
      <c r="K87" s="11" t="e">
        <f>VLOOKUP(A87,'sep joined'!A84:I532,6,7)</f>
        <v>#N/A</v>
      </c>
      <c r="L87" s="4"/>
      <c r="M87" s="4"/>
      <c r="N87" s="4"/>
    </row>
    <row r="88" spans="1:14" ht="16.2">
      <c r="A88" s="9" t="b">
        <f>IF('sep joined'!I85="Not Joined",'sep joined'!A85)</f>
        <v>0</v>
      </c>
      <c r="B88" s="10" t="e">
        <f>VLOOKUP(A88,'sep joined'!A85:I533,2,3)</f>
        <v>#N/A</v>
      </c>
      <c r="C88" s="11" t="e">
        <f>VLOOKUP(A88,'sep joined'!A85:I533,3,4)</f>
        <v>#N/A</v>
      </c>
      <c r="D88" s="11" t="e">
        <f>VLOOKUP(A88,'sep joined'!A85:I533,4,5)</f>
        <v>#N/A</v>
      </c>
      <c r="E88" s="12"/>
      <c r="F88" s="12"/>
      <c r="G88" s="11" t="e">
        <f>VLOOKUP(A88,'sep joined'!A85:I533,7,8)</f>
        <v>#N/A</v>
      </c>
      <c r="H88" s="11" t="e">
        <f>VLOOKUP(A88,'sep joined'!A85:I533,8,9)</f>
        <v>#N/A</v>
      </c>
      <c r="I88" s="11" t="e">
        <f>VLOOKUP(A88,'sep joined'!A85:I533,9,10)</f>
        <v>#N/A</v>
      </c>
      <c r="J88" s="11" t="e">
        <f>VLOOKUP(A88,'sep joined'!A85:I533,5,6)</f>
        <v>#N/A</v>
      </c>
      <c r="K88" s="11" t="e">
        <f>VLOOKUP(A88,'sep joined'!A85:I533,6,7)</f>
        <v>#N/A</v>
      </c>
      <c r="L88" s="4"/>
      <c r="M88" s="4"/>
      <c r="N88" s="4"/>
    </row>
    <row r="89" spans="1:14" ht="16.2">
      <c r="A89" s="9" t="b">
        <f>IF('sep joined'!I86="Not Joined",'sep joined'!A86)</f>
        <v>0</v>
      </c>
      <c r="B89" s="10" t="e">
        <f>VLOOKUP(A89,'sep joined'!A86:I534,2,3)</f>
        <v>#N/A</v>
      </c>
      <c r="C89" s="11" t="e">
        <f>VLOOKUP(A89,'sep joined'!A86:I534,3,4)</f>
        <v>#N/A</v>
      </c>
      <c r="D89" s="11" t="e">
        <f>VLOOKUP(A89,'sep joined'!A86:I534,4,5)</f>
        <v>#N/A</v>
      </c>
      <c r="E89" s="12"/>
      <c r="F89" s="12"/>
      <c r="G89" s="11" t="e">
        <f>VLOOKUP(A89,'sep joined'!A86:I534,7,8)</f>
        <v>#N/A</v>
      </c>
      <c r="H89" s="11" t="e">
        <f>VLOOKUP(A89,'sep joined'!A86:I534,8,9)</f>
        <v>#N/A</v>
      </c>
      <c r="I89" s="11" t="e">
        <f>VLOOKUP(A89,'sep joined'!A86:I534,9,10)</f>
        <v>#N/A</v>
      </c>
      <c r="J89" s="11" t="e">
        <f>VLOOKUP(A89,'sep joined'!A86:I534,5,6)</f>
        <v>#N/A</v>
      </c>
      <c r="K89" s="11" t="e">
        <f>VLOOKUP(A89,'sep joined'!A86:I534,6,7)</f>
        <v>#N/A</v>
      </c>
      <c r="L89" s="4"/>
      <c r="M89" s="4"/>
      <c r="N89" s="4"/>
    </row>
    <row r="90" spans="1:14" ht="16.2">
      <c r="A90" s="9" t="b">
        <f>IF('sep joined'!I87="Not Joined",'sep joined'!A87)</f>
        <v>0</v>
      </c>
      <c r="B90" s="10" t="e">
        <f>VLOOKUP(A90,'sep joined'!A87:I535,2,3)</f>
        <v>#N/A</v>
      </c>
      <c r="C90" s="11" t="e">
        <f>VLOOKUP(A90,'sep joined'!A87:I535,3,4)</f>
        <v>#N/A</v>
      </c>
      <c r="D90" s="11" t="e">
        <f>VLOOKUP(A90,'sep joined'!A87:I535,4,5)</f>
        <v>#N/A</v>
      </c>
      <c r="E90" s="12"/>
      <c r="F90" s="12"/>
      <c r="G90" s="11" t="e">
        <f>VLOOKUP(A90,'sep joined'!A87:I535,7,8)</f>
        <v>#N/A</v>
      </c>
      <c r="H90" s="11" t="e">
        <f>VLOOKUP(A90,'sep joined'!A87:I535,8,9)</f>
        <v>#N/A</v>
      </c>
      <c r="I90" s="11" t="e">
        <f>VLOOKUP(A90,'sep joined'!A87:I535,9,10)</f>
        <v>#N/A</v>
      </c>
      <c r="J90" s="11" t="e">
        <f>VLOOKUP(A90,'sep joined'!A87:I535,5,6)</f>
        <v>#N/A</v>
      </c>
      <c r="K90" s="11" t="e">
        <f>VLOOKUP(A90,'sep joined'!A87:I535,6,7)</f>
        <v>#N/A</v>
      </c>
      <c r="L90" s="4"/>
      <c r="M90" s="4"/>
      <c r="N90" s="4"/>
    </row>
    <row r="91" spans="1:14" ht="16.2">
      <c r="A91" s="9" t="b">
        <f>IF('sep joined'!I88="Not Joined",'sep joined'!A88)</f>
        <v>0</v>
      </c>
      <c r="B91" s="10" t="e">
        <f>VLOOKUP(A91,'sep joined'!A88:I536,2,3)</f>
        <v>#N/A</v>
      </c>
      <c r="C91" s="11" t="e">
        <f>VLOOKUP(A91,'sep joined'!A88:I536,3,4)</f>
        <v>#N/A</v>
      </c>
      <c r="D91" s="11" t="e">
        <f>VLOOKUP(A91,'sep joined'!A88:I536,4,5)</f>
        <v>#N/A</v>
      </c>
      <c r="E91" s="21"/>
      <c r="F91" s="13" t="s">
        <v>161</v>
      </c>
      <c r="G91" s="11" t="e">
        <f>VLOOKUP(A91,'sep joined'!A88:I536,7,8)</f>
        <v>#N/A</v>
      </c>
      <c r="H91" s="11" t="e">
        <f>VLOOKUP(A91,'sep joined'!A88:I536,8,9)</f>
        <v>#N/A</v>
      </c>
      <c r="I91" s="11" t="e">
        <f>VLOOKUP(A91,'sep joined'!A88:I536,9,10)</f>
        <v>#N/A</v>
      </c>
      <c r="J91" s="11" t="e">
        <f>VLOOKUP(A91,'sep joined'!A88:I536,5,6)</f>
        <v>#N/A</v>
      </c>
      <c r="K91" s="11" t="e">
        <f>VLOOKUP(A91,'sep joined'!A88:I536,6,7)</f>
        <v>#N/A</v>
      </c>
      <c r="L91" s="4"/>
      <c r="M91" s="4"/>
      <c r="N91" s="4"/>
    </row>
    <row r="92" spans="1:14" ht="16.2">
      <c r="A92" s="9" t="b">
        <f>IF('sep joined'!I89="Not Joined",'sep joined'!A89)</f>
        <v>0</v>
      </c>
      <c r="B92" s="10" t="e">
        <f>VLOOKUP(A92,'sep joined'!A89:I537,2,3)</f>
        <v>#N/A</v>
      </c>
      <c r="C92" s="11" t="e">
        <f>VLOOKUP(A92,'sep joined'!A89:I537,3,4)</f>
        <v>#N/A</v>
      </c>
      <c r="D92" s="11" t="e">
        <f>VLOOKUP(A92,'sep joined'!A89:I537,4,5)</f>
        <v>#N/A</v>
      </c>
      <c r="E92" s="14">
        <v>44804</v>
      </c>
      <c r="F92" s="28" t="s">
        <v>161</v>
      </c>
      <c r="G92" s="11" t="e">
        <f>VLOOKUP(A92,'sep joined'!A89:I537,7,8)</f>
        <v>#N/A</v>
      </c>
      <c r="H92" s="11" t="e">
        <f>VLOOKUP(A92,'sep joined'!A89:I537,8,9)</f>
        <v>#N/A</v>
      </c>
      <c r="I92" s="11" t="e">
        <f>VLOOKUP(A92,'sep joined'!A89:I537,9,10)</f>
        <v>#N/A</v>
      </c>
      <c r="J92" s="11" t="e">
        <f>VLOOKUP(A92,'sep joined'!A89:I537,5,6)</f>
        <v>#N/A</v>
      </c>
      <c r="K92" s="11" t="e">
        <f>VLOOKUP(A92,'sep joined'!A89:I537,6,7)</f>
        <v>#N/A</v>
      </c>
      <c r="L92" s="4"/>
      <c r="M92" s="4"/>
      <c r="N92" s="4"/>
    </row>
    <row r="93" spans="1:14" ht="16.2" hidden="1">
      <c r="A93" s="9" t="b">
        <f>IF('sep joined'!I90="Not Joined",'sep joined'!A90)</f>
        <v>0</v>
      </c>
      <c r="B93" s="10" t="e">
        <f>VLOOKUP(A93,'sep joined'!A90:I538,2,3)</f>
        <v>#N/A</v>
      </c>
      <c r="C93" s="11" t="e">
        <f>VLOOKUP(A93,'sep joined'!A90:I538,3,4)</f>
        <v>#N/A</v>
      </c>
      <c r="D93" s="11" t="e">
        <f>VLOOKUP(A93,'sep joined'!A90:I538,4,5)</f>
        <v>#N/A</v>
      </c>
      <c r="E93" s="15"/>
      <c r="F93" s="13" t="s">
        <v>188</v>
      </c>
      <c r="G93" s="11" t="e">
        <f>VLOOKUP(A93,'sep joined'!A90:I538,7,8)</f>
        <v>#N/A</v>
      </c>
      <c r="H93" s="11" t="e">
        <f>VLOOKUP(A93,'sep joined'!A90:I538,8,9)</f>
        <v>#N/A</v>
      </c>
      <c r="I93" s="11" t="e">
        <f>VLOOKUP(A93,'sep joined'!A90:I538,9,10)</f>
        <v>#N/A</v>
      </c>
      <c r="J93" s="11" t="e">
        <f>VLOOKUP(A93,'sep joined'!A90:I538,5,6)</f>
        <v>#N/A</v>
      </c>
      <c r="K93" s="11" t="e">
        <f>VLOOKUP(A93,'sep joined'!A90:I538,6,7)</f>
        <v>#N/A</v>
      </c>
      <c r="L93" s="4"/>
      <c r="M93" s="4"/>
      <c r="N93" s="4"/>
    </row>
    <row r="94" spans="1:14" ht="16.2">
      <c r="A94" s="9" t="b">
        <f>IF('sep joined'!I91="Not Joined",'sep joined'!A91)</f>
        <v>0</v>
      </c>
      <c r="B94" s="10" t="e">
        <f>VLOOKUP(A94,'sep joined'!A91:I539,2,3)</f>
        <v>#N/A</v>
      </c>
      <c r="C94" s="11" t="e">
        <f>VLOOKUP(A94,'sep joined'!A91:I539,3,4)</f>
        <v>#N/A</v>
      </c>
      <c r="D94" s="11" t="e">
        <f>VLOOKUP(A94,'sep joined'!A91:I539,4,5)</f>
        <v>#N/A</v>
      </c>
      <c r="E94" s="17">
        <v>44804</v>
      </c>
      <c r="F94" s="15" t="s">
        <v>178</v>
      </c>
      <c r="G94" s="11" t="e">
        <f>VLOOKUP(A94,'sep joined'!A91:I539,7,8)</f>
        <v>#N/A</v>
      </c>
      <c r="H94" s="11" t="e">
        <f>VLOOKUP(A94,'sep joined'!A91:I539,8,9)</f>
        <v>#N/A</v>
      </c>
      <c r="I94" s="11" t="e">
        <f>VLOOKUP(A94,'sep joined'!A91:I539,9,10)</f>
        <v>#N/A</v>
      </c>
      <c r="J94" s="11" t="e">
        <f>VLOOKUP(A94,'sep joined'!A91:I539,5,6)</f>
        <v>#N/A</v>
      </c>
      <c r="K94" s="11" t="e">
        <f>VLOOKUP(A94,'sep joined'!A91:I539,6,7)</f>
        <v>#N/A</v>
      </c>
      <c r="L94" s="4"/>
      <c r="M94" s="4"/>
      <c r="N94" s="4"/>
    </row>
    <row r="95" spans="1:14" ht="16.2" hidden="1">
      <c r="A95" s="9" t="b">
        <f>IF('sep joined'!I92="Not Joined",'sep joined'!A92)</f>
        <v>0</v>
      </c>
      <c r="B95" s="10" t="e">
        <f>VLOOKUP(A95,'sep joined'!A92:I540,2,3)</f>
        <v>#N/A</v>
      </c>
      <c r="C95" s="11" t="e">
        <f>VLOOKUP(A95,'sep joined'!A92:I540,3,4)</f>
        <v>#N/A</v>
      </c>
      <c r="D95" s="11" t="e">
        <f>VLOOKUP(A95,'sep joined'!A92:I540,4,5)</f>
        <v>#N/A</v>
      </c>
      <c r="E95" s="17"/>
      <c r="F95" s="13" t="s">
        <v>164</v>
      </c>
      <c r="G95" s="11" t="e">
        <f>VLOOKUP(A95,'sep joined'!A92:I540,7,8)</f>
        <v>#N/A</v>
      </c>
      <c r="H95" s="11" t="e">
        <f>VLOOKUP(A95,'sep joined'!A92:I540,8,9)</f>
        <v>#N/A</v>
      </c>
      <c r="I95" s="11" t="e">
        <f>VLOOKUP(A95,'sep joined'!A92:I540,9,10)</f>
        <v>#N/A</v>
      </c>
      <c r="J95" s="11" t="e">
        <f>VLOOKUP(A95,'sep joined'!A92:I540,5,6)</f>
        <v>#N/A</v>
      </c>
      <c r="K95" s="11" t="e">
        <f>VLOOKUP(A95,'sep joined'!A92:I540,6,7)</f>
        <v>#N/A</v>
      </c>
      <c r="L95" s="4"/>
      <c r="M95" s="4"/>
      <c r="N95" s="4"/>
    </row>
    <row r="96" spans="1:14" ht="16.2" hidden="1">
      <c r="A96" s="9" t="b">
        <f>IF('sep joined'!I93="Not Joined",'sep joined'!A93)</f>
        <v>0</v>
      </c>
      <c r="B96" s="10" t="e">
        <f>VLOOKUP(A96,'sep joined'!A93:I541,2,3)</f>
        <v>#N/A</v>
      </c>
      <c r="C96" s="11" t="e">
        <f>VLOOKUP(A96,'sep joined'!A93:I541,3,4)</f>
        <v>#N/A</v>
      </c>
      <c r="D96" s="11" t="e">
        <f>VLOOKUP(A96,'sep joined'!A93:I541,4,5)</f>
        <v>#N/A</v>
      </c>
      <c r="E96" s="14">
        <v>44804</v>
      </c>
      <c r="F96" s="15" t="s">
        <v>189</v>
      </c>
      <c r="G96" s="11" t="e">
        <f>VLOOKUP(A96,'sep joined'!A93:I541,7,8)</f>
        <v>#N/A</v>
      </c>
      <c r="H96" s="11" t="e">
        <f>VLOOKUP(A96,'sep joined'!A93:I541,8,9)</f>
        <v>#N/A</v>
      </c>
      <c r="I96" s="11" t="e">
        <f>VLOOKUP(A96,'sep joined'!A93:I541,9,10)</f>
        <v>#N/A</v>
      </c>
      <c r="J96" s="11" t="e">
        <f>VLOOKUP(A96,'sep joined'!A93:I541,5,6)</f>
        <v>#N/A</v>
      </c>
      <c r="K96" s="11" t="e">
        <f>VLOOKUP(A96,'sep joined'!A93:I541,6,7)</f>
        <v>#N/A</v>
      </c>
      <c r="L96" s="4"/>
      <c r="M96" s="4"/>
      <c r="N96" s="4"/>
    </row>
    <row r="97" spans="1:14" ht="16.2" hidden="1">
      <c r="A97" s="9" t="b">
        <f>IF('sep joined'!I94="Not Joined",'sep joined'!A94)</f>
        <v>0</v>
      </c>
      <c r="B97" s="10" t="e">
        <f>VLOOKUP(A97,'sep joined'!A94:I542,2,3)</f>
        <v>#N/A</v>
      </c>
      <c r="C97" s="11" t="e">
        <f>VLOOKUP(A97,'sep joined'!A94:I542,3,4)</f>
        <v>#N/A</v>
      </c>
      <c r="D97" s="11" t="e">
        <f>VLOOKUP(A97,'sep joined'!A94:I542,4,5)</f>
        <v>#N/A</v>
      </c>
      <c r="E97" s="14">
        <v>44804</v>
      </c>
      <c r="F97" s="15" t="s">
        <v>190</v>
      </c>
      <c r="G97" s="11" t="e">
        <f>VLOOKUP(A97,'sep joined'!A94:I542,7,8)</f>
        <v>#N/A</v>
      </c>
      <c r="H97" s="11" t="e">
        <f>VLOOKUP(A97,'sep joined'!A94:I542,8,9)</f>
        <v>#N/A</v>
      </c>
      <c r="I97" s="11" t="e">
        <f>VLOOKUP(A97,'sep joined'!A94:I542,9,10)</f>
        <v>#N/A</v>
      </c>
      <c r="J97" s="11" t="e">
        <f>VLOOKUP(A97,'sep joined'!A94:I542,5,6)</f>
        <v>#N/A</v>
      </c>
      <c r="K97" s="11" t="e">
        <f>VLOOKUP(A97,'sep joined'!A94:I542,6,7)</f>
        <v>#N/A</v>
      </c>
      <c r="L97" s="4"/>
      <c r="M97" s="4"/>
      <c r="N97" s="4"/>
    </row>
    <row r="98" spans="1:14" ht="16.2" hidden="1">
      <c r="A98" s="9" t="b">
        <f>IF('sep joined'!I95="Not Joined",'sep joined'!A95)</f>
        <v>0</v>
      </c>
      <c r="B98" s="10" t="e">
        <f>VLOOKUP(A98,'sep joined'!A95:I543,2,3)</f>
        <v>#N/A</v>
      </c>
      <c r="C98" s="11" t="e">
        <f>VLOOKUP(A98,'sep joined'!A95:I543,3,4)</f>
        <v>#N/A</v>
      </c>
      <c r="D98" s="11" t="e">
        <f>VLOOKUP(A98,'sep joined'!A95:I543,4,5)</f>
        <v>#N/A</v>
      </c>
      <c r="E98" s="14"/>
      <c r="F98" s="13" t="s">
        <v>164</v>
      </c>
      <c r="G98" s="11" t="e">
        <f>VLOOKUP(A98,'sep joined'!A95:I543,7,8)</f>
        <v>#N/A</v>
      </c>
      <c r="H98" s="11" t="e">
        <f>VLOOKUP(A98,'sep joined'!A95:I543,8,9)</f>
        <v>#N/A</v>
      </c>
      <c r="I98" s="11" t="e">
        <f>VLOOKUP(A98,'sep joined'!A95:I543,9,10)</f>
        <v>#N/A</v>
      </c>
      <c r="J98" s="11" t="e">
        <f>VLOOKUP(A98,'sep joined'!A95:I543,5,6)</f>
        <v>#N/A</v>
      </c>
      <c r="K98" s="11" t="e">
        <f>VLOOKUP(A98,'sep joined'!A95:I543,6,7)</f>
        <v>#N/A</v>
      </c>
      <c r="L98" s="4"/>
      <c r="M98" s="4"/>
      <c r="N98" s="4"/>
    </row>
    <row r="99" spans="1:14" ht="16.2" hidden="1">
      <c r="A99" s="9" t="b">
        <f>IF('sep joined'!I96="Not Joined",'sep joined'!A96)</f>
        <v>0</v>
      </c>
      <c r="B99" s="10" t="e">
        <f>VLOOKUP(A99,'sep joined'!A96:I544,2,3)</f>
        <v>#N/A</v>
      </c>
      <c r="C99" s="11" t="e">
        <f>VLOOKUP(A99,'sep joined'!A96:I544,3,4)</f>
        <v>#N/A</v>
      </c>
      <c r="D99" s="11" t="e">
        <f>VLOOKUP(A99,'sep joined'!A96:I544,4,5)</f>
        <v>#N/A</v>
      </c>
      <c r="E99" s="14">
        <v>44788</v>
      </c>
      <c r="F99" s="15" t="s">
        <v>191</v>
      </c>
      <c r="G99" s="11" t="e">
        <f>VLOOKUP(A99,'sep joined'!A96:I544,7,8)</f>
        <v>#N/A</v>
      </c>
      <c r="H99" s="11" t="e">
        <f>VLOOKUP(A99,'sep joined'!A96:I544,8,9)</f>
        <v>#N/A</v>
      </c>
      <c r="I99" s="11" t="e">
        <f>VLOOKUP(A99,'sep joined'!A96:I544,9,10)</f>
        <v>#N/A</v>
      </c>
      <c r="J99" s="11" t="e">
        <f>VLOOKUP(A99,'sep joined'!A96:I544,5,6)</f>
        <v>#N/A</v>
      </c>
      <c r="K99" s="11" t="e">
        <f>VLOOKUP(A99,'sep joined'!A96:I544,6,7)</f>
        <v>#N/A</v>
      </c>
      <c r="L99" s="4"/>
      <c r="M99" s="4"/>
      <c r="N99" s="4"/>
    </row>
    <row r="100" spans="1:14" ht="16.2" hidden="1">
      <c r="A100" s="9" t="b">
        <f>IF('sep joined'!I97="Not Joined",'sep joined'!A97)</f>
        <v>0</v>
      </c>
      <c r="B100" s="10" t="e">
        <f>VLOOKUP(A100,'sep joined'!A97:I545,2,3)</f>
        <v>#N/A</v>
      </c>
      <c r="C100" s="11" t="e">
        <f>VLOOKUP(A100,'sep joined'!A97:I545,3,4)</f>
        <v>#N/A</v>
      </c>
      <c r="D100" s="11" t="e">
        <f>VLOOKUP(A100,'sep joined'!A97:I545,4,5)</f>
        <v>#N/A</v>
      </c>
      <c r="E100" s="12"/>
      <c r="F100" s="12"/>
      <c r="G100" s="11" t="e">
        <f>VLOOKUP(A100,'sep joined'!A97:I545,7,8)</f>
        <v>#N/A</v>
      </c>
      <c r="H100" s="11" t="e">
        <f>VLOOKUP(A100,'sep joined'!A97:I545,8,9)</f>
        <v>#N/A</v>
      </c>
      <c r="I100" s="11" t="e">
        <f>VLOOKUP(A100,'sep joined'!A97:I545,9,10)</f>
        <v>#N/A</v>
      </c>
      <c r="J100" s="11" t="e">
        <f>VLOOKUP(A100,'sep joined'!A97:I545,5,6)</f>
        <v>#N/A</v>
      </c>
      <c r="K100" s="11" t="e">
        <f>VLOOKUP(A100,'sep joined'!A97:I545,6,7)</f>
        <v>#N/A</v>
      </c>
      <c r="L100" s="4"/>
      <c r="M100" s="4"/>
      <c r="N100" s="4"/>
    </row>
    <row r="101" spans="1:14" ht="16.2" hidden="1">
      <c r="A101" s="9" t="b">
        <f>IF('sep joined'!I98="Not Joined",'sep joined'!A98)</f>
        <v>0</v>
      </c>
      <c r="B101" s="10" t="e">
        <f>VLOOKUP(A101,'sep joined'!A98:I546,2,3)</f>
        <v>#N/A</v>
      </c>
      <c r="C101" s="11" t="e">
        <f>VLOOKUP(A101,'sep joined'!A98:I546,3,4)</f>
        <v>#N/A</v>
      </c>
      <c r="D101" s="11" t="e">
        <f>VLOOKUP(A101,'sep joined'!A98:I546,4,5)</f>
        <v>#N/A</v>
      </c>
      <c r="E101" s="14"/>
      <c r="F101" s="16" t="s">
        <v>19</v>
      </c>
      <c r="G101" s="11" t="e">
        <f>VLOOKUP(A101,'sep joined'!A98:I546,7,8)</f>
        <v>#N/A</v>
      </c>
      <c r="H101" s="11" t="e">
        <f>VLOOKUP(A101,'sep joined'!A98:I546,8,9)</f>
        <v>#N/A</v>
      </c>
      <c r="I101" s="11" t="e">
        <f>VLOOKUP(A101,'sep joined'!A98:I546,9,10)</f>
        <v>#N/A</v>
      </c>
      <c r="J101" s="11" t="e">
        <f>VLOOKUP(A101,'sep joined'!A98:I546,5,6)</f>
        <v>#N/A</v>
      </c>
      <c r="K101" s="11" t="e">
        <f>VLOOKUP(A101,'sep joined'!A98:I546,6,7)</f>
        <v>#N/A</v>
      </c>
      <c r="L101" s="4"/>
      <c r="M101" s="4"/>
      <c r="N101" s="4"/>
    </row>
    <row r="102" spans="1:14" ht="16.2">
      <c r="A102" s="9" t="b">
        <f>IF('sep joined'!I99="Not Joined",'sep joined'!A99)</f>
        <v>0</v>
      </c>
      <c r="B102" s="10" t="e">
        <f>VLOOKUP(A102,'sep joined'!A99:I547,2,3)</f>
        <v>#N/A</v>
      </c>
      <c r="C102" s="11" t="e">
        <f>VLOOKUP(A102,'sep joined'!A99:I547,3,4)</f>
        <v>#N/A</v>
      </c>
      <c r="D102" s="11" t="e">
        <f>VLOOKUP(A102,'sep joined'!A99:I547,4,5)</f>
        <v>#N/A</v>
      </c>
      <c r="E102" s="12"/>
      <c r="F102" s="12"/>
      <c r="G102" s="11" t="e">
        <f>VLOOKUP(A102,'sep joined'!A99:I547,7,8)</f>
        <v>#N/A</v>
      </c>
      <c r="H102" s="11" t="e">
        <f>VLOOKUP(A102,'sep joined'!A99:I547,8,9)</f>
        <v>#N/A</v>
      </c>
      <c r="I102" s="11" t="e">
        <f>VLOOKUP(A102,'sep joined'!A99:I547,9,10)</f>
        <v>#N/A</v>
      </c>
      <c r="J102" s="11" t="e">
        <f>VLOOKUP(A102,'sep joined'!A99:I547,5,6)</f>
        <v>#N/A</v>
      </c>
      <c r="K102" s="11" t="e">
        <f>VLOOKUP(A102,'sep joined'!A99:I547,6,7)</f>
        <v>#N/A</v>
      </c>
      <c r="L102" s="4"/>
      <c r="M102" s="4"/>
      <c r="N102" s="4"/>
    </row>
    <row r="103" spans="1:14" ht="16.2" hidden="1">
      <c r="A103" s="9" t="b">
        <f>IF('sep joined'!I100="Not Joined",'sep joined'!A100)</f>
        <v>0</v>
      </c>
      <c r="B103" s="10" t="e">
        <f>VLOOKUP(A103,'sep joined'!A100:I548,2,3)</f>
        <v>#N/A</v>
      </c>
      <c r="C103" s="11" t="e">
        <f>VLOOKUP(A103,'sep joined'!A100:I548,3,4)</f>
        <v>#N/A</v>
      </c>
      <c r="D103" s="11" t="e">
        <f>VLOOKUP(A103,'sep joined'!A100:I548,4,5)</f>
        <v>#N/A</v>
      </c>
      <c r="E103" s="12"/>
      <c r="F103" s="12"/>
      <c r="G103" s="11" t="e">
        <f>VLOOKUP(A103,'sep joined'!A100:I548,7,8)</f>
        <v>#N/A</v>
      </c>
      <c r="H103" s="11" t="e">
        <f>VLOOKUP(A103,'sep joined'!A100:I548,8,9)</f>
        <v>#N/A</v>
      </c>
      <c r="I103" s="11" t="e">
        <f>VLOOKUP(A103,'sep joined'!A100:I548,9,10)</f>
        <v>#N/A</v>
      </c>
      <c r="J103" s="11" t="e">
        <f>VLOOKUP(A103,'sep joined'!A100:I548,5,6)</f>
        <v>#N/A</v>
      </c>
      <c r="K103" s="11" t="e">
        <f>VLOOKUP(A103,'sep joined'!A100:I548,6,7)</f>
        <v>#N/A</v>
      </c>
      <c r="L103" s="4"/>
      <c r="M103" s="4"/>
      <c r="N103" s="4"/>
    </row>
    <row r="104" spans="1:14" ht="16.2" hidden="1">
      <c r="A104" s="9" t="b">
        <f>IF('sep joined'!I101="Not Joined",'sep joined'!A101)</f>
        <v>0</v>
      </c>
      <c r="B104" s="10" t="e">
        <f>VLOOKUP(A104,'sep joined'!A101:I549,2,3)</f>
        <v>#N/A</v>
      </c>
      <c r="C104" s="11" t="e">
        <f>VLOOKUP(A104,'sep joined'!A101:I549,3,4)</f>
        <v>#N/A</v>
      </c>
      <c r="D104" s="11" t="e">
        <f>VLOOKUP(A104,'sep joined'!A101:I549,4,5)</f>
        <v>#N/A</v>
      </c>
      <c r="E104" s="14"/>
      <c r="F104" s="15"/>
      <c r="G104" s="11" t="e">
        <f>VLOOKUP(A104,'sep joined'!A101:I549,7,8)</f>
        <v>#N/A</v>
      </c>
      <c r="H104" s="11" t="e">
        <f>VLOOKUP(A104,'sep joined'!A101:I549,8,9)</f>
        <v>#N/A</v>
      </c>
      <c r="I104" s="11" t="e">
        <f>VLOOKUP(A104,'sep joined'!A101:I549,9,10)</f>
        <v>#N/A</v>
      </c>
      <c r="J104" s="11" t="e">
        <f>VLOOKUP(A104,'sep joined'!A101:I549,5,6)</f>
        <v>#N/A</v>
      </c>
      <c r="K104" s="11" t="e">
        <f>VLOOKUP(A104,'sep joined'!A101:I549,6,7)</f>
        <v>#N/A</v>
      </c>
      <c r="L104" s="4"/>
      <c r="M104" s="4"/>
      <c r="N104" s="4"/>
    </row>
    <row r="105" spans="1:14" ht="16.2" hidden="1">
      <c r="A105" s="9" t="b">
        <f>IF('sep joined'!I102="Not Joined",'sep joined'!A102)</f>
        <v>0</v>
      </c>
      <c r="B105" s="10" t="e">
        <f>VLOOKUP(A105,'sep joined'!A102:I550,2,3)</f>
        <v>#N/A</v>
      </c>
      <c r="C105" s="11" t="e">
        <f>VLOOKUP(A105,'sep joined'!A102:I550,3,4)</f>
        <v>#N/A</v>
      </c>
      <c r="D105" s="11" t="e">
        <f>VLOOKUP(A105,'sep joined'!A102:I550,4,5)</f>
        <v>#N/A</v>
      </c>
      <c r="E105" s="12"/>
      <c r="F105" s="12"/>
      <c r="G105" s="11" t="e">
        <f>VLOOKUP(A105,'sep joined'!A102:I550,7,8)</f>
        <v>#N/A</v>
      </c>
      <c r="H105" s="11" t="e">
        <f>VLOOKUP(A105,'sep joined'!A102:I550,8,9)</f>
        <v>#N/A</v>
      </c>
      <c r="I105" s="11" t="e">
        <f>VLOOKUP(A105,'sep joined'!A102:I550,9,10)</f>
        <v>#N/A</v>
      </c>
      <c r="J105" s="11" t="e">
        <f>VLOOKUP(A105,'sep joined'!A102:I550,5,6)</f>
        <v>#N/A</v>
      </c>
      <c r="K105" s="11" t="e">
        <f>VLOOKUP(A105,'sep joined'!A102:I550,6,7)</f>
        <v>#N/A</v>
      </c>
      <c r="L105" s="4"/>
      <c r="M105" s="4"/>
      <c r="N105" s="4"/>
    </row>
    <row r="106" spans="1:14" ht="16.2" hidden="1">
      <c r="A106" s="9" t="b">
        <f>IF('sep joined'!I103="Not Joined",'sep joined'!A103)</f>
        <v>0</v>
      </c>
      <c r="B106" s="10" t="e">
        <f>VLOOKUP(A106,'sep joined'!A103:I551,2,3)</f>
        <v>#N/A</v>
      </c>
      <c r="C106" s="11" t="e">
        <f>VLOOKUP(A106,'sep joined'!A103:I551,3,4)</f>
        <v>#N/A</v>
      </c>
      <c r="D106" s="11" t="e">
        <f>VLOOKUP(A106,'sep joined'!A103:I551,4,5)</f>
        <v>#N/A</v>
      </c>
      <c r="E106" s="14"/>
      <c r="F106" s="15"/>
      <c r="G106" s="11" t="e">
        <f>VLOOKUP(A106,'sep joined'!A103:I551,7,8)</f>
        <v>#N/A</v>
      </c>
      <c r="H106" s="11" t="e">
        <f>VLOOKUP(A106,'sep joined'!A103:I551,8,9)</f>
        <v>#N/A</v>
      </c>
      <c r="I106" s="11" t="e">
        <f>VLOOKUP(A106,'sep joined'!A103:I551,9,10)</f>
        <v>#N/A</v>
      </c>
      <c r="J106" s="11" t="e">
        <f>VLOOKUP(A106,'sep joined'!A103:I551,5,6)</f>
        <v>#N/A</v>
      </c>
      <c r="K106" s="11" t="e">
        <f>VLOOKUP(A106,'sep joined'!A103:I551,6,7)</f>
        <v>#N/A</v>
      </c>
      <c r="L106" s="4"/>
      <c r="M106" s="4"/>
      <c r="N106" s="4"/>
    </row>
    <row r="107" spans="1:14" ht="16.2" hidden="1">
      <c r="A107" s="9" t="b">
        <f>IF('sep joined'!I104="Not Joined",'sep joined'!A104)</f>
        <v>0</v>
      </c>
      <c r="B107" s="10" t="e">
        <f>VLOOKUP(A107,'sep joined'!A104:I552,2,3)</f>
        <v>#N/A</v>
      </c>
      <c r="C107" s="11" t="e">
        <f>VLOOKUP(A107,'sep joined'!A104:I552,3,4)</f>
        <v>#N/A</v>
      </c>
      <c r="D107" s="11" t="e">
        <f>VLOOKUP(A107,'sep joined'!A104:I552,4,5)</f>
        <v>#N/A</v>
      </c>
      <c r="E107" s="15"/>
      <c r="F107" s="15"/>
      <c r="G107" s="11" t="e">
        <f>VLOOKUP(A107,'sep joined'!A104:I552,7,8)</f>
        <v>#N/A</v>
      </c>
      <c r="H107" s="11" t="e">
        <f>VLOOKUP(A107,'sep joined'!A104:I552,8,9)</f>
        <v>#N/A</v>
      </c>
      <c r="I107" s="11" t="e">
        <f>VLOOKUP(A107,'sep joined'!A104:I552,9,10)</f>
        <v>#N/A</v>
      </c>
      <c r="J107" s="11" t="e">
        <f>VLOOKUP(A107,'sep joined'!A104:I552,5,6)</f>
        <v>#N/A</v>
      </c>
      <c r="K107" s="11" t="e">
        <f>VLOOKUP(A107,'sep joined'!A104:I552,6,7)</f>
        <v>#N/A</v>
      </c>
      <c r="L107" s="4"/>
      <c r="M107" s="4"/>
      <c r="N107" s="4"/>
    </row>
    <row r="108" spans="1:14" ht="16.2">
      <c r="A108" s="9" t="b">
        <f>IF('sep joined'!I105="Not Joined",'sep joined'!A105)</f>
        <v>0</v>
      </c>
      <c r="B108" s="10" t="e">
        <f>VLOOKUP(A108,'sep joined'!A105:I553,2,3)</f>
        <v>#N/A</v>
      </c>
      <c r="C108" s="11" t="e">
        <f>VLOOKUP(A108,'sep joined'!A105:I553,3,4)</f>
        <v>#N/A</v>
      </c>
      <c r="D108" s="11" t="e">
        <f>VLOOKUP(A108,'sep joined'!A105:I553,4,5)</f>
        <v>#N/A</v>
      </c>
      <c r="E108" s="14">
        <v>44804</v>
      </c>
      <c r="F108" s="15" t="s">
        <v>178</v>
      </c>
      <c r="G108" s="11" t="e">
        <f>VLOOKUP(A108,'sep joined'!A105:I553,7,8)</f>
        <v>#N/A</v>
      </c>
      <c r="H108" s="11" t="e">
        <f>VLOOKUP(A108,'sep joined'!A105:I553,8,9)</f>
        <v>#N/A</v>
      </c>
      <c r="I108" s="11" t="e">
        <f>VLOOKUP(A108,'sep joined'!A105:I553,9,10)</f>
        <v>#N/A</v>
      </c>
      <c r="J108" s="11" t="e">
        <f>VLOOKUP(A108,'sep joined'!A105:I553,5,6)</f>
        <v>#N/A</v>
      </c>
      <c r="K108" s="11" t="e">
        <f>VLOOKUP(A108,'sep joined'!A105:I553,6,7)</f>
        <v>#N/A</v>
      </c>
      <c r="L108" s="4"/>
      <c r="M108" s="4"/>
      <c r="N108" s="4"/>
    </row>
    <row r="109" spans="1:14" ht="16.2" hidden="1">
      <c r="A109" s="9" t="b">
        <f>IF('sep joined'!I106="Not Joined",'sep joined'!A106)</f>
        <v>0</v>
      </c>
      <c r="B109" s="10" t="e">
        <f>VLOOKUP(A109,'sep joined'!A106:I554,2,3)</f>
        <v>#N/A</v>
      </c>
      <c r="C109" s="11" t="e">
        <f>VLOOKUP(A109,'sep joined'!A106:I554,3,4)</f>
        <v>#N/A</v>
      </c>
      <c r="D109" s="11" t="e">
        <f>VLOOKUP(A109,'sep joined'!A106:I554,4,5)</f>
        <v>#N/A</v>
      </c>
      <c r="E109" s="14">
        <v>44804</v>
      </c>
      <c r="F109" s="26" t="s">
        <v>182</v>
      </c>
      <c r="G109" s="11" t="e">
        <f>VLOOKUP(A109,'sep joined'!A106:I554,7,8)</f>
        <v>#N/A</v>
      </c>
      <c r="H109" s="11" t="e">
        <f>VLOOKUP(A109,'sep joined'!A106:I554,8,9)</f>
        <v>#N/A</v>
      </c>
      <c r="I109" s="11" t="e">
        <f>VLOOKUP(A109,'sep joined'!A106:I554,9,10)</f>
        <v>#N/A</v>
      </c>
      <c r="J109" s="11" t="e">
        <f>VLOOKUP(A109,'sep joined'!A106:I554,5,6)</f>
        <v>#N/A</v>
      </c>
      <c r="K109" s="11" t="e">
        <f>VLOOKUP(A109,'sep joined'!A106:I554,6,7)</f>
        <v>#N/A</v>
      </c>
      <c r="L109" s="4"/>
      <c r="M109" s="4"/>
      <c r="N109" s="4"/>
    </row>
    <row r="110" spans="1:14" ht="16.2">
      <c r="A110" s="9" t="b">
        <f>IF('sep joined'!I107="Not Joined",'sep joined'!A107)</f>
        <v>0</v>
      </c>
      <c r="B110" s="10" t="e">
        <f>VLOOKUP(A110,'sep joined'!A107:I555,2,3)</f>
        <v>#N/A</v>
      </c>
      <c r="C110" s="11" t="e">
        <f>VLOOKUP(A110,'sep joined'!A107:I555,3,4)</f>
        <v>#N/A</v>
      </c>
      <c r="D110" s="11" t="e">
        <f>VLOOKUP(A110,'sep joined'!A107:I555,4,5)</f>
        <v>#N/A</v>
      </c>
      <c r="E110" s="14">
        <v>44804</v>
      </c>
      <c r="F110" s="15" t="s">
        <v>178</v>
      </c>
      <c r="G110" s="11" t="e">
        <f>VLOOKUP(A110,'sep joined'!A107:I555,7,8)</f>
        <v>#N/A</v>
      </c>
      <c r="H110" s="11" t="e">
        <f>VLOOKUP(A110,'sep joined'!A107:I555,8,9)</f>
        <v>#N/A</v>
      </c>
      <c r="I110" s="11" t="e">
        <f>VLOOKUP(A110,'sep joined'!A107:I555,9,10)</f>
        <v>#N/A</v>
      </c>
      <c r="J110" s="11" t="e">
        <f>VLOOKUP(A110,'sep joined'!A107:I555,5,6)</f>
        <v>#N/A</v>
      </c>
      <c r="K110" s="11" t="e">
        <f>VLOOKUP(A110,'sep joined'!A107:I555,6,7)</f>
        <v>#N/A</v>
      </c>
      <c r="L110" s="4"/>
      <c r="M110" s="4"/>
      <c r="N110" s="4"/>
    </row>
    <row r="111" spans="1:14" ht="16.2">
      <c r="A111" s="9" t="b">
        <f>IF('sep joined'!I108="Not Joined",'sep joined'!A108)</f>
        <v>0</v>
      </c>
      <c r="B111" s="10" t="e">
        <f>VLOOKUP(A111,'sep joined'!A108:I556,2,3)</f>
        <v>#N/A</v>
      </c>
      <c r="C111" s="11" t="e">
        <f>VLOOKUP(A111,'sep joined'!A108:I556,3,4)</f>
        <v>#N/A</v>
      </c>
      <c r="D111" s="11" t="e">
        <f>VLOOKUP(A111,'sep joined'!A108:I556,4,5)</f>
        <v>#N/A</v>
      </c>
      <c r="E111" s="14">
        <v>44804</v>
      </c>
      <c r="F111" s="15" t="s">
        <v>178</v>
      </c>
      <c r="G111" s="11" t="e">
        <f>VLOOKUP(A111,'sep joined'!A108:I556,7,8)</f>
        <v>#N/A</v>
      </c>
      <c r="H111" s="11" t="e">
        <f>VLOOKUP(A111,'sep joined'!A108:I556,8,9)</f>
        <v>#N/A</v>
      </c>
      <c r="I111" s="11" t="e">
        <f>VLOOKUP(A111,'sep joined'!A108:I556,9,10)</f>
        <v>#N/A</v>
      </c>
      <c r="J111" s="11" t="e">
        <f>VLOOKUP(A111,'sep joined'!A108:I556,5,6)</f>
        <v>#N/A</v>
      </c>
      <c r="K111" s="11" t="e">
        <f>VLOOKUP(A111,'sep joined'!A108:I556,6,7)</f>
        <v>#N/A</v>
      </c>
      <c r="L111" s="4"/>
      <c r="M111" s="4"/>
      <c r="N111" s="4"/>
    </row>
    <row r="112" spans="1:14" ht="16.2">
      <c r="A112" s="9" t="b">
        <f>IF('sep joined'!I109="Not Joined",'sep joined'!A109)</f>
        <v>0</v>
      </c>
      <c r="B112" s="10" t="e">
        <f>VLOOKUP(A112,'sep joined'!A109:I557,2,3)</f>
        <v>#N/A</v>
      </c>
      <c r="C112" s="11" t="e">
        <f>VLOOKUP(A112,'sep joined'!A109:I557,3,4)</f>
        <v>#N/A</v>
      </c>
      <c r="D112" s="11" t="e">
        <f>VLOOKUP(A112,'sep joined'!A109:I557,4,5)</f>
        <v>#N/A</v>
      </c>
      <c r="E112" s="14">
        <v>44804</v>
      </c>
      <c r="F112" s="15" t="s">
        <v>178</v>
      </c>
      <c r="G112" s="11" t="e">
        <f>VLOOKUP(A112,'sep joined'!A109:I557,7,8)</f>
        <v>#N/A</v>
      </c>
      <c r="H112" s="11" t="e">
        <f>VLOOKUP(A112,'sep joined'!A109:I557,8,9)</f>
        <v>#N/A</v>
      </c>
      <c r="I112" s="11" t="e">
        <f>VLOOKUP(A112,'sep joined'!A109:I557,9,10)</f>
        <v>#N/A</v>
      </c>
      <c r="J112" s="11" t="e">
        <f>VLOOKUP(A112,'sep joined'!A109:I557,5,6)</f>
        <v>#N/A</v>
      </c>
      <c r="K112" s="11" t="e">
        <f>VLOOKUP(A112,'sep joined'!A109:I557,6,7)</f>
        <v>#N/A</v>
      </c>
      <c r="L112" s="4"/>
      <c r="M112" s="4"/>
      <c r="N112" s="4"/>
    </row>
    <row r="113" spans="1:19" ht="16.2" hidden="1">
      <c r="A113" s="9" t="b">
        <f>IF('sep joined'!I110="Not Joined",'sep joined'!A110)</f>
        <v>0</v>
      </c>
      <c r="B113" s="10" t="e">
        <f>VLOOKUP(A113,'sep joined'!A110:I558,2,3)</f>
        <v>#N/A</v>
      </c>
      <c r="C113" s="11" t="e">
        <f>VLOOKUP(A113,'sep joined'!A110:I558,3,4)</f>
        <v>#N/A</v>
      </c>
      <c r="D113" s="11" t="e">
        <f>VLOOKUP(A113,'sep joined'!A110:I558,4,5)</f>
        <v>#N/A</v>
      </c>
      <c r="E113" s="14">
        <v>44804</v>
      </c>
      <c r="F113" s="15" t="s">
        <v>190</v>
      </c>
      <c r="G113" s="11" t="e">
        <f>VLOOKUP(A113,'sep joined'!A110:I558,7,8)</f>
        <v>#N/A</v>
      </c>
      <c r="H113" s="11" t="e">
        <f>VLOOKUP(A113,'sep joined'!A110:I558,8,9)</f>
        <v>#N/A</v>
      </c>
      <c r="I113" s="11" t="e">
        <f>VLOOKUP(A113,'sep joined'!A110:I558,9,10)</f>
        <v>#N/A</v>
      </c>
      <c r="J113" s="11" t="e">
        <f>VLOOKUP(A113,'sep joined'!A110:I558,5,6)</f>
        <v>#N/A</v>
      </c>
      <c r="K113" s="11" t="e">
        <f>VLOOKUP(A113,'sep joined'!A110:I558,6,7)</f>
        <v>#N/A</v>
      </c>
      <c r="L113" s="4"/>
      <c r="M113" s="4"/>
      <c r="N113" s="4"/>
    </row>
    <row r="114" spans="1:19" ht="16.2">
      <c r="A114" s="9" t="b">
        <f>IF('sep joined'!I111="Not Joined",'sep joined'!A111)</f>
        <v>0</v>
      </c>
      <c r="B114" s="10" t="e">
        <f>VLOOKUP(A114,'sep joined'!A111:I559,2,3)</f>
        <v>#N/A</v>
      </c>
      <c r="C114" s="11" t="e">
        <f>VLOOKUP(A114,'sep joined'!A111:I559,3,4)</f>
        <v>#N/A</v>
      </c>
      <c r="D114" s="11" t="e">
        <f>VLOOKUP(A114,'sep joined'!A111:I559,4,5)</f>
        <v>#N/A</v>
      </c>
      <c r="E114" s="14"/>
      <c r="F114" s="13" t="s">
        <v>164</v>
      </c>
      <c r="G114" s="11" t="e">
        <f>VLOOKUP(A114,'sep joined'!A111:I559,7,8)</f>
        <v>#N/A</v>
      </c>
      <c r="H114" s="11" t="e">
        <f>VLOOKUP(A114,'sep joined'!A111:I559,8,9)</f>
        <v>#N/A</v>
      </c>
      <c r="I114" s="11" t="e">
        <f>VLOOKUP(A114,'sep joined'!A111:I559,9,10)</f>
        <v>#N/A</v>
      </c>
      <c r="J114" s="11" t="e">
        <f>VLOOKUP(A114,'sep joined'!A111:I559,5,6)</f>
        <v>#N/A</v>
      </c>
      <c r="K114" s="11" t="e">
        <f>VLOOKUP(A114,'sep joined'!A111:I559,6,7)</f>
        <v>#N/A</v>
      </c>
      <c r="L114" s="4"/>
      <c r="M114" s="4"/>
      <c r="N114" s="4"/>
    </row>
    <row r="115" spans="1:19" ht="16.2" hidden="1">
      <c r="A115" s="9" t="b">
        <f>IF('sep joined'!I112="Not Joined",'sep joined'!A112)</f>
        <v>0</v>
      </c>
      <c r="B115" s="10" t="e">
        <f>VLOOKUP(A115,'sep joined'!A112:I560,2,3)</f>
        <v>#N/A</v>
      </c>
      <c r="C115" s="11" t="e">
        <f>VLOOKUP(A115,'sep joined'!A112:I560,3,4)</f>
        <v>#N/A</v>
      </c>
      <c r="D115" s="11" t="e">
        <f>VLOOKUP(A115,'sep joined'!A112:I560,4,5)</f>
        <v>#N/A</v>
      </c>
      <c r="E115" s="14"/>
      <c r="F115" s="13" t="s">
        <v>164</v>
      </c>
      <c r="G115" s="11" t="e">
        <f>VLOOKUP(A115,'sep joined'!A112:I560,7,8)</f>
        <v>#N/A</v>
      </c>
      <c r="H115" s="11" t="e">
        <f>VLOOKUP(A115,'sep joined'!A112:I560,8,9)</f>
        <v>#N/A</v>
      </c>
      <c r="I115" s="11" t="e">
        <f>VLOOKUP(A115,'sep joined'!A112:I560,9,10)</f>
        <v>#N/A</v>
      </c>
      <c r="J115" s="11" t="e">
        <f>VLOOKUP(A115,'sep joined'!A112:I560,5,6)</f>
        <v>#N/A</v>
      </c>
      <c r="K115" s="11" t="e">
        <f>VLOOKUP(A115,'sep joined'!A112:I560,6,7)</f>
        <v>#N/A</v>
      </c>
      <c r="L115" s="4"/>
      <c r="M115" s="4"/>
      <c r="N115" s="4"/>
    </row>
    <row r="116" spans="1:19" ht="16.2" hidden="1">
      <c r="A116" s="9" t="b">
        <f>IF('sep joined'!I113="Not Joined",'sep joined'!A113)</f>
        <v>0</v>
      </c>
      <c r="B116" s="10" t="e">
        <f>VLOOKUP(A116,'sep joined'!A113:I561,2,3)</f>
        <v>#N/A</v>
      </c>
      <c r="C116" s="11" t="e">
        <f>VLOOKUP(A116,'sep joined'!A113:I561,3,4)</f>
        <v>#N/A</v>
      </c>
      <c r="D116" s="11" t="e">
        <f>VLOOKUP(A116,'sep joined'!A113:I561,4,5)</f>
        <v>#N/A</v>
      </c>
      <c r="E116" s="17">
        <v>44804</v>
      </c>
      <c r="F116" s="15" t="s">
        <v>192</v>
      </c>
      <c r="G116" s="11" t="e">
        <f>VLOOKUP(A116,'sep joined'!A113:I561,7,8)</f>
        <v>#N/A</v>
      </c>
      <c r="H116" s="11" t="e">
        <f>VLOOKUP(A116,'sep joined'!A113:I561,8,9)</f>
        <v>#N/A</v>
      </c>
      <c r="I116" s="11" t="e">
        <f>VLOOKUP(A116,'sep joined'!A113:I561,9,10)</f>
        <v>#N/A</v>
      </c>
      <c r="J116" s="11" t="e">
        <f>VLOOKUP(A116,'sep joined'!A113:I561,5,6)</f>
        <v>#N/A</v>
      </c>
      <c r="K116" s="11" t="e">
        <f>VLOOKUP(A116,'sep joined'!A113:I561,6,7)</f>
        <v>#N/A</v>
      </c>
      <c r="L116" s="4"/>
      <c r="M116" s="4"/>
      <c r="N116" s="4"/>
    </row>
    <row r="117" spans="1:19" ht="16.2" hidden="1">
      <c r="A117" s="9" t="b">
        <f>IF('sep joined'!I114="Not Joined",'sep joined'!A114)</f>
        <v>0</v>
      </c>
      <c r="B117" s="10" t="e">
        <f>VLOOKUP(A117,'sep joined'!A114:I562,2,3)</f>
        <v>#N/A</v>
      </c>
      <c r="C117" s="11" t="e">
        <f>VLOOKUP(A117,'sep joined'!A114:I562,3,4)</f>
        <v>#N/A</v>
      </c>
      <c r="D117" s="11" t="e">
        <f>VLOOKUP(A117,'sep joined'!A114:I562,4,5)</f>
        <v>#N/A</v>
      </c>
      <c r="E117" s="17">
        <v>44788</v>
      </c>
      <c r="F117" s="15" t="s">
        <v>193</v>
      </c>
      <c r="G117" s="11" t="e">
        <f>VLOOKUP(A117,'sep joined'!A114:I562,7,8)</f>
        <v>#N/A</v>
      </c>
      <c r="H117" s="11" t="e">
        <f>VLOOKUP(A117,'sep joined'!A114:I562,8,9)</f>
        <v>#N/A</v>
      </c>
      <c r="I117" s="11" t="e">
        <f>VLOOKUP(A117,'sep joined'!A114:I562,9,10)</f>
        <v>#N/A</v>
      </c>
      <c r="J117" s="11" t="e">
        <f>VLOOKUP(A117,'sep joined'!A114:I562,5,6)</f>
        <v>#N/A</v>
      </c>
      <c r="K117" s="11" t="e">
        <f>VLOOKUP(A117,'sep joined'!A114:I562,6,7)</f>
        <v>#N/A</v>
      </c>
      <c r="L117" s="4"/>
      <c r="M117" s="4"/>
      <c r="N117" s="4"/>
    </row>
    <row r="118" spans="1:19" ht="16.2" hidden="1">
      <c r="A118" s="9" t="b">
        <f>IF('sep joined'!I115="Not Joined",'sep joined'!A115)</f>
        <v>0</v>
      </c>
      <c r="B118" s="29" t="e">
        <f>VLOOKUP(A118,'sep joined'!A115:I563,2,3)</f>
        <v>#N/A</v>
      </c>
      <c r="C118" s="21" t="e">
        <f>VLOOKUP(A118,'sep joined'!A115:I563,3,4)</f>
        <v>#N/A</v>
      </c>
      <c r="D118" s="21" t="e">
        <f>VLOOKUP(A118,'sep joined'!A115:I563,4,5)</f>
        <v>#N/A</v>
      </c>
      <c r="E118" s="27">
        <v>44798</v>
      </c>
      <c r="F118" s="13" t="s">
        <v>194</v>
      </c>
      <c r="G118" s="21" t="e">
        <f>VLOOKUP(A118,'sep joined'!A115:I563,7,8)</f>
        <v>#N/A</v>
      </c>
      <c r="H118" s="11" t="e">
        <f>VLOOKUP(A118,'sep joined'!A115:I563,8,9)</f>
        <v>#N/A</v>
      </c>
      <c r="I118" s="11" t="e">
        <f>VLOOKUP(A118,'sep joined'!A115:I563,9,10)</f>
        <v>#N/A</v>
      </c>
      <c r="J118" s="11" t="e">
        <f>VLOOKUP(A118,'sep joined'!A115:I563,5,6)</f>
        <v>#N/A</v>
      </c>
      <c r="K118" s="11" t="e">
        <f>VLOOKUP(A118,'sep joined'!A115:I563,6,7)</f>
        <v>#N/A</v>
      </c>
      <c r="L118" s="4"/>
      <c r="M118" s="4"/>
      <c r="N118" s="4"/>
    </row>
    <row r="119" spans="1:19" ht="16.2" hidden="1">
      <c r="A119" s="9" t="b">
        <f>IF('sep joined'!I116="Not Joined",'sep joined'!A116)</f>
        <v>0</v>
      </c>
      <c r="B119" s="10" t="e">
        <f>VLOOKUP(A119,'sep joined'!A116:I564,2,3)</f>
        <v>#N/A</v>
      </c>
      <c r="C119" s="11" t="e">
        <f>VLOOKUP(A119,'sep joined'!A116:I564,3,4)</f>
        <v>#N/A</v>
      </c>
      <c r="D119" s="11" t="e">
        <f>VLOOKUP(A119,'sep joined'!A116:I564,4,5)</f>
        <v>#N/A</v>
      </c>
      <c r="E119" s="12"/>
      <c r="F119" s="15"/>
      <c r="G119" s="11" t="e">
        <f>VLOOKUP(A119,'sep joined'!A116:I564,7,8)</f>
        <v>#N/A</v>
      </c>
      <c r="H119" s="11" t="e">
        <f>VLOOKUP(A119,'sep joined'!A116:I564,8,9)</f>
        <v>#N/A</v>
      </c>
      <c r="I119" s="11" t="e">
        <f>VLOOKUP(A119,'sep joined'!A116:I564,9,10)</f>
        <v>#N/A</v>
      </c>
      <c r="J119" s="11" t="e">
        <f>VLOOKUP(A119,'sep joined'!A116:I564,5,6)</f>
        <v>#N/A</v>
      </c>
      <c r="K119" s="11" t="e">
        <f>VLOOKUP(A119,'sep joined'!A116:I564,6,7)</f>
        <v>#N/A</v>
      </c>
      <c r="L119" s="4"/>
      <c r="M119" s="4"/>
      <c r="N119" s="4"/>
    </row>
    <row r="120" spans="1:19" ht="16.2" hidden="1">
      <c r="A120" s="9" t="b">
        <f>IF('sep joined'!I119="Not Joined",'sep joined'!A119)</f>
        <v>0</v>
      </c>
      <c r="B120" s="10" t="e">
        <f>VLOOKUP(A120,'sep joined'!A117:I565,2,3)</f>
        <v>#N/A</v>
      </c>
      <c r="C120" s="11" t="e">
        <f>VLOOKUP(A120,'sep joined'!A117:I565,3,4)</f>
        <v>#N/A</v>
      </c>
      <c r="D120" s="11" t="e">
        <f>VLOOKUP(A120,'sep joined'!A117:I565,4,5)</f>
        <v>#N/A</v>
      </c>
      <c r="E120" s="12"/>
      <c r="F120" s="12"/>
      <c r="G120" s="11" t="e">
        <f>VLOOKUP(A120,'sep joined'!A117:I565,7,8)</f>
        <v>#N/A</v>
      </c>
      <c r="H120" s="11" t="e">
        <f>VLOOKUP(A120,'sep joined'!A117:I565,8,9)</f>
        <v>#N/A</v>
      </c>
      <c r="I120" s="11" t="e">
        <f>VLOOKUP(A120,'sep joined'!A117:I565,9,10)</f>
        <v>#N/A</v>
      </c>
      <c r="J120" s="11" t="e">
        <f>VLOOKUP(A120,'sep joined'!A117:I565,5,6)</f>
        <v>#N/A</v>
      </c>
      <c r="K120" s="11" t="e">
        <f>VLOOKUP(A120,'sep joined'!A117:I565,6,7)</f>
        <v>#N/A</v>
      </c>
      <c r="L120" s="4"/>
      <c r="M120" s="4"/>
      <c r="N120" s="4"/>
    </row>
    <row r="121" spans="1:19" ht="16.2">
      <c r="A121" s="9" t="b">
        <f>IF('sep joined'!I117="Not Joined",'sep joined'!A117)</f>
        <v>0</v>
      </c>
      <c r="B121" s="10" t="e">
        <f>VLOOKUP(A121,'sep joined'!A117:I566,2,3)</f>
        <v>#N/A</v>
      </c>
      <c r="C121" s="11" t="e">
        <f>VLOOKUP(A121,'sep joined'!A117:I566,3,4)</f>
        <v>#N/A</v>
      </c>
      <c r="D121" s="11" t="e">
        <f>VLOOKUP(A121,'sep joined'!A117:I566,4,5)</f>
        <v>#N/A</v>
      </c>
      <c r="E121" s="12"/>
      <c r="F121" s="12"/>
      <c r="G121" s="11" t="e">
        <f>VLOOKUP(A121,'sep joined'!A117:I566,7,8)</f>
        <v>#N/A</v>
      </c>
      <c r="H121" s="11" t="e">
        <f>VLOOKUP(A121,'sep joined'!A117:I566,8,9)</f>
        <v>#N/A</v>
      </c>
      <c r="I121" s="11" t="e">
        <f>VLOOKUP(A121,'sep joined'!A117:I566,9,10)</f>
        <v>#N/A</v>
      </c>
      <c r="J121" s="11" t="e">
        <f>VLOOKUP(A121,'sep joined'!A117:I566,5,6)</f>
        <v>#N/A</v>
      </c>
      <c r="K121" s="11" t="e">
        <f>VLOOKUP(A121,'sep joined'!A117:I566,6,7)</f>
        <v>#N/A</v>
      </c>
      <c r="L121" s="4"/>
      <c r="M121" s="4"/>
      <c r="N121" s="4"/>
    </row>
    <row r="122" spans="1:19" ht="16.2" hidden="1">
      <c r="A122" s="9" t="b">
        <f>IF('sep joined'!I118="Not Joined",'sep joined'!A118)</f>
        <v>0</v>
      </c>
      <c r="B122" s="10" t="e">
        <f>VLOOKUP(A122,'sep joined'!A118:I567,2,3)</f>
        <v>#N/A</v>
      </c>
      <c r="C122" s="11" t="e">
        <f>VLOOKUP(A122,'sep joined'!A118:I567,3,4)</f>
        <v>#N/A</v>
      </c>
      <c r="D122" s="11" t="e">
        <f>VLOOKUP(A122,'sep joined'!A118:I567,4,5)</f>
        <v>#N/A</v>
      </c>
      <c r="E122" s="12"/>
      <c r="F122" s="12"/>
      <c r="G122" s="11" t="e">
        <f>VLOOKUP(A122,'sep joined'!A118:I567,7,8)</f>
        <v>#N/A</v>
      </c>
      <c r="H122" s="11" t="e">
        <f>VLOOKUP(A122,'sep joined'!A118:I567,8,9)</f>
        <v>#N/A</v>
      </c>
      <c r="I122" s="11" t="e">
        <f>VLOOKUP(A122,'sep joined'!A118:I567,9,10)</f>
        <v>#N/A</v>
      </c>
      <c r="J122" s="11" t="e">
        <f>VLOOKUP(A122,'sep joined'!A118:I567,5,6)</f>
        <v>#N/A</v>
      </c>
      <c r="K122" s="11" t="e">
        <f>VLOOKUP(A122,'sep joined'!A118:I567,6,7)</f>
        <v>#N/A</v>
      </c>
      <c r="L122" s="4"/>
      <c r="M122" s="4"/>
      <c r="N122" s="4"/>
    </row>
    <row r="123" spans="1:19" ht="16.2" hidden="1">
      <c r="A123" s="9" t="b">
        <f>IF('sep joined'!I119="Not Joined",'sep joined'!A119)</f>
        <v>0</v>
      </c>
      <c r="B123" s="10" t="e">
        <f>VLOOKUP(A123,'sep joined'!A119:I568,2,3)</f>
        <v>#N/A</v>
      </c>
      <c r="C123" s="11" t="e">
        <f>VLOOKUP(A123,'sep joined'!A119:I568,3,4)</f>
        <v>#N/A</v>
      </c>
      <c r="D123" s="11" t="e">
        <f>VLOOKUP(A123,'sep joined'!A119:I568,4,5)</f>
        <v>#N/A</v>
      </c>
      <c r="E123" s="12"/>
      <c r="F123" s="15"/>
      <c r="G123" s="11" t="e">
        <f>VLOOKUP(A123,'sep joined'!A119:I568,7,8)</f>
        <v>#N/A</v>
      </c>
      <c r="H123" s="11" t="e">
        <f>VLOOKUP(A123,'sep joined'!A119:I568,8,9)</f>
        <v>#N/A</v>
      </c>
      <c r="I123" s="11" t="e">
        <f>VLOOKUP(A123,'sep joined'!A119:I568,9,10)</f>
        <v>#N/A</v>
      </c>
      <c r="J123" s="11" t="e">
        <f>VLOOKUP(A123,'sep joined'!A119:I568,5,6)</f>
        <v>#N/A</v>
      </c>
      <c r="K123" s="11" t="e">
        <f>VLOOKUP(A123,'sep joined'!A119:I568,6,7)</f>
        <v>#N/A</v>
      </c>
      <c r="L123" s="4"/>
      <c r="M123" s="4"/>
      <c r="N123" s="4"/>
    </row>
    <row r="124" spans="1:19" ht="16.2" hidden="1">
      <c r="A124" s="9" t="b">
        <f>IF('sep joined'!I120="Not Joined",'sep joined'!A120)</f>
        <v>0</v>
      </c>
      <c r="B124" s="10" t="e">
        <f>VLOOKUP(A124,'sep joined'!A120:I569,2,3)</f>
        <v>#N/A</v>
      </c>
      <c r="C124" s="11" t="e">
        <f>VLOOKUP(A124,'sep joined'!A120:I569,3,4)</f>
        <v>#N/A</v>
      </c>
      <c r="D124" s="11" t="e">
        <f>VLOOKUP(A124,'sep joined'!A120:I569,4,5)</f>
        <v>#N/A</v>
      </c>
      <c r="E124" s="15"/>
      <c r="F124" s="15"/>
      <c r="G124" s="11" t="e">
        <f>VLOOKUP(A124,'sep joined'!A120:I569,7,8)</f>
        <v>#N/A</v>
      </c>
      <c r="H124" s="11" t="e">
        <f>VLOOKUP(A124,'sep joined'!A120:I569,8,9)</f>
        <v>#N/A</v>
      </c>
      <c r="I124" s="11" t="e">
        <f>VLOOKUP(A124,'sep joined'!A120:I569,9,10)</f>
        <v>#N/A</v>
      </c>
      <c r="J124" s="11" t="e">
        <f>VLOOKUP(A124,'sep joined'!A120:I569,5,6)</f>
        <v>#N/A</v>
      </c>
      <c r="K124" s="11" t="e">
        <f>VLOOKUP(A124,'sep joined'!A120:I569,6,7)</f>
        <v>#N/A</v>
      </c>
      <c r="L124" s="4"/>
      <c r="M124" s="4"/>
      <c r="N124" s="4"/>
    </row>
    <row r="125" spans="1:19" ht="16.2" hidden="1">
      <c r="A125" s="9" t="b">
        <f>IF('sep joined'!I124="Not Joined",'sep joined'!A124)</f>
        <v>0</v>
      </c>
      <c r="B125" s="10" t="e">
        <f>VLOOKUP(A125,'sep joined'!A121:I570,2,3)</f>
        <v>#N/A</v>
      </c>
      <c r="C125" s="11" t="e">
        <f>VLOOKUP(A125,'sep joined'!A121:I570,3,4)</f>
        <v>#N/A</v>
      </c>
      <c r="D125" s="11" t="e">
        <f>VLOOKUP(A125,'sep joined'!A121:I570,4,5)</f>
        <v>#N/A</v>
      </c>
      <c r="E125" s="12"/>
      <c r="F125" s="12"/>
      <c r="G125" s="11" t="e">
        <f>VLOOKUP(A125,'sep joined'!A121:I570,7,8)</f>
        <v>#N/A</v>
      </c>
      <c r="H125" s="11" t="e">
        <f>VLOOKUP(A125,'sep joined'!A121:I570,8,9)</f>
        <v>#N/A</v>
      </c>
      <c r="I125" s="11" t="e">
        <f>VLOOKUP(A125,'sep joined'!A121:I570,9,10)</f>
        <v>#N/A</v>
      </c>
      <c r="J125" s="11" t="e">
        <f>VLOOKUP(A125,'sep joined'!A121:I570,5,6)</f>
        <v>#N/A</v>
      </c>
      <c r="K125" s="11" t="e">
        <f>VLOOKUP(A125,'sep joined'!A121:I570,6,7)</f>
        <v>#N/A</v>
      </c>
      <c r="L125" s="8"/>
      <c r="M125" s="8"/>
      <c r="N125" s="8"/>
      <c r="O125" s="8"/>
      <c r="P125" s="8"/>
      <c r="Q125" s="8"/>
      <c r="R125" s="8"/>
      <c r="S125" s="8"/>
    </row>
    <row r="126" spans="1:19" ht="16.2" hidden="1">
      <c r="A126" s="9" t="b">
        <f>IF('sep joined'!I121="Not Joined",'sep joined'!A121)</f>
        <v>0</v>
      </c>
      <c r="B126" s="10" t="e">
        <f>VLOOKUP(A126,'sep joined'!A121:I571,2,3)</f>
        <v>#N/A</v>
      </c>
      <c r="C126" s="11" t="e">
        <f>VLOOKUP(A126,'sep joined'!A121:I571,3,4)</f>
        <v>#N/A</v>
      </c>
      <c r="D126" s="11" t="e">
        <f>VLOOKUP(A126,'sep joined'!A121:I571,4,5)</f>
        <v>#N/A</v>
      </c>
      <c r="E126" s="14"/>
      <c r="F126" s="15"/>
      <c r="G126" s="11" t="e">
        <f>VLOOKUP(A126,'sep joined'!A121:I571,7,8)</f>
        <v>#N/A</v>
      </c>
      <c r="H126" s="11" t="e">
        <f>VLOOKUP(A126,'sep joined'!A121:I571,8,9)</f>
        <v>#N/A</v>
      </c>
      <c r="I126" s="11" t="e">
        <f>VLOOKUP(A126,'sep joined'!A121:I571,9,10)</f>
        <v>#N/A</v>
      </c>
      <c r="J126" s="11" t="e">
        <f>VLOOKUP(A126,'sep joined'!A121:I571,5,6)</f>
        <v>#N/A</v>
      </c>
      <c r="K126" s="11" t="e">
        <f>VLOOKUP(A126,'sep joined'!A121:I571,6,7)</f>
        <v>#N/A</v>
      </c>
      <c r="L126" s="4"/>
      <c r="M126" s="4"/>
      <c r="N126" s="4"/>
    </row>
    <row r="127" spans="1:19" ht="16.2" hidden="1">
      <c r="A127" s="9" t="b">
        <f>IF('sep joined'!I122="Not Joined",'sep joined'!A122)</f>
        <v>0</v>
      </c>
      <c r="B127" s="10" t="e">
        <f>VLOOKUP(A127,'sep joined'!A122:I572,2,3)</f>
        <v>#N/A</v>
      </c>
      <c r="C127" s="11" t="e">
        <f>VLOOKUP(A127,'sep joined'!A122:I572,3,4)</f>
        <v>#N/A</v>
      </c>
      <c r="D127" s="11" t="e">
        <f>VLOOKUP(A127,'sep joined'!A122:I572,4,5)</f>
        <v>#N/A</v>
      </c>
      <c r="E127" s="12"/>
      <c r="F127" s="12"/>
      <c r="G127" s="11" t="e">
        <f>VLOOKUP(A127,'sep joined'!A122:I572,7,8)</f>
        <v>#N/A</v>
      </c>
      <c r="H127" s="11" t="e">
        <f>VLOOKUP(A127,'sep joined'!A122:I572,8,9)</f>
        <v>#N/A</v>
      </c>
      <c r="I127" s="11" t="e">
        <f>VLOOKUP(A127,'sep joined'!A122:I572,9,10)</f>
        <v>#N/A</v>
      </c>
      <c r="J127" s="11" t="e">
        <f>VLOOKUP(A127,'sep joined'!A122:I572,5,6)</f>
        <v>#N/A</v>
      </c>
      <c r="K127" s="11" t="e">
        <f>VLOOKUP(A127,'sep joined'!A122:I572,6,7)</f>
        <v>#N/A</v>
      </c>
      <c r="L127" s="4"/>
      <c r="M127" s="4"/>
      <c r="N127" s="4"/>
    </row>
    <row r="128" spans="1:19" ht="16.2">
      <c r="A128" s="9" t="b">
        <f>IF('sep joined'!I123="Not Joined",'sep joined'!A123)</f>
        <v>0</v>
      </c>
      <c r="B128" s="10" t="e">
        <f>VLOOKUP(A128,'sep joined'!A123:I573,2,3)</f>
        <v>#N/A</v>
      </c>
      <c r="C128" s="11" t="e">
        <f>VLOOKUP(A128,'sep joined'!A123:I573,3,4)</f>
        <v>#N/A</v>
      </c>
      <c r="D128" s="11" t="e">
        <f>VLOOKUP(A128,'sep joined'!A123:I573,4,5)</f>
        <v>#N/A</v>
      </c>
      <c r="E128" s="14">
        <v>44804</v>
      </c>
      <c r="F128" s="15" t="s">
        <v>178</v>
      </c>
      <c r="G128" s="11" t="e">
        <f>VLOOKUP(A128,'sep joined'!A123:I573,7,8)</f>
        <v>#N/A</v>
      </c>
      <c r="H128" s="11" t="e">
        <f>VLOOKUP(A128,'sep joined'!A123:I573,8,9)</f>
        <v>#N/A</v>
      </c>
      <c r="I128" s="11" t="e">
        <f>VLOOKUP(A128,'sep joined'!A123:I573,9,10)</f>
        <v>#N/A</v>
      </c>
      <c r="J128" s="11" t="e">
        <f>VLOOKUP(A128,'sep joined'!A123:I573,5,6)</f>
        <v>#N/A</v>
      </c>
      <c r="K128" s="11" t="e">
        <f>VLOOKUP(A128,'sep joined'!A123:I573,6,7)</f>
        <v>#N/A</v>
      </c>
      <c r="L128" s="4"/>
      <c r="M128" s="4"/>
      <c r="N128" s="4"/>
    </row>
    <row r="129" spans="1:19" ht="16.2" hidden="1">
      <c r="A129" s="9" t="b">
        <f>IF('sep joined'!I124="Not Joined",'sep joined'!A124)</f>
        <v>0</v>
      </c>
      <c r="B129" s="10" t="e">
        <f>VLOOKUP(A129,'sep joined'!A124:I574,2,3)</f>
        <v>#N/A</v>
      </c>
      <c r="C129" s="11" t="e">
        <f>VLOOKUP(A129,'sep joined'!A124:I574,3,4)</f>
        <v>#N/A</v>
      </c>
      <c r="D129" s="11" t="e">
        <f>VLOOKUP(A129,'sep joined'!A124:I574,4,5)</f>
        <v>#N/A</v>
      </c>
      <c r="E129" s="12"/>
      <c r="F129" s="12"/>
      <c r="G129" s="11" t="e">
        <f>VLOOKUP(A129,'sep joined'!A124:I574,7,8)</f>
        <v>#N/A</v>
      </c>
      <c r="H129" s="11" t="e">
        <f>VLOOKUP(A129,'sep joined'!A124:I574,8,9)</f>
        <v>#N/A</v>
      </c>
      <c r="I129" s="11" t="e">
        <f>VLOOKUP(A129,'sep joined'!A124:I574,9,10)</f>
        <v>#N/A</v>
      </c>
      <c r="J129" s="11" t="e">
        <f>VLOOKUP(A129,'sep joined'!A124:I574,5,6)</f>
        <v>#N/A</v>
      </c>
      <c r="K129" s="11" t="e">
        <f>VLOOKUP(A129,'sep joined'!A124:I574,6,7)</f>
        <v>#N/A</v>
      </c>
      <c r="L129" s="4"/>
      <c r="M129" s="4"/>
      <c r="N129" s="4"/>
    </row>
    <row r="130" spans="1:19" ht="16.2" hidden="1">
      <c r="A130" s="9" t="b">
        <f>IF('sep joined'!I125="Not Joined",'sep joined'!A125)</f>
        <v>0</v>
      </c>
      <c r="B130" s="10" t="e">
        <f>VLOOKUP(A130,'sep joined'!A125:I575,2,3)</f>
        <v>#N/A</v>
      </c>
      <c r="C130" s="11" t="e">
        <f>VLOOKUP(A130,'sep joined'!A125:I575,3,4)</f>
        <v>#N/A</v>
      </c>
      <c r="D130" s="11" t="e">
        <f>VLOOKUP(A130,'sep joined'!A125:I575,4,5)</f>
        <v>#N/A</v>
      </c>
      <c r="E130" s="12"/>
      <c r="F130" s="12"/>
      <c r="G130" s="11" t="e">
        <f>VLOOKUP(A130,'sep joined'!A125:I575,7,8)</f>
        <v>#N/A</v>
      </c>
      <c r="H130" s="11" t="e">
        <f>VLOOKUP(A130,'sep joined'!A125:I575,8,9)</f>
        <v>#N/A</v>
      </c>
      <c r="I130" s="11" t="e">
        <f>VLOOKUP(A130,'sep joined'!A125:I575,9,10)</f>
        <v>#N/A</v>
      </c>
      <c r="J130" s="11" t="e">
        <f>VLOOKUP(A130,'sep joined'!A125:I575,5,6)</f>
        <v>#N/A</v>
      </c>
      <c r="K130" s="11" t="e">
        <f>VLOOKUP(A130,'sep joined'!A125:I575,6,7)</f>
        <v>#N/A</v>
      </c>
      <c r="L130" s="8"/>
      <c r="M130" s="8"/>
      <c r="N130" s="8"/>
      <c r="O130" s="8"/>
      <c r="P130" s="8"/>
      <c r="Q130" s="8"/>
      <c r="R130" s="8"/>
      <c r="S130" s="8"/>
    </row>
    <row r="131" spans="1:19" ht="16.2" hidden="1">
      <c r="A131" s="9" t="b">
        <f>IF('sep joined'!I126="Not Joined",'sep joined'!A126)</f>
        <v>0</v>
      </c>
      <c r="B131" s="10" t="e">
        <f>VLOOKUP(A131,'sep joined'!A126:I576,2,3)</f>
        <v>#N/A</v>
      </c>
      <c r="C131" s="11" t="e">
        <f>VLOOKUP(A131,'sep joined'!A126:I576,3,4)</f>
        <v>#N/A</v>
      </c>
      <c r="D131" s="11" t="e">
        <f>VLOOKUP(A131,'sep joined'!A126:I576,4,5)</f>
        <v>#N/A</v>
      </c>
      <c r="E131" s="12"/>
      <c r="F131" s="12"/>
      <c r="G131" s="11" t="e">
        <f>VLOOKUP(A131,'sep joined'!A126:I576,7,8)</f>
        <v>#N/A</v>
      </c>
      <c r="H131" s="11" t="e">
        <f>VLOOKUP(A131,'sep joined'!A126:I576,8,9)</f>
        <v>#N/A</v>
      </c>
      <c r="I131" s="11" t="e">
        <f>VLOOKUP(A131,'sep joined'!A126:I576,9,10)</f>
        <v>#N/A</v>
      </c>
      <c r="J131" s="11" t="e">
        <f>VLOOKUP(A131,'sep joined'!A126:I576,5,6)</f>
        <v>#N/A</v>
      </c>
      <c r="K131" s="11" t="e">
        <f>VLOOKUP(A131,'sep joined'!A126:I576,6,7)</f>
        <v>#N/A</v>
      </c>
      <c r="L131" s="4"/>
      <c r="M131" s="4"/>
      <c r="N131" s="4"/>
    </row>
    <row r="132" spans="1:19" ht="16.2" hidden="1">
      <c r="A132" s="9" t="b">
        <f>IF('sep joined'!I127="Not Joined",'sep joined'!A127)</f>
        <v>0</v>
      </c>
      <c r="B132" s="10" t="e">
        <f>VLOOKUP(A132,'sep joined'!A127:I577,2,3)</f>
        <v>#N/A</v>
      </c>
      <c r="C132" s="11" t="e">
        <f>VLOOKUP(A132,'sep joined'!A127:I577,3,4)</f>
        <v>#N/A</v>
      </c>
      <c r="D132" s="11" t="e">
        <f>VLOOKUP(A132,'sep joined'!A127:I577,4,5)</f>
        <v>#N/A</v>
      </c>
      <c r="E132" s="14"/>
      <c r="F132" s="15" t="s">
        <v>194</v>
      </c>
      <c r="G132" s="11" t="e">
        <f>VLOOKUP(A132,'sep joined'!A127:I577,7,8)</f>
        <v>#N/A</v>
      </c>
      <c r="H132" s="11" t="e">
        <f>VLOOKUP(A132,'sep joined'!A127:I577,8,9)</f>
        <v>#N/A</v>
      </c>
      <c r="I132" s="11" t="e">
        <f>VLOOKUP(A132,'sep joined'!A127:I577,9,10)</f>
        <v>#N/A</v>
      </c>
      <c r="J132" s="11" t="e">
        <f>VLOOKUP(A132,'sep joined'!A127:I577,5,6)</f>
        <v>#N/A</v>
      </c>
      <c r="K132" s="11" t="e">
        <f>VLOOKUP(A132,'sep joined'!A127:I577,6,7)</f>
        <v>#N/A</v>
      </c>
      <c r="L132" s="4"/>
      <c r="M132" s="4"/>
      <c r="N132" s="4"/>
    </row>
    <row r="133" spans="1:19" ht="16.2">
      <c r="A133" s="9" t="b">
        <f>IF('sep joined'!I128="Not Joined",'sep joined'!A128)</f>
        <v>0</v>
      </c>
      <c r="B133" s="10" t="e">
        <f>VLOOKUP(A133,'sep joined'!A128:I578,2,3)</f>
        <v>#N/A</v>
      </c>
      <c r="C133" s="11" t="e">
        <f>VLOOKUP(A133,'sep joined'!A128:I578,3,4)</f>
        <v>#N/A</v>
      </c>
      <c r="D133" s="11" t="e">
        <f>VLOOKUP(A133,'sep joined'!A128:I578,4,5)</f>
        <v>#N/A</v>
      </c>
      <c r="E133" s="15"/>
      <c r="F133" s="24" t="s">
        <v>195</v>
      </c>
      <c r="G133" s="11" t="e">
        <f>VLOOKUP(A133,'sep joined'!A128:I578,7,8)</f>
        <v>#N/A</v>
      </c>
      <c r="H133" s="11" t="e">
        <f>VLOOKUP(A133,'sep joined'!A128:I578,8,9)</f>
        <v>#N/A</v>
      </c>
      <c r="I133" s="11" t="e">
        <f>VLOOKUP(A133,'sep joined'!A128:I578,9,10)</f>
        <v>#N/A</v>
      </c>
      <c r="J133" s="11" t="e">
        <f>VLOOKUP(A133,'sep joined'!A128:I578,5,6)</f>
        <v>#N/A</v>
      </c>
      <c r="K133" s="11" t="e">
        <f>VLOOKUP(A133,'sep joined'!A128:I578,6,7)</f>
        <v>#N/A</v>
      </c>
      <c r="L133" s="4"/>
      <c r="M133" s="4"/>
      <c r="N133" s="4"/>
    </row>
    <row r="134" spans="1:19" ht="16.2" hidden="1">
      <c r="A134" s="9" t="b">
        <f>IF('sep joined'!I129="Not Joined",'sep joined'!A129)</f>
        <v>0</v>
      </c>
      <c r="B134" s="10" t="e">
        <f>VLOOKUP(A134,'sep joined'!A129:I579,2,3)</f>
        <v>#N/A</v>
      </c>
      <c r="C134" s="11" t="e">
        <f>VLOOKUP(A134,'sep joined'!A129:I579,3,4)</f>
        <v>#N/A</v>
      </c>
      <c r="D134" s="11" t="e">
        <f>VLOOKUP(A134,'sep joined'!A129:I579,4,5)</f>
        <v>#N/A</v>
      </c>
      <c r="E134" s="14">
        <v>44798</v>
      </c>
      <c r="F134" s="15" t="s">
        <v>196</v>
      </c>
      <c r="G134" s="11" t="e">
        <f>VLOOKUP(A134,'sep joined'!A129:I579,7,8)</f>
        <v>#N/A</v>
      </c>
      <c r="H134" s="11" t="e">
        <f>VLOOKUP(A134,'sep joined'!A129:I579,8,9)</f>
        <v>#N/A</v>
      </c>
      <c r="I134" s="11" t="e">
        <f>VLOOKUP(A134,'sep joined'!A129:I579,9,10)</f>
        <v>#N/A</v>
      </c>
      <c r="J134" s="11" t="e">
        <f>VLOOKUP(A134,'sep joined'!A129:I579,5,6)</f>
        <v>#N/A</v>
      </c>
      <c r="K134" s="11" t="e">
        <f>VLOOKUP(A134,'sep joined'!A129:I579,6,7)</f>
        <v>#N/A</v>
      </c>
      <c r="L134" s="4"/>
      <c r="M134" s="4"/>
      <c r="N134" s="4"/>
    </row>
    <row r="135" spans="1:19" ht="16.2">
      <c r="A135" s="9" t="b">
        <f>IF('sep joined'!I130="Not Joined",'sep joined'!A130)</f>
        <v>0</v>
      </c>
      <c r="B135" s="10" t="e">
        <f>VLOOKUP(A135,'sep joined'!A130:I580,2,3)</f>
        <v>#N/A</v>
      </c>
      <c r="C135" s="11" t="e">
        <f>VLOOKUP(A135,'sep joined'!A130:I580,3,4)</f>
        <v>#N/A</v>
      </c>
      <c r="D135" s="11" t="e">
        <f>VLOOKUP(A135,'sep joined'!A130:I580,4,5)</f>
        <v>#N/A</v>
      </c>
      <c r="E135" s="14">
        <v>44804</v>
      </c>
      <c r="F135" s="15" t="s">
        <v>178</v>
      </c>
      <c r="G135" s="11" t="e">
        <f>VLOOKUP(A135,'sep joined'!A130:I580,7,8)</f>
        <v>#N/A</v>
      </c>
      <c r="H135" s="11" t="e">
        <f>VLOOKUP(A135,'sep joined'!A130:I580,8,9)</f>
        <v>#N/A</v>
      </c>
      <c r="I135" s="11" t="e">
        <f>VLOOKUP(A135,'sep joined'!A130:I580,9,10)</f>
        <v>#N/A</v>
      </c>
      <c r="J135" s="11" t="e">
        <f>VLOOKUP(A135,'sep joined'!A130:I580,5,6)</f>
        <v>#N/A</v>
      </c>
      <c r="K135" s="11" t="e">
        <f>VLOOKUP(A135,'sep joined'!A130:I580,6,7)</f>
        <v>#N/A</v>
      </c>
      <c r="L135" s="4"/>
      <c r="M135" s="4"/>
      <c r="N135" s="4"/>
    </row>
    <row r="136" spans="1:19" ht="16.2" hidden="1">
      <c r="A136" s="9" t="b">
        <f>IF('sep joined'!I131="Not Joined",'sep joined'!A131)</f>
        <v>0</v>
      </c>
      <c r="B136" s="10" t="e">
        <f>VLOOKUP(A136,'sep joined'!A131:I581,2,3)</f>
        <v>#N/A</v>
      </c>
      <c r="C136" s="11" t="e">
        <f>VLOOKUP(A136,'sep joined'!A131:I581,3,4)</f>
        <v>#N/A</v>
      </c>
      <c r="D136" s="11" t="e">
        <f>VLOOKUP(A136,'sep joined'!A131:I581,4,5)</f>
        <v>#N/A</v>
      </c>
      <c r="E136" s="12"/>
      <c r="F136" s="12"/>
      <c r="G136" s="11" t="e">
        <f>VLOOKUP(A136,'sep joined'!A131:I581,7,8)</f>
        <v>#N/A</v>
      </c>
      <c r="H136" s="11" t="e">
        <f>VLOOKUP(A136,'sep joined'!A131:I581,8,9)</f>
        <v>#N/A</v>
      </c>
      <c r="I136" s="11" t="e">
        <f>VLOOKUP(A136,'sep joined'!A131:I581,9,10)</f>
        <v>#N/A</v>
      </c>
      <c r="J136" s="11" t="e">
        <f>VLOOKUP(A136,'sep joined'!A131:I581,5,6)</f>
        <v>#N/A</v>
      </c>
      <c r="K136" s="11" t="e">
        <f>VLOOKUP(A136,'sep joined'!A131:I581,6,7)</f>
        <v>#N/A</v>
      </c>
      <c r="L136" s="4"/>
      <c r="M136" s="4"/>
      <c r="N136" s="4"/>
    </row>
    <row r="137" spans="1:19" ht="16.2" hidden="1">
      <c r="A137" s="9" t="b">
        <f>IF('sep joined'!I132="Not Joined",'sep joined'!A132)</f>
        <v>0</v>
      </c>
      <c r="B137" s="10" t="e">
        <f>VLOOKUP(A137,'sep joined'!A132:I582,2,3)</f>
        <v>#N/A</v>
      </c>
      <c r="C137" s="11" t="e">
        <f>VLOOKUP(A137,'sep joined'!A132:I582,3,4)</f>
        <v>#N/A</v>
      </c>
      <c r="D137" s="11" t="e">
        <f>VLOOKUP(A137,'sep joined'!A132:I582,4,5)</f>
        <v>#N/A</v>
      </c>
      <c r="E137" s="14"/>
      <c r="F137" s="13" t="s">
        <v>197</v>
      </c>
      <c r="G137" s="11" t="e">
        <f>VLOOKUP(A137,'sep joined'!A132:I582,7,8)</f>
        <v>#N/A</v>
      </c>
      <c r="H137" s="11" t="e">
        <f>VLOOKUP(A137,'sep joined'!A132:I582,8,9)</f>
        <v>#N/A</v>
      </c>
      <c r="I137" s="11" t="e">
        <f>VLOOKUP(A137,'sep joined'!A132:I582,9,10)</f>
        <v>#N/A</v>
      </c>
      <c r="J137" s="11" t="e">
        <f>VLOOKUP(A137,'sep joined'!A132:I582,5,6)</f>
        <v>#N/A</v>
      </c>
      <c r="K137" s="11" t="e">
        <f>VLOOKUP(A137,'sep joined'!A132:I582,6,7)</f>
        <v>#N/A</v>
      </c>
      <c r="L137" s="4"/>
      <c r="M137" s="4"/>
      <c r="N137" s="4"/>
    </row>
    <row r="138" spans="1:19" ht="16.2" hidden="1">
      <c r="A138" s="9" t="b">
        <f>IF('sep joined'!I133="Not Joined",'sep joined'!A133)</f>
        <v>0</v>
      </c>
      <c r="B138" s="10" t="e">
        <f>VLOOKUP(A138,'sep joined'!A133:I583,2,3)</f>
        <v>#N/A</v>
      </c>
      <c r="C138" s="11" t="e">
        <f>VLOOKUP(A138,'sep joined'!A133:I583,3,4)</f>
        <v>#N/A</v>
      </c>
      <c r="D138" s="11" t="e">
        <f>VLOOKUP(A138,'sep joined'!A133:I583,4,5)</f>
        <v>#N/A</v>
      </c>
      <c r="E138" s="12"/>
      <c r="F138" s="12"/>
      <c r="G138" s="11" t="e">
        <f>VLOOKUP(A138,'sep joined'!A133:I583,7,8)</f>
        <v>#N/A</v>
      </c>
      <c r="H138" s="11" t="e">
        <f>VLOOKUP(A138,'sep joined'!A133:I583,8,9)</f>
        <v>#N/A</v>
      </c>
      <c r="I138" s="11" t="e">
        <f>VLOOKUP(A138,'sep joined'!A133:I583,9,10)</f>
        <v>#N/A</v>
      </c>
      <c r="J138" s="11" t="e">
        <f>VLOOKUP(A138,'sep joined'!A133:I583,5,6)</f>
        <v>#N/A</v>
      </c>
      <c r="K138" s="11" t="e">
        <f>VLOOKUP(A138,'sep joined'!A133:I583,6,7)</f>
        <v>#N/A</v>
      </c>
      <c r="L138" s="4"/>
      <c r="M138" s="4"/>
      <c r="N138" s="4"/>
    </row>
    <row r="139" spans="1:19" ht="16.2" hidden="1">
      <c r="A139" s="9" t="b">
        <f>IF('sep joined'!I134="Not Joined",'sep joined'!A134)</f>
        <v>0</v>
      </c>
      <c r="B139" s="10" t="e">
        <f>VLOOKUP(A139,'sep joined'!A134:I584,2,3)</f>
        <v>#N/A</v>
      </c>
      <c r="C139" s="11" t="e">
        <f>VLOOKUP(A139,'sep joined'!A134:I584,3,4)</f>
        <v>#N/A</v>
      </c>
      <c r="D139" s="11" t="e">
        <f>VLOOKUP(A139,'sep joined'!A134:I584,4,5)</f>
        <v>#N/A</v>
      </c>
      <c r="E139" s="14">
        <v>44804</v>
      </c>
      <c r="F139" s="26" t="s">
        <v>182</v>
      </c>
      <c r="G139" s="11" t="e">
        <f>VLOOKUP(A139,'sep joined'!A134:I584,7,8)</f>
        <v>#N/A</v>
      </c>
      <c r="H139" s="18" t="s">
        <v>49</v>
      </c>
      <c r="I139" s="11" t="e">
        <f>VLOOKUP(A139,'sep joined'!A134:I584,9,10)</f>
        <v>#N/A</v>
      </c>
      <c r="J139" s="11" t="e">
        <f>VLOOKUP(A139,'sep joined'!A134:I584,5,6)</f>
        <v>#N/A</v>
      </c>
      <c r="K139" s="11" t="e">
        <f>VLOOKUP(A139,'sep joined'!A134:I584,6,7)</f>
        <v>#N/A</v>
      </c>
      <c r="L139" s="4"/>
      <c r="M139" s="4"/>
      <c r="N139" s="4"/>
    </row>
    <row r="140" spans="1:19" ht="16.2">
      <c r="A140" s="9" t="b">
        <f>IF('sep joined'!I135="Not Joined",'sep joined'!A135)</f>
        <v>0</v>
      </c>
      <c r="B140" s="10" t="e">
        <f>VLOOKUP(A140,'sep joined'!A135:I585,2,3)</f>
        <v>#N/A</v>
      </c>
      <c r="C140" s="11" t="e">
        <f>VLOOKUP(A140,'sep joined'!A135:I585,3,4)</f>
        <v>#N/A</v>
      </c>
      <c r="D140" s="11" t="e">
        <f>VLOOKUP(A140,'sep joined'!A135:I585,4,5)</f>
        <v>#N/A</v>
      </c>
      <c r="E140" s="17"/>
      <c r="F140" s="16" t="s">
        <v>19</v>
      </c>
      <c r="G140" s="11" t="e">
        <f>VLOOKUP(A140,'sep joined'!A135:I585,7,8)</f>
        <v>#N/A</v>
      </c>
      <c r="H140" s="11" t="e">
        <f>VLOOKUP(A140,'sep joined'!A135:I585,8,9)</f>
        <v>#N/A</v>
      </c>
      <c r="I140" s="11" t="e">
        <f>VLOOKUP(A140,'sep joined'!A135:I585,9,10)</f>
        <v>#N/A</v>
      </c>
      <c r="J140" s="11" t="e">
        <f>VLOOKUP(A140,'sep joined'!A135:I585,5,6)</f>
        <v>#N/A</v>
      </c>
      <c r="K140" s="11" t="e">
        <f>VLOOKUP(A140,'sep joined'!A135:I585,6,7)</f>
        <v>#N/A</v>
      </c>
      <c r="L140" s="4"/>
      <c r="M140" s="4"/>
      <c r="N140" s="4"/>
    </row>
    <row r="141" spans="1:19" ht="16.2">
      <c r="A141" s="9" t="b">
        <f>IF('sep joined'!I136="Not Joined",'sep joined'!A136)</f>
        <v>0</v>
      </c>
      <c r="B141" s="10" t="e">
        <f>VLOOKUP(A141,'sep joined'!A136:I586,2,3)</f>
        <v>#N/A</v>
      </c>
      <c r="C141" s="11" t="e">
        <f>VLOOKUP(A141,'sep joined'!A136:I586,3,4)</f>
        <v>#N/A</v>
      </c>
      <c r="D141" s="11" t="e">
        <f>VLOOKUP(A141,'sep joined'!A136:I586,4,5)</f>
        <v>#N/A</v>
      </c>
      <c r="E141" s="12"/>
      <c r="F141" s="13" t="s">
        <v>161</v>
      </c>
      <c r="G141" s="11" t="e">
        <f>VLOOKUP(A141,'sep joined'!A136:I586,7,8)</f>
        <v>#N/A</v>
      </c>
      <c r="H141" s="11" t="e">
        <f>VLOOKUP(A141,'sep joined'!A136:I586,8,9)</f>
        <v>#N/A</v>
      </c>
      <c r="I141" s="11" t="e">
        <f>VLOOKUP(A141,'sep joined'!A136:I586,9,10)</f>
        <v>#N/A</v>
      </c>
      <c r="J141" s="11" t="e">
        <f>VLOOKUP(A141,'sep joined'!A136:I586,5,6)</f>
        <v>#N/A</v>
      </c>
      <c r="K141" s="11" t="e">
        <f>VLOOKUP(A141,'sep joined'!A136:I586,6,7)</f>
        <v>#N/A</v>
      </c>
      <c r="L141" s="4"/>
      <c r="M141" s="4"/>
      <c r="N141" s="4"/>
    </row>
    <row r="142" spans="1:19" ht="16.2">
      <c r="A142" s="9" t="b">
        <f>IF('sep joined'!I137="Not Joined",'sep joined'!A137)</f>
        <v>0</v>
      </c>
      <c r="B142" s="10" t="e">
        <f>VLOOKUP(A142,'sep joined'!A137:I587,2,3)</f>
        <v>#N/A</v>
      </c>
      <c r="C142" s="11" t="e">
        <f>VLOOKUP(A142,'sep joined'!A137:I587,3,4)</f>
        <v>#N/A</v>
      </c>
      <c r="D142" s="11" t="e">
        <f>VLOOKUP(A142,'sep joined'!A137:I587,4,5)</f>
        <v>#N/A</v>
      </c>
      <c r="E142" s="21"/>
      <c r="F142" s="13" t="s">
        <v>161</v>
      </c>
      <c r="G142" s="11" t="e">
        <f>VLOOKUP(A142,'sep joined'!A137:I587,7,8)</f>
        <v>#N/A</v>
      </c>
      <c r="H142" s="11" t="e">
        <f>VLOOKUP(A142,'sep joined'!A137:I587,8,9)</f>
        <v>#N/A</v>
      </c>
      <c r="I142" s="11" t="e">
        <f>VLOOKUP(A142,'sep joined'!A137:I587,9,10)</f>
        <v>#N/A</v>
      </c>
      <c r="J142" s="11" t="e">
        <f>VLOOKUP(A142,'sep joined'!A137:I587,5,6)</f>
        <v>#N/A</v>
      </c>
      <c r="K142" s="11" t="e">
        <f>VLOOKUP(A142,'sep joined'!A137:I587,6,7)</f>
        <v>#N/A</v>
      </c>
      <c r="L142" s="4"/>
      <c r="M142" s="4"/>
      <c r="N142" s="4"/>
    </row>
    <row r="143" spans="1:19" ht="16.2" hidden="1">
      <c r="A143" s="9" t="b">
        <f>IF('sep joined'!I138="Not Joined",'sep joined'!A138)</f>
        <v>0</v>
      </c>
      <c r="B143" s="10" t="e">
        <f>VLOOKUP(A143,'sep joined'!A138:I588,2,3)</f>
        <v>#N/A</v>
      </c>
      <c r="C143" s="11" t="e">
        <f>VLOOKUP(A143,'sep joined'!A138:I588,3,4)</f>
        <v>#N/A</v>
      </c>
      <c r="D143" s="11" t="e">
        <f>VLOOKUP(A143,'sep joined'!A138:I588,4,5)</f>
        <v>#N/A</v>
      </c>
      <c r="E143" s="12"/>
      <c r="F143" s="12"/>
      <c r="G143" s="11" t="e">
        <f>VLOOKUP(A143,'sep joined'!A138:I588,7,8)</f>
        <v>#N/A</v>
      </c>
      <c r="H143" s="11" t="e">
        <f>VLOOKUP(A143,'sep joined'!A138:I588,8,9)</f>
        <v>#N/A</v>
      </c>
      <c r="I143" s="11" t="e">
        <f>VLOOKUP(A143,'sep joined'!A138:I588,9,10)</f>
        <v>#N/A</v>
      </c>
      <c r="J143" s="11" t="e">
        <f>VLOOKUP(A143,'sep joined'!A138:I588,5,6)</f>
        <v>#N/A</v>
      </c>
      <c r="K143" s="11" t="e">
        <f>VLOOKUP(A143,'sep joined'!A138:I588,6,7)</f>
        <v>#N/A</v>
      </c>
      <c r="L143" s="4"/>
      <c r="M143" s="4"/>
      <c r="N143" s="4"/>
    </row>
    <row r="144" spans="1:19" ht="16.2">
      <c r="A144" s="9" t="b">
        <f>IF('sep joined'!I139="Not Joined",'sep joined'!A139)</f>
        <v>0</v>
      </c>
      <c r="B144" s="10" t="e">
        <f>VLOOKUP(A144,'sep joined'!A139:I589,2,3)</f>
        <v>#N/A</v>
      </c>
      <c r="C144" s="11" t="e">
        <f>VLOOKUP(A144,'sep joined'!A139:I589,3,4)</f>
        <v>#N/A</v>
      </c>
      <c r="D144" s="11" t="e">
        <f>VLOOKUP(A144,'sep joined'!A139:I589,4,5)</f>
        <v>#N/A</v>
      </c>
      <c r="E144" s="14">
        <v>44804</v>
      </c>
      <c r="F144" s="15" t="s">
        <v>178</v>
      </c>
      <c r="G144" s="18" t="s">
        <v>18</v>
      </c>
      <c r="H144" s="11" t="e">
        <f>VLOOKUP(A144,'sep joined'!A139:I589,8,9)</f>
        <v>#N/A</v>
      </c>
      <c r="I144" s="11" t="e">
        <f>VLOOKUP(A144,'sep joined'!A139:I589,9,10)</f>
        <v>#N/A</v>
      </c>
      <c r="J144" s="11" t="e">
        <f>VLOOKUP(A144,'sep joined'!A139:I589,5,6)</f>
        <v>#N/A</v>
      </c>
      <c r="K144" s="11" t="e">
        <f>VLOOKUP(A144,'sep joined'!A139:I589,6,7)</f>
        <v>#N/A</v>
      </c>
      <c r="L144" s="4"/>
      <c r="M144" s="4"/>
      <c r="N144" s="4"/>
    </row>
    <row r="145" spans="1:14" ht="16.2" hidden="1">
      <c r="A145" s="9" t="b">
        <f>IF('sep joined'!I140="Not Joined",'sep joined'!A140)</f>
        <v>0</v>
      </c>
      <c r="B145" s="10" t="e">
        <f>VLOOKUP(A145,'sep joined'!A140:I590,2,3)</f>
        <v>#N/A</v>
      </c>
      <c r="C145" s="21" t="e">
        <f>VLOOKUP(A145,'sep joined'!A140:I590,3,4)</f>
        <v>#N/A</v>
      </c>
      <c r="D145" s="21" t="e">
        <f>VLOOKUP(A145,'sep joined'!A140:I590,4,5)</f>
        <v>#N/A</v>
      </c>
      <c r="E145" s="27"/>
      <c r="F145" s="13" t="s">
        <v>198</v>
      </c>
      <c r="G145" s="11" t="e">
        <f>VLOOKUP(A145,'sep joined'!A140:I590,7,8)</f>
        <v>#N/A</v>
      </c>
      <c r="H145" s="11" t="e">
        <f>VLOOKUP(A145,'sep joined'!A140:I590,8,9)</f>
        <v>#N/A</v>
      </c>
      <c r="I145" s="11" t="e">
        <f>VLOOKUP(A145,'sep joined'!A140:I590,9,10)</f>
        <v>#N/A</v>
      </c>
      <c r="J145" s="11" t="e">
        <f>VLOOKUP(A145,'sep joined'!A140:I590,5,6)</f>
        <v>#N/A</v>
      </c>
      <c r="K145" s="11" t="e">
        <f>VLOOKUP(A145,'sep joined'!A140:I590,6,7)</f>
        <v>#N/A</v>
      </c>
      <c r="L145" s="4"/>
      <c r="M145" s="4"/>
      <c r="N145" s="4"/>
    </row>
    <row r="146" spans="1:14" ht="16.2" hidden="1">
      <c r="A146" s="9" t="b">
        <f>IF('sep joined'!I141="Not Joined",'sep joined'!A141)</f>
        <v>0</v>
      </c>
      <c r="B146" s="10" t="e">
        <f>VLOOKUP(A146,'sep joined'!A141:I591,2,3)</f>
        <v>#N/A</v>
      </c>
      <c r="C146" s="11" t="e">
        <f>VLOOKUP(A146,'sep joined'!A141:I591,3,4)</f>
        <v>#N/A</v>
      </c>
      <c r="D146" s="11" t="e">
        <f>VLOOKUP(A146,'sep joined'!A141:I591,4,5)</f>
        <v>#N/A</v>
      </c>
      <c r="E146" s="15"/>
      <c r="F146" s="15" t="s">
        <v>199</v>
      </c>
      <c r="G146" s="11" t="e">
        <f>VLOOKUP(A146,'sep joined'!A141:I591,7,8)</f>
        <v>#N/A</v>
      </c>
      <c r="H146" s="11" t="e">
        <f>VLOOKUP(A146,'sep joined'!A141:I591,8,9)</f>
        <v>#N/A</v>
      </c>
      <c r="I146" s="11" t="e">
        <f>VLOOKUP(A146,'sep joined'!A141:I591,9,10)</f>
        <v>#N/A</v>
      </c>
      <c r="J146" s="11" t="e">
        <f>VLOOKUP(A146,'sep joined'!A141:I591,5,6)</f>
        <v>#N/A</v>
      </c>
      <c r="K146" s="11" t="e">
        <f>VLOOKUP(A146,'sep joined'!A141:I591,6,7)</f>
        <v>#N/A</v>
      </c>
      <c r="L146" s="4"/>
      <c r="M146" s="4"/>
      <c r="N146" s="4"/>
    </row>
    <row r="147" spans="1:14" ht="16.2" hidden="1">
      <c r="A147" s="9" t="b">
        <f>IF('sep joined'!I142="Not Joined",'sep joined'!A142)</f>
        <v>0</v>
      </c>
      <c r="B147" s="10" t="e">
        <f>VLOOKUP(A147,'sep joined'!A142:I592,2,3)</f>
        <v>#N/A</v>
      </c>
      <c r="C147" s="11" t="e">
        <f>VLOOKUP(A147,'sep joined'!A142:I592,3,4)</f>
        <v>#N/A</v>
      </c>
      <c r="D147" s="11" t="e">
        <f>VLOOKUP(A147,'sep joined'!A142:I592,4,5)</f>
        <v>#N/A</v>
      </c>
      <c r="E147" s="14"/>
      <c r="F147" s="13" t="s">
        <v>164</v>
      </c>
      <c r="G147" s="11" t="e">
        <f>VLOOKUP(A147,'sep joined'!A142:I592,7,8)</f>
        <v>#N/A</v>
      </c>
      <c r="H147" s="11" t="e">
        <f>VLOOKUP(A147,'sep joined'!A142:I592,8,9)</f>
        <v>#N/A</v>
      </c>
      <c r="I147" s="11" t="e">
        <f>VLOOKUP(A147,'sep joined'!A142:I592,9,10)</f>
        <v>#N/A</v>
      </c>
      <c r="J147" s="11" t="e">
        <f>VLOOKUP(A147,'sep joined'!A142:I592,5,6)</f>
        <v>#N/A</v>
      </c>
      <c r="K147" s="11" t="e">
        <f>VLOOKUP(A147,'sep joined'!A142:I592,6,7)</f>
        <v>#N/A</v>
      </c>
      <c r="L147" s="4"/>
      <c r="M147" s="4"/>
      <c r="N147" s="4"/>
    </row>
    <row r="148" spans="1:14" ht="16.2" hidden="1">
      <c r="A148" s="9" t="b">
        <f>IF('sep joined'!I143="Not Joined",'sep joined'!A143)</f>
        <v>0</v>
      </c>
      <c r="B148" s="10" t="e">
        <f>VLOOKUP(A148,'sep joined'!A143:I593,2,3)</f>
        <v>#N/A</v>
      </c>
      <c r="C148" s="11" t="e">
        <f>VLOOKUP(A148,'sep joined'!A143:I593,3,4)</f>
        <v>#N/A</v>
      </c>
      <c r="D148" s="11" t="e">
        <f>VLOOKUP(A148,'sep joined'!A143:I593,4,5)</f>
        <v>#N/A</v>
      </c>
      <c r="E148" s="15" t="s">
        <v>19</v>
      </c>
      <c r="F148" s="16" t="s">
        <v>200</v>
      </c>
      <c r="G148" s="11" t="e">
        <f>VLOOKUP(A148,'sep joined'!A143:I593,7,8)</f>
        <v>#N/A</v>
      </c>
      <c r="H148" s="11" t="e">
        <f>VLOOKUP(A148,'sep joined'!A143:I593,8,9)</f>
        <v>#N/A</v>
      </c>
      <c r="I148" s="11" t="e">
        <f>VLOOKUP(A148,'sep joined'!A143:I593,9,10)</f>
        <v>#N/A</v>
      </c>
      <c r="J148" s="11" t="e">
        <f>VLOOKUP(A148,'sep joined'!A143:I593,5,6)</f>
        <v>#N/A</v>
      </c>
      <c r="K148" s="11" t="e">
        <f>VLOOKUP(A148,'sep joined'!A143:I593,6,7)</f>
        <v>#N/A</v>
      </c>
      <c r="L148" s="4"/>
      <c r="M148" s="4"/>
      <c r="N148" s="4"/>
    </row>
    <row r="149" spans="1:14" ht="16.2" hidden="1">
      <c r="A149" s="9" t="b">
        <f>IF('sep joined'!I144="Not Joined",'sep joined'!A144)</f>
        <v>0</v>
      </c>
      <c r="B149" s="10" t="e">
        <f>VLOOKUP(A149,'sep joined'!A144:I594,2,3)</f>
        <v>#N/A</v>
      </c>
      <c r="C149" s="11" t="e">
        <f>VLOOKUP(A149,'sep joined'!A144:I594,3,4)</f>
        <v>#N/A</v>
      </c>
      <c r="D149" s="11" t="e">
        <f>VLOOKUP(A149,'sep joined'!A144:I594,4,5)</f>
        <v>#N/A</v>
      </c>
      <c r="E149" s="14">
        <v>44804</v>
      </c>
      <c r="F149" s="15" t="s">
        <v>201</v>
      </c>
      <c r="G149" s="18" t="s">
        <v>29</v>
      </c>
      <c r="H149" s="11" t="e">
        <f>VLOOKUP(A149,'sep joined'!A144:I594,8,9)</f>
        <v>#N/A</v>
      </c>
      <c r="I149" s="11" t="e">
        <f>VLOOKUP(A149,'sep joined'!A144:I594,9,10)</f>
        <v>#N/A</v>
      </c>
      <c r="J149" s="11" t="e">
        <f>VLOOKUP(A149,'sep joined'!A144:I594,5,6)</f>
        <v>#N/A</v>
      </c>
      <c r="K149" s="11" t="e">
        <f>VLOOKUP(A149,'sep joined'!A144:I594,6,7)</f>
        <v>#N/A</v>
      </c>
      <c r="L149" s="4"/>
      <c r="M149" s="4"/>
      <c r="N149" s="4"/>
    </row>
    <row r="150" spans="1:14" ht="16.2" hidden="1">
      <c r="A150" s="9" t="b">
        <f>IF('sep joined'!I145="Not Joined",'sep joined'!A145)</f>
        <v>0</v>
      </c>
      <c r="B150" s="10" t="e">
        <f>VLOOKUP(A150,'sep joined'!A145:I595,2,3)</f>
        <v>#N/A</v>
      </c>
      <c r="C150" s="11" t="e">
        <f>VLOOKUP(A150,'sep joined'!A145:I595,3,4)</f>
        <v>#N/A</v>
      </c>
      <c r="D150" s="11" t="e">
        <f>VLOOKUP(A150,'sep joined'!A145:I595,4,5)</f>
        <v>#N/A</v>
      </c>
      <c r="E150" s="14">
        <v>44798</v>
      </c>
      <c r="F150" s="15" t="s">
        <v>202</v>
      </c>
      <c r="G150" s="11" t="e">
        <f>VLOOKUP(A150,'sep joined'!A145:I595,7,8)</f>
        <v>#N/A</v>
      </c>
      <c r="H150" s="11" t="e">
        <f>VLOOKUP(A150,'sep joined'!A145:I595,8,9)</f>
        <v>#N/A</v>
      </c>
      <c r="I150" s="11" t="e">
        <f>VLOOKUP(A150,'sep joined'!A145:I595,9,10)</f>
        <v>#N/A</v>
      </c>
      <c r="J150" s="11" t="e">
        <f>VLOOKUP(A150,'sep joined'!A145:I595,5,6)</f>
        <v>#N/A</v>
      </c>
      <c r="K150" s="11" t="e">
        <f>VLOOKUP(A150,'sep joined'!A145:I595,6,7)</f>
        <v>#N/A</v>
      </c>
      <c r="L150" s="4"/>
      <c r="M150" s="4"/>
      <c r="N150" s="4"/>
    </row>
    <row r="151" spans="1:14" ht="16.2" hidden="1">
      <c r="A151" s="9" t="b">
        <f>IF('sep joined'!I146="Not Joined",'sep joined'!A146)</f>
        <v>0</v>
      </c>
      <c r="B151" s="10" t="e">
        <f>VLOOKUP(A151,'sep joined'!A146:I596,2,3)</f>
        <v>#N/A</v>
      </c>
      <c r="C151" s="11" t="e">
        <f>VLOOKUP(A151,'sep joined'!A146:I596,3,4)</f>
        <v>#N/A</v>
      </c>
      <c r="D151" s="11" t="e">
        <f>VLOOKUP(A151,'sep joined'!A146:I596,4,5)</f>
        <v>#N/A</v>
      </c>
      <c r="E151" s="14">
        <v>44789</v>
      </c>
      <c r="F151" s="15" t="s">
        <v>203</v>
      </c>
      <c r="G151" s="11" t="e">
        <f>VLOOKUP(A151,'sep joined'!A146:I596,7,8)</f>
        <v>#N/A</v>
      </c>
      <c r="H151" s="11" t="e">
        <f>VLOOKUP(A151,'sep joined'!A146:I596,8,9)</f>
        <v>#N/A</v>
      </c>
      <c r="I151" s="11" t="e">
        <f>VLOOKUP(A151,'sep joined'!A146:I596,9,10)</f>
        <v>#N/A</v>
      </c>
      <c r="J151" s="11" t="e">
        <f>VLOOKUP(A151,'sep joined'!A146:I596,5,6)</f>
        <v>#N/A</v>
      </c>
      <c r="K151" s="11" t="e">
        <f>VLOOKUP(A151,'sep joined'!A146:I596,6,7)</f>
        <v>#N/A</v>
      </c>
      <c r="L151" s="4"/>
      <c r="M151" s="4"/>
      <c r="N151" s="4"/>
    </row>
    <row r="152" spans="1:14" ht="16.2" hidden="1">
      <c r="A152" s="9" t="b">
        <f>IF('sep joined'!I147="Not Joined",'sep joined'!A147)</f>
        <v>0</v>
      </c>
      <c r="B152" s="10" t="e">
        <f>VLOOKUP(A152,'sep joined'!A147:I597,2,3)</f>
        <v>#N/A</v>
      </c>
      <c r="C152" s="11" t="e">
        <f>VLOOKUP(A152,'sep joined'!A147:I597,3,4)</f>
        <v>#N/A</v>
      </c>
      <c r="D152" s="11" t="e">
        <f>VLOOKUP(A152,'sep joined'!A147:I597,4,5)</f>
        <v>#N/A</v>
      </c>
      <c r="E152" s="14">
        <v>44786</v>
      </c>
      <c r="F152" s="16" t="s">
        <v>19</v>
      </c>
      <c r="G152" s="11" t="e">
        <f>VLOOKUP(A152,'sep joined'!A147:I597,7,8)</f>
        <v>#N/A</v>
      </c>
      <c r="H152" s="11" t="e">
        <f>VLOOKUP(A152,'sep joined'!A147:I597,8,9)</f>
        <v>#N/A</v>
      </c>
      <c r="I152" s="11" t="e">
        <f>VLOOKUP(A152,'sep joined'!A147:I597,9,10)</f>
        <v>#N/A</v>
      </c>
      <c r="J152" s="11" t="e">
        <f>VLOOKUP(A152,'sep joined'!A147:I597,5,6)</f>
        <v>#N/A</v>
      </c>
      <c r="K152" s="11" t="e">
        <f>VLOOKUP(A152,'sep joined'!A147:I597,6,7)</f>
        <v>#N/A</v>
      </c>
      <c r="L152" s="4"/>
      <c r="M152" s="4"/>
      <c r="N152" s="4"/>
    </row>
    <row r="153" spans="1:14" ht="16.2" hidden="1">
      <c r="A153" s="9" t="b">
        <f>IF('sep joined'!I148="Not Joined",'sep joined'!A148)</f>
        <v>0</v>
      </c>
      <c r="B153" s="10" t="e">
        <f>VLOOKUP(A153,'sep joined'!A148:I598,2,3)</f>
        <v>#N/A</v>
      </c>
      <c r="C153" s="11" t="e">
        <f>VLOOKUP(A153,'sep joined'!A148:I598,3,4)</f>
        <v>#N/A</v>
      </c>
      <c r="D153" s="11" t="e">
        <f>VLOOKUP(A153,'sep joined'!A148:I598,4,5)</f>
        <v>#N/A</v>
      </c>
      <c r="E153" s="14">
        <v>44787</v>
      </c>
      <c r="F153" s="16" t="s">
        <v>19</v>
      </c>
      <c r="G153" s="11" t="e">
        <f>VLOOKUP(A153,'sep joined'!A148:I598,7,8)</f>
        <v>#N/A</v>
      </c>
      <c r="H153" s="11" t="e">
        <f>VLOOKUP(A153,'sep joined'!A148:I598,8,9)</f>
        <v>#N/A</v>
      </c>
      <c r="I153" s="11" t="e">
        <f>VLOOKUP(A153,'sep joined'!A148:I598,9,10)</f>
        <v>#N/A</v>
      </c>
      <c r="J153" s="11" t="e">
        <f>VLOOKUP(A153,'sep joined'!A148:I598,5,6)</f>
        <v>#N/A</v>
      </c>
      <c r="K153" s="11" t="e">
        <f>VLOOKUP(A153,'sep joined'!A148:I598,6,7)</f>
        <v>#N/A</v>
      </c>
      <c r="L153" s="4"/>
      <c r="M153" s="4"/>
      <c r="N153" s="4"/>
    </row>
    <row r="154" spans="1:14" ht="16.2" hidden="1">
      <c r="A154" s="9" t="b">
        <f>IF('sep joined'!I149="Not Joined",'sep joined'!A149)</f>
        <v>0</v>
      </c>
      <c r="B154" s="10" t="e">
        <f>VLOOKUP(A154,'sep joined'!A149:I599,2,3)</f>
        <v>#N/A</v>
      </c>
      <c r="C154" s="11" t="e">
        <f>VLOOKUP(A154,'sep joined'!A149:I599,3,4)</f>
        <v>#N/A</v>
      </c>
      <c r="D154" s="11" t="e">
        <f>VLOOKUP(A154,'sep joined'!A149:I599,4,5)</f>
        <v>#N/A</v>
      </c>
      <c r="E154" s="12"/>
      <c r="F154" s="16" t="s">
        <v>19</v>
      </c>
      <c r="G154" s="11" t="e">
        <f>VLOOKUP(A154,'sep joined'!A149:I599,7,8)</f>
        <v>#N/A</v>
      </c>
      <c r="H154" s="11" t="e">
        <f>VLOOKUP(A154,'sep joined'!A149:I599,8,9)</f>
        <v>#N/A</v>
      </c>
      <c r="I154" s="11" t="e">
        <f>VLOOKUP(A154,'sep joined'!A149:I599,9,10)</f>
        <v>#N/A</v>
      </c>
      <c r="J154" s="11" t="e">
        <f>VLOOKUP(A154,'sep joined'!A149:I599,5,6)</f>
        <v>#N/A</v>
      </c>
      <c r="K154" s="11" t="e">
        <f>VLOOKUP(A154,'sep joined'!A149:I599,6,7)</f>
        <v>#N/A</v>
      </c>
      <c r="L154" s="4"/>
      <c r="M154" s="4"/>
      <c r="N154" s="4"/>
    </row>
    <row r="155" spans="1:14" ht="16.2">
      <c r="A155" s="9" t="b">
        <f>IF('sep joined'!I150="Not Joined",'sep joined'!A150)</f>
        <v>0</v>
      </c>
      <c r="B155" s="10" t="e">
        <f>VLOOKUP(A155,'sep joined'!A150:I600,2,3)</f>
        <v>#N/A</v>
      </c>
      <c r="C155" s="11" t="e">
        <f>VLOOKUP(A155,'sep joined'!A150:I600,3,4)</f>
        <v>#N/A</v>
      </c>
      <c r="D155" s="11" t="e">
        <f>VLOOKUP(A155,'sep joined'!A150:I600,4,5)</f>
        <v>#N/A</v>
      </c>
      <c r="E155" s="12"/>
      <c r="F155" s="15" t="s">
        <v>204</v>
      </c>
      <c r="G155" s="11" t="e">
        <f>VLOOKUP(A155,'sep joined'!A150:I600,7,8)</f>
        <v>#N/A</v>
      </c>
      <c r="H155" s="11" t="e">
        <f>VLOOKUP(A155,'sep joined'!A150:I600,8,9)</f>
        <v>#N/A</v>
      </c>
      <c r="I155" s="11" t="e">
        <f>VLOOKUP(A155,'sep joined'!A150:I600,9,10)</f>
        <v>#N/A</v>
      </c>
      <c r="J155" s="11" t="e">
        <f>VLOOKUP(A155,'sep joined'!A150:I600,5,6)</f>
        <v>#N/A</v>
      </c>
      <c r="K155" s="11" t="e">
        <f>VLOOKUP(A155,'sep joined'!A150:I600,6,7)</f>
        <v>#N/A</v>
      </c>
      <c r="L155" s="4"/>
      <c r="M155" s="4"/>
      <c r="N155" s="4"/>
    </row>
    <row r="156" spans="1:14" ht="16.2" hidden="1">
      <c r="A156" s="9" t="b">
        <f>IF('sep joined'!I151="Not Joined",'sep joined'!A151)</f>
        <v>0</v>
      </c>
      <c r="B156" s="10" t="e">
        <f>VLOOKUP(A156,'sep joined'!A151:I601,2,3)</f>
        <v>#N/A</v>
      </c>
      <c r="C156" s="11" t="e">
        <f>VLOOKUP(A156,'sep joined'!A151:I601,3,4)</f>
        <v>#N/A</v>
      </c>
      <c r="D156" s="11" t="e">
        <f>VLOOKUP(A156,'sep joined'!A151:I601,4,5)</f>
        <v>#N/A</v>
      </c>
      <c r="E156" s="15"/>
      <c r="F156" s="15"/>
      <c r="G156" s="11" t="e">
        <f>VLOOKUP(A156,'sep joined'!A151:I601,7,8)</f>
        <v>#N/A</v>
      </c>
      <c r="H156" s="11" t="e">
        <f>VLOOKUP(A156,'sep joined'!A151:I601,8,9)</f>
        <v>#N/A</v>
      </c>
      <c r="I156" s="11" t="e">
        <f>VLOOKUP(A156,'sep joined'!A151:I601,9,10)</f>
        <v>#N/A</v>
      </c>
      <c r="J156" s="11" t="e">
        <f>VLOOKUP(A156,'sep joined'!A151:I601,5,6)</f>
        <v>#N/A</v>
      </c>
      <c r="K156" s="11" t="e">
        <f>VLOOKUP(A156,'sep joined'!A151:I601,6,7)</f>
        <v>#N/A</v>
      </c>
      <c r="L156" s="4"/>
      <c r="M156" s="4"/>
      <c r="N156" s="4"/>
    </row>
    <row r="157" spans="1:14" ht="16.2">
      <c r="A157" s="9" t="b">
        <f>IF('sep joined'!I152="Not Joined",'sep joined'!A152)</f>
        <v>0</v>
      </c>
      <c r="B157" s="10" t="e">
        <f>VLOOKUP(A157,'sep joined'!A152:I602,2,3)</f>
        <v>#N/A</v>
      </c>
      <c r="C157" s="11" t="e">
        <f>VLOOKUP(A157,'sep joined'!A152:I602,3,4)</f>
        <v>#N/A</v>
      </c>
      <c r="D157" s="11" t="e">
        <f>VLOOKUP(A157,'sep joined'!A152:I602,4,5)</f>
        <v>#N/A</v>
      </c>
      <c r="E157" s="30"/>
      <c r="F157" s="13" t="s">
        <v>205</v>
      </c>
      <c r="G157" s="11" t="e">
        <f>VLOOKUP(A157,'sep joined'!A152:I602,7,8)</f>
        <v>#N/A</v>
      </c>
      <c r="H157" s="11" t="e">
        <f>VLOOKUP(A157,'sep joined'!A152:I602,8,9)</f>
        <v>#N/A</v>
      </c>
      <c r="I157" s="11" t="e">
        <f>VLOOKUP(A157,'sep joined'!A152:I602,9,10)</f>
        <v>#N/A</v>
      </c>
      <c r="J157" s="11" t="e">
        <f>VLOOKUP(A157,'sep joined'!A152:I602,5,6)</f>
        <v>#N/A</v>
      </c>
      <c r="K157" s="11" t="e">
        <f>VLOOKUP(A157,'sep joined'!A152:I602,6,7)</f>
        <v>#N/A</v>
      </c>
      <c r="L157" s="4"/>
      <c r="M157" s="4"/>
      <c r="N157" s="4"/>
    </row>
    <row r="158" spans="1:14" ht="16.2" hidden="1">
      <c r="A158" s="9" t="b">
        <f>IF('sep joined'!I157="Not Joined",'sep joined'!A157)</f>
        <v>0</v>
      </c>
      <c r="B158" s="10" t="e">
        <f>VLOOKUP(A158,'sep joined'!A153:I603,2,3)</f>
        <v>#N/A</v>
      </c>
      <c r="C158" s="11" t="e">
        <f>VLOOKUP(A158,'sep joined'!A153:I603,3,4)</f>
        <v>#N/A</v>
      </c>
      <c r="D158" s="11" t="e">
        <f>VLOOKUP(A158,'sep joined'!A153:I603,4,5)</f>
        <v>#N/A</v>
      </c>
      <c r="E158" s="12"/>
      <c r="F158" s="24" t="s">
        <v>206</v>
      </c>
      <c r="G158" s="11" t="e">
        <f>VLOOKUP(A158,'sep joined'!A153:I603,7,8)</f>
        <v>#N/A</v>
      </c>
      <c r="H158" s="11" t="e">
        <f>VLOOKUP(A158,'sep joined'!A153:I603,8,9)</f>
        <v>#N/A</v>
      </c>
      <c r="I158" s="11" t="e">
        <f>VLOOKUP(A158,'sep joined'!A153:I603,9,10)</f>
        <v>#N/A</v>
      </c>
      <c r="J158" s="11" t="e">
        <f>VLOOKUP(A158,'sep joined'!A153:I603,5,6)</f>
        <v>#N/A</v>
      </c>
      <c r="K158" s="11" t="e">
        <f>VLOOKUP(A158,'sep joined'!A153:I603,6,7)</f>
        <v>#N/A</v>
      </c>
      <c r="L158" s="4"/>
      <c r="M158" s="4"/>
      <c r="N158" s="4"/>
    </row>
    <row r="159" spans="1:14" ht="16.2">
      <c r="A159" s="9" t="b">
        <f>IF('sep joined'!I158="Not Joined",'sep joined'!A158)</f>
        <v>0</v>
      </c>
      <c r="B159" s="10" t="e">
        <f>VLOOKUP(A159,'sep joined'!A153:I604,2,3)</f>
        <v>#N/A</v>
      </c>
      <c r="C159" s="11" t="e">
        <f>VLOOKUP(A159,'sep joined'!A153:I604,3,4)</f>
        <v>#N/A</v>
      </c>
      <c r="D159" s="11" t="e">
        <f>VLOOKUP(A159,'sep joined'!A153:I604,4,5)</f>
        <v>#N/A</v>
      </c>
      <c r="E159" s="12"/>
      <c r="F159" s="24" t="s">
        <v>207</v>
      </c>
      <c r="G159" s="11" t="e">
        <f>VLOOKUP(A159,'sep joined'!A153:I604,7,8)</f>
        <v>#N/A</v>
      </c>
      <c r="H159" s="11" t="e">
        <f>VLOOKUP(A159,'sep joined'!A153:I604,8,9)</f>
        <v>#N/A</v>
      </c>
      <c r="I159" s="11" t="e">
        <f>VLOOKUP(A159,'sep joined'!A153:I604,9,10)</f>
        <v>#N/A</v>
      </c>
      <c r="J159" s="11" t="e">
        <f>VLOOKUP(A159,'sep joined'!A153:I604,5,6)</f>
        <v>#N/A</v>
      </c>
      <c r="K159" s="11" t="e">
        <f>VLOOKUP(A159,'sep joined'!A153:I604,6,7)</f>
        <v>#N/A</v>
      </c>
      <c r="L159" s="4"/>
      <c r="M159" s="4"/>
      <c r="N159" s="4"/>
    </row>
    <row r="160" spans="1:14" ht="16.2">
      <c r="A160" s="9" t="b">
        <f>IF('sep joined'!I153="Not Joined",'sep joined'!A153)</f>
        <v>0</v>
      </c>
      <c r="B160" s="10" t="e">
        <f>VLOOKUP(A160,'sep joined'!A153:I605,2,3)</f>
        <v>#N/A</v>
      </c>
      <c r="C160" s="11" t="e">
        <f>VLOOKUP(A160,'sep joined'!A153:I605,3,4)</f>
        <v>#N/A</v>
      </c>
      <c r="D160" s="11" t="e">
        <f>VLOOKUP(A160,'sep joined'!A153:I605,4,5)</f>
        <v>#N/A</v>
      </c>
      <c r="E160" s="21"/>
      <c r="F160" s="13" t="s">
        <v>205</v>
      </c>
      <c r="G160" s="11" t="e">
        <f>VLOOKUP(A160,'sep joined'!A153:I605,7,8)</f>
        <v>#N/A</v>
      </c>
      <c r="H160" s="11" t="e">
        <f>VLOOKUP(A160,'sep joined'!A153:I605,8,9)</f>
        <v>#N/A</v>
      </c>
      <c r="I160" s="11" t="e">
        <f>VLOOKUP(A160,'sep joined'!A153:I605,9,10)</f>
        <v>#N/A</v>
      </c>
      <c r="J160" s="11" t="e">
        <f>VLOOKUP(A160,'sep joined'!A153:I605,5,6)</f>
        <v>#N/A</v>
      </c>
      <c r="K160" s="11" t="e">
        <f>VLOOKUP(A160,'sep joined'!A153:I605,6,7)</f>
        <v>#N/A</v>
      </c>
      <c r="L160" s="4"/>
      <c r="M160" s="4"/>
      <c r="N160" s="4"/>
    </row>
    <row r="161" spans="1:14" ht="16.2" hidden="1">
      <c r="A161" s="9" t="b">
        <f>IF('sep joined'!I154="Not Joined",'sep joined'!A154)</f>
        <v>0</v>
      </c>
      <c r="B161" s="10" t="e">
        <f>VLOOKUP(A161,'sep joined'!A154:I606,2,3)</f>
        <v>#N/A</v>
      </c>
      <c r="C161" s="11" t="e">
        <f>VLOOKUP(A161,'sep joined'!A154:I606,3,4)</f>
        <v>#N/A</v>
      </c>
      <c r="D161" s="11" t="e">
        <f>VLOOKUP(A161,'sep joined'!A154:I606,4,5)</f>
        <v>#N/A</v>
      </c>
      <c r="E161" s="12"/>
      <c r="F161" s="12"/>
      <c r="G161" s="11" t="e">
        <f>VLOOKUP(A161,'sep joined'!A154:I606,7,8)</f>
        <v>#N/A</v>
      </c>
      <c r="H161" s="11" t="e">
        <f>VLOOKUP(A161,'sep joined'!A154:I606,8,9)</f>
        <v>#N/A</v>
      </c>
      <c r="I161" s="11" t="e">
        <f>VLOOKUP(A161,'sep joined'!A154:I606,9,10)</f>
        <v>#N/A</v>
      </c>
      <c r="J161" s="11" t="e">
        <f>VLOOKUP(A161,'sep joined'!A154:I606,5,6)</f>
        <v>#N/A</v>
      </c>
      <c r="K161" s="11" t="e">
        <f>VLOOKUP(A161,'sep joined'!A154:I606,6,7)</f>
        <v>#N/A</v>
      </c>
      <c r="L161" s="4"/>
      <c r="M161" s="4"/>
      <c r="N161" s="4"/>
    </row>
    <row r="162" spans="1:14" ht="16.2" hidden="1">
      <c r="A162" s="9" t="b">
        <f>IF('sep joined'!I155="Not Joined",'sep joined'!A155)</f>
        <v>0</v>
      </c>
      <c r="B162" s="10" t="e">
        <f>VLOOKUP(A162,'sep joined'!A155:I607,2,3)</f>
        <v>#N/A</v>
      </c>
      <c r="C162" s="11" t="e">
        <f>VLOOKUP(A162,'sep joined'!A155:I607,3,4)</f>
        <v>#N/A</v>
      </c>
      <c r="D162" s="11" t="e">
        <f>VLOOKUP(A162,'sep joined'!A155:I607,4,5)</f>
        <v>#N/A</v>
      </c>
      <c r="E162" s="14">
        <v>44804</v>
      </c>
      <c r="F162" s="15" t="s">
        <v>208</v>
      </c>
      <c r="G162" s="11" t="e">
        <f>VLOOKUP(A162,'sep joined'!A155:I607,7,8)</f>
        <v>#N/A</v>
      </c>
      <c r="H162" s="11" t="e">
        <f>VLOOKUP(A162,'sep joined'!A155:I607,8,9)</f>
        <v>#N/A</v>
      </c>
      <c r="I162" s="11" t="e">
        <f>VLOOKUP(A162,'sep joined'!A155:I607,9,10)</f>
        <v>#N/A</v>
      </c>
      <c r="J162" s="11" t="e">
        <f>VLOOKUP(A162,'sep joined'!A155:I607,5,6)</f>
        <v>#N/A</v>
      </c>
      <c r="K162" s="11" t="e">
        <f>VLOOKUP(A162,'sep joined'!A155:I607,6,7)</f>
        <v>#N/A</v>
      </c>
      <c r="L162" s="4"/>
      <c r="M162" s="4"/>
      <c r="N162" s="4"/>
    </row>
    <row r="163" spans="1:14" ht="16.2" hidden="1">
      <c r="A163" s="9" t="b">
        <f>IF('sep joined'!I156="Not Joined",'sep joined'!A156)</f>
        <v>0</v>
      </c>
      <c r="B163" s="10" t="e">
        <f>VLOOKUP(A163,'sep joined'!A156:I608,2,3)</f>
        <v>#N/A</v>
      </c>
      <c r="C163" s="11" t="e">
        <f>VLOOKUP(A163,'sep joined'!A156:I608,3,4)</f>
        <v>#N/A</v>
      </c>
      <c r="D163" s="11" t="e">
        <f>VLOOKUP(A163,'sep joined'!A156:I608,4,5)</f>
        <v>#N/A</v>
      </c>
      <c r="E163" s="14"/>
      <c r="F163" s="16" t="s">
        <v>19</v>
      </c>
      <c r="G163" s="11" t="e">
        <f>VLOOKUP(A163,'sep joined'!A156:I608,7,8)</f>
        <v>#N/A</v>
      </c>
      <c r="H163" s="11" t="e">
        <f>VLOOKUP(A163,'sep joined'!A156:I608,8,9)</f>
        <v>#N/A</v>
      </c>
      <c r="I163" s="11" t="e">
        <f>VLOOKUP(A163,'sep joined'!A156:I608,9,10)</f>
        <v>#N/A</v>
      </c>
      <c r="J163" s="11" t="e">
        <f>VLOOKUP(A163,'sep joined'!A156:I608,5,6)</f>
        <v>#N/A</v>
      </c>
      <c r="K163" s="11" t="e">
        <f>VLOOKUP(A163,'sep joined'!A156:I608,6,7)</f>
        <v>#N/A</v>
      </c>
      <c r="L163" s="4"/>
      <c r="M163" s="4"/>
      <c r="N163" s="4"/>
    </row>
    <row r="164" spans="1:14" ht="16.2" hidden="1">
      <c r="A164" s="9" t="b">
        <f>IF('sep joined'!I157="Not Joined",'sep joined'!A157)</f>
        <v>0</v>
      </c>
      <c r="B164" s="10" t="e">
        <f>VLOOKUP(A164,'sep joined'!A157:I609,2,3)</f>
        <v>#N/A</v>
      </c>
      <c r="C164" s="11" t="e">
        <f>VLOOKUP(A164,'sep joined'!A157:I609,3,4)</f>
        <v>#N/A</v>
      </c>
      <c r="D164" s="11" t="e">
        <f>VLOOKUP(A164,'sep joined'!A157:I609,4,5)</f>
        <v>#N/A</v>
      </c>
      <c r="E164" s="14">
        <v>44803</v>
      </c>
      <c r="F164" s="15" t="s">
        <v>209</v>
      </c>
      <c r="G164" s="11" t="e">
        <f>VLOOKUP(A164,'sep joined'!A157:I609,7,8)</f>
        <v>#N/A</v>
      </c>
      <c r="H164" s="11" t="e">
        <f>VLOOKUP(A164,'sep joined'!A157:I609,8,9)</f>
        <v>#N/A</v>
      </c>
      <c r="I164" s="11" t="e">
        <f>VLOOKUP(A164,'sep joined'!A157:I609,9,10)</f>
        <v>#N/A</v>
      </c>
      <c r="J164" s="11" t="e">
        <f>VLOOKUP(A164,'sep joined'!A157:I609,5,6)</f>
        <v>#N/A</v>
      </c>
      <c r="K164" s="11" t="e">
        <f>VLOOKUP(A164,'sep joined'!A157:I609,6,7)</f>
        <v>#N/A</v>
      </c>
      <c r="L164" s="4"/>
      <c r="M164" s="4"/>
      <c r="N164" s="4"/>
    </row>
    <row r="165" spans="1:14" ht="16.2">
      <c r="A165" s="9" t="b">
        <f>IF('sep joined'!I158="Not Joined",'sep joined'!A158)</f>
        <v>0</v>
      </c>
      <c r="B165" s="10" t="e">
        <f>VLOOKUP(A165,'sep joined'!A158:I610,2,3)</f>
        <v>#N/A</v>
      </c>
      <c r="C165" s="11" t="e">
        <f>VLOOKUP(A165,'sep joined'!A158:I610,3,4)</f>
        <v>#N/A</v>
      </c>
      <c r="D165" s="11" t="e">
        <f>VLOOKUP(A165,'sep joined'!A158:I610,4,5)</f>
        <v>#N/A</v>
      </c>
      <c r="E165" s="21"/>
      <c r="F165" s="13" t="s">
        <v>161</v>
      </c>
      <c r="G165" s="11" t="e">
        <f>VLOOKUP(A165,'sep joined'!A158:I610,7,8)</f>
        <v>#N/A</v>
      </c>
      <c r="H165" s="11" t="e">
        <f>VLOOKUP(A165,'sep joined'!A158:I610,8,9)</f>
        <v>#N/A</v>
      </c>
      <c r="I165" s="11" t="e">
        <f>VLOOKUP(A165,'sep joined'!A158:I610,9,10)</f>
        <v>#N/A</v>
      </c>
      <c r="J165" s="11" t="e">
        <f>VLOOKUP(A165,'sep joined'!A158:I610,5,6)</f>
        <v>#N/A</v>
      </c>
      <c r="K165" s="11" t="e">
        <f>VLOOKUP(A165,'sep joined'!A158:I610,6,7)</f>
        <v>#N/A</v>
      </c>
      <c r="L165" s="4"/>
      <c r="M165" s="4"/>
      <c r="N165" s="4"/>
    </row>
    <row r="166" spans="1:14" ht="16.2" hidden="1">
      <c r="A166" s="9" t="b">
        <f>IF('sep joined'!I159="Not Joined",'sep joined'!A159)</f>
        <v>0</v>
      </c>
      <c r="B166" s="10" t="e">
        <f>VLOOKUP(A166,'sep joined'!A159:I611,2,3)</f>
        <v>#N/A</v>
      </c>
      <c r="C166" s="11" t="e">
        <f>VLOOKUP(A166,'sep joined'!A159:I611,3,4)</f>
        <v>#N/A</v>
      </c>
      <c r="D166" s="11" t="e">
        <f>VLOOKUP(A166,'sep joined'!A159:I611,4,5)</f>
        <v>#N/A</v>
      </c>
      <c r="E166" s="12"/>
      <c r="F166" s="12"/>
      <c r="G166" s="11" t="e">
        <f>VLOOKUP(A166,'sep joined'!A159:I611,7,8)</f>
        <v>#N/A</v>
      </c>
      <c r="H166" s="11" t="e">
        <f>VLOOKUP(A166,'sep joined'!A159:I611,8,9)</f>
        <v>#N/A</v>
      </c>
      <c r="I166" s="11" t="e">
        <f>VLOOKUP(A166,'sep joined'!A159:I611,9,10)</f>
        <v>#N/A</v>
      </c>
      <c r="J166" s="11" t="e">
        <f>VLOOKUP(A166,'sep joined'!A159:I611,5,6)</f>
        <v>#N/A</v>
      </c>
      <c r="K166" s="11" t="e">
        <f>VLOOKUP(A166,'sep joined'!A159:I611,6,7)</f>
        <v>#N/A</v>
      </c>
      <c r="L166" s="4"/>
      <c r="M166" s="4"/>
      <c r="N166" s="4"/>
    </row>
    <row r="167" spans="1:14" ht="16.2" hidden="1">
      <c r="A167" s="9" t="b">
        <f>IF('sep joined'!I160="Not Joined",'sep joined'!A160)</f>
        <v>0</v>
      </c>
      <c r="B167" s="10" t="e">
        <f>VLOOKUP(A167,'sep joined'!A160:I612,2,3)</f>
        <v>#N/A</v>
      </c>
      <c r="C167" s="11" t="e">
        <f>VLOOKUP(A167,'sep joined'!A160:I612,3,4)</f>
        <v>#N/A</v>
      </c>
      <c r="D167" s="11" t="e">
        <f>VLOOKUP(A167,'sep joined'!A160:I612,4,5)</f>
        <v>#N/A</v>
      </c>
      <c r="E167" s="14"/>
      <c r="F167" s="15"/>
      <c r="G167" s="11" t="e">
        <f>VLOOKUP(A167,'sep joined'!A160:I612,7,8)</f>
        <v>#N/A</v>
      </c>
      <c r="H167" s="11" t="e">
        <f>VLOOKUP(A167,'sep joined'!A160:I612,8,9)</f>
        <v>#N/A</v>
      </c>
      <c r="I167" s="11" t="e">
        <f>VLOOKUP(A167,'sep joined'!A160:I612,9,10)</f>
        <v>#N/A</v>
      </c>
      <c r="J167" s="11" t="e">
        <f>VLOOKUP(A167,'sep joined'!A160:I612,5,6)</f>
        <v>#N/A</v>
      </c>
      <c r="K167" s="11" t="e">
        <f>VLOOKUP(A167,'sep joined'!A160:I612,6,7)</f>
        <v>#N/A</v>
      </c>
      <c r="L167" s="4"/>
      <c r="M167" s="4"/>
      <c r="N167" s="4"/>
    </row>
    <row r="168" spans="1:14" ht="16.2" hidden="1">
      <c r="A168" s="9" t="b">
        <f>IF('sep joined'!I161="Not Joined",'sep joined'!A161)</f>
        <v>0</v>
      </c>
      <c r="B168" s="10" t="e">
        <f>VLOOKUP(A168,'sep joined'!A161:I613,2,3)</f>
        <v>#N/A</v>
      </c>
      <c r="C168" s="11" t="e">
        <f>VLOOKUP(A168,'sep joined'!A161:I613,3,4)</f>
        <v>#N/A</v>
      </c>
      <c r="D168" s="11" t="e">
        <f>VLOOKUP(A168,'sep joined'!A161:I613,4,5)</f>
        <v>#N/A</v>
      </c>
      <c r="E168" s="12"/>
      <c r="F168" s="12"/>
      <c r="G168" s="11" t="e">
        <f>VLOOKUP(A168,'sep joined'!A161:I613,7,8)</f>
        <v>#N/A</v>
      </c>
      <c r="H168" s="11" t="e">
        <f>VLOOKUP(A168,'sep joined'!A161:I613,8,9)</f>
        <v>#N/A</v>
      </c>
      <c r="I168" s="11" t="e">
        <f>VLOOKUP(A168,'sep joined'!A161:I613,9,10)</f>
        <v>#N/A</v>
      </c>
      <c r="J168" s="11" t="e">
        <f>VLOOKUP(A168,'sep joined'!A161:I613,5,6)</f>
        <v>#N/A</v>
      </c>
      <c r="K168" s="11" t="e">
        <f>VLOOKUP(A168,'sep joined'!A161:I613,6,7)</f>
        <v>#N/A</v>
      </c>
      <c r="L168" s="4"/>
      <c r="M168" s="4"/>
      <c r="N168" s="4"/>
    </row>
    <row r="169" spans="1:14" ht="16.2" hidden="1">
      <c r="A169" s="9" t="b">
        <f>IF('sep joined'!I162="Not Joined",'sep joined'!A162)</f>
        <v>0</v>
      </c>
      <c r="B169" s="10" t="e">
        <f>VLOOKUP(A169,'sep joined'!A162:I614,2,3)</f>
        <v>#N/A</v>
      </c>
      <c r="C169" s="11" t="e">
        <f>VLOOKUP(A169,'sep joined'!A162:I614,3,4)</f>
        <v>#N/A</v>
      </c>
      <c r="D169" s="11" t="e">
        <f>VLOOKUP(A169,'sep joined'!A162:I614,4,5)</f>
        <v>#N/A</v>
      </c>
      <c r="E169" s="14"/>
      <c r="F169" s="15"/>
      <c r="G169" s="11" t="e">
        <f>VLOOKUP(A169,'sep joined'!A162:I614,7,8)</f>
        <v>#N/A</v>
      </c>
      <c r="H169" s="11" t="e">
        <f>VLOOKUP(A169,'sep joined'!A162:I614,8,9)</f>
        <v>#N/A</v>
      </c>
      <c r="I169" s="11" t="e">
        <f>VLOOKUP(A169,'sep joined'!A162:I614,9,10)</f>
        <v>#N/A</v>
      </c>
      <c r="J169" s="11" t="e">
        <f>VLOOKUP(A169,'sep joined'!A162:I614,5,6)</f>
        <v>#N/A</v>
      </c>
      <c r="K169" s="11" t="e">
        <f>VLOOKUP(A169,'sep joined'!A162:I614,6,7)</f>
        <v>#N/A</v>
      </c>
      <c r="L169" s="4"/>
      <c r="M169" s="4"/>
      <c r="N169" s="4"/>
    </row>
    <row r="170" spans="1:14" ht="16.2" hidden="1">
      <c r="A170" s="9" t="b">
        <f>IF('sep joined'!I163="Not Joined",'sep joined'!A163)</f>
        <v>0</v>
      </c>
      <c r="B170" s="10" t="e">
        <f>VLOOKUP(A170,'sep joined'!A163:I615,2,3)</f>
        <v>#N/A</v>
      </c>
      <c r="C170" s="11" t="e">
        <f>VLOOKUP(A170,'sep joined'!A163:I615,3,4)</f>
        <v>#N/A</v>
      </c>
      <c r="D170" s="11" t="e">
        <f>VLOOKUP(A170,'sep joined'!A163:I615,4,5)</f>
        <v>#N/A</v>
      </c>
      <c r="E170" s="14"/>
      <c r="F170" s="13" t="s">
        <v>164</v>
      </c>
      <c r="G170" s="11" t="e">
        <f>VLOOKUP(A170,'sep joined'!A163:I615,7,8)</f>
        <v>#N/A</v>
      </c>
      <c r="H170" s="11" t="e">
        <f>VLOOKUP(A170,'sep joined'!A163:I615,8,9)</f>
        <v>#N/A</v>
      </c>
      <c r="I170" s="11" t="e">
        <f>VLOOKUP(A170,'sep joined'!A163:I615,9,10)</f>
        <v>#N/A</v>
      </c>
      <c r="J170" s="11" t="e">
        <f>VLOOKUP(A170,'sep joined'!A163:I615,5,6)</f>
        <v>#N/A</v>
      </c>
      <c r="K170" s="11" t="e">
        <f>VLOOKUP(A170,'sep joined'!A163:I615,6,7)</f>
        <v>#N/A</v>
      </c>
      <c r="L170" s="4"/>
      <c r="M170" s="4"/>
      <c r="N170" s="4"/>
    </row>
    <row r="171" spans="1:14" ht="16.2" hidden="1">
      <c r="A171" s="9" t="b">
        <f>IF('sep joined'!I164="Not Joined",'sep joined'!A164)</f>
        <v>0</v>
      </c>
      <c r="B171" s="10" t="e">
        <f>VLOOKUP(A171,'sep joined'!A164:I616,2,3)</f>
        <v>#N/A</v>
      </c>
      <c r="C171" s="11" t="e">
        <f>VLOOKUP(A171,'sep joined'!A164:I616,3,4)</f>
        <v>#N/A</v>
      </c>
      <c r="D171" s="11" t="e">
        <f>VLOOKUP(A171,'sep joined'!A164:I616,4,5)</f>
        <v>#N/A</v>
      </c>
      <c r="E171" s="14"/>
      <c r="F171" s="15"/>
      <c r="G171" s="11" t="e">
        <f>VLOOKUP(A171,'sep joined'!A164:I616,7,8)</f>
        <v>#N/A</v>
      </c>
      <c r="H171" s="11" t="e">
        <f>VLOOKUP(A171,'sep joined'!A164:I616,8,9)</f>
        <v>#N/A</v>
      </c>
      <c r="I171" s="11" t="e">
        <f>VLOOKUP(A171,'sep joined'!A164:I616,9,10)</f>
        <v>#N/A</v>
      </c>
      <c r="J171" s="11" t="e">
        <f>VLOOKUP(A171,'sep joined'!A164:I616,5,6)</f>
        <v>#N/A</v>
      </c>
      <c r="K171" s="11" t="e">
        <f>VLOOKUP(A171,'sep joined'!A164:I616,6,7)</f>
        <v>#N/A</v>
      </c>
      <c r="L171" s="4"/>
      <c r="M171" s="4"/>
      <c r="N171" s="4"/>
    </row>
    <row r="172" spans="1:14" ht="16.2" hidden="1">
      <c r="A172" s="9" t="b">
        <f>IF('sep joined'!I165="Not Joined",'sep joined'!A165)</f>
        <v>0</v>
      </c>
      <c r="B172" s="10" t="e">
        <f>VLOOKUP(A172,'sep joined'!A165:I617,2,3)</f>
        <v>#N/A</v>
      </c>
      <c r="C172" s="11" t="e">
        <f>VLOOKUP(A172,'sep joined'!A165:I617,3,4)</f>
        <v>#N/A</v>
      </c>
      <c r="D172" s="11" t="e">
        <f>VLOOKUP(A172,'sep joined'!A165:I617,4,5)</f>
        <v>#N/A</v>
      </c>
      <c r="E172" s="14">
        <v>44804</v>
      </c>
      <c r="F172" s="15" t="s">
        <v>210</v>
      </c>
      <c r="G172" s="11" t="e">
        <f>VLOOKUP(A172,'sep joined'!A165:I617,7,8)</f>
        <v>#N/A</v>
      </c>
      <c r="H172" s="11" t="e">
        <f>VLOOKUP(A172,'sep joined'!A165:I617,8,9)</f>
        <v>#N/A</v>
      </c>
      <c r="I172" s="11" t="e">
        <f>VLOOKUP(A172,'sep joined'!A165:I617,9,10)</f>
        <v>#N/A</v>
      </c>
      <c r="J172" s="11" t="e">
        <f>VLOOKUP(A172,'sep joined'!A165:I617,5,6)</f>
        <v>#N/A</v>
      </c>
      <c r="K172" s="11" t="e">
        <f>VLOOKUP(A172,'sep joined'!A165:I617,6,7)</f>
        <v>#N/A</v>
      </c>
      <c r="L172" s="4"/>
      <c r="M172" s="4"/>
      <c r="N172" s="4"/>
    </row>
    <row r="173" spans="1:14" ht="16.2" hidden="1">
      <c r="A173" s="9" t="b">
        <f>IF('sep joined'!I166="Not Joined",'sep joined'!A166)</f>
        <v>0</v>
      </c>
      <c r="B173" s="10" t="e">
        <f>VLOOKUP(A173,'sep joined'!A166:I618,2,3)</f>
        <v>#N/A</v>
      </c>
      <c r="C173" s="11" t="e">
        <f>VLOOKUP(A173,'sep joined'!A166:I618,3,4)</f>
        <v>#N/A</v>
      </c>
      <c r="D173" s="11" t="e">
        <f>VLOOKUP(A173,'sep joined'!A166:I618,4,5)</f>
        <v>#N/A</v>
      </c>
      <c r="E173" s="14"/>
      <c r="F173" s="15"/>
      <c r="G173" s="11" t="e">
        <f>VLOOKUP(A173,'sep joined'!A166:I618,7,8)</f>
        <v>#N/A</v>
      </c>
      <c r="H173" s="11" t="e">
        <f>VLOOKUP(A173,'sep joined'!A166:I618,8,9)</f>
        <v>#N/A</v>
      </c>
      <c r="I173" s="11" t="e">
        <f>VLOOKUP(A173,'sep joined'!A166:I618,9,10)</f>
        <v>#N/A</v>
      </c>
      <c r="J173" s="11" t="e">
        <f>VLOOKUP(A173,'sep joined'!A166:I618,5,6)</f>
        <v>#N/A</v>
      </c>
      <c r="K173" s="11" t="e">
        <f>VLOOKUP(A173,'sep joined'!A166:I618,6,7)</f>
        <v>#N/A</v>
      </c>
      <c r="L173" s="4"/>
      <c r="M173" s="4"/>
      <c r="N173" s="4"/>
    </row>
    <row r="174" spans="1:14" ht="16.2">
      <c r="A174" s="9" t="b">
        <f>IF('sep joined'!I167="Not Joined",'sep joined'!A167)</f>
        <v>0</v>
      </c>
      <c r="B174" s="10" t="e">
        <f>VLOOKUP(A174,'sep joined'!A167:I619,2,3)</f>
        <v>#N/A</v>
      </c>
      <c r="C174" s="11" t="e">
        <f>VLOOKUP(A174,'sep joined'!A167:I619,3,4)</f>
        <v>#N/A</v>
      </c>
      <c r="D174" s="11" t="e">
        <f>VLOOKUP(A174,'sep joined'!A167:I619,4,5)</f>
        <v>#N/A</v>
      </c>
      <c r="E174" s="15"/>
      <c r="F174" s="15"/>
      <c r="G174" s="11" t="e">
        <f>VLOOKUP(A174,'sep joined'!A167:I619,7,8)</f>
        <v>#N/A</v>
      </c>
      <c r="H174" s="11" t="e">
        <f>VLOOKUP(A174,'sep joined'!A167:I619,8,9)</f>
        <v>#N/A</v>
      </c>
      <c r="I174" s="11" t="e">
        <f>VLOOKUP(A174,'sep joined'!A167:I619,9,10)</f>
        <v>#N/A</v>
      </c>
      <c r="J174" s="11" t="e">
        <f>VLOOKUP(A174,'sep joined'!A167:I619,5,6)</f>
        <v>#N/A</v>
      </c>
      <c r="K174" s="11" t="e">
        <f>VLOOKUP(A174,'sep joined'!A167:I619,6,7)</f>
        <v>#N/A</v>
      </c>
      <c r="L174" s="4"/>
      <c r="M174" s="4"/>
      <c r="N174" s="4"/>
    </row>
    <row r="175" spans="1:14" ht="16.2" hidden="1">
      <c r="A175" s="9" t="b">
        <f>IF('sep joined'!I168="Not Joined",'sep joined'!A168)</f>
        <v>0</v>
      </c>
      <c r="B175" s="10" t="e">
        <f>VLOOKUP(A175,'sep joined'!A168:I620,2,3)</f>
        <v>#N/A</v>
      </c>
      <c r="C175" s="11" t="e">
        <f>VLOOKUP(A175,'sep joined'!A168:I620,3,4)</f>
        <v>#N/A</v>
      </c>
      <c r="D175" s="11" t="e">
        <f>VLOOKUP(A175,'sep joined'!A168:I620,4,5)</f>
        <v>#N/A</v>
      </c>
      <c r="E175" s="14"/>
      <c r="F175" s="15"/>
      <c r="G175" s="11" t="e">
        <f>VLOOKUP(A175,'sep joined'!A168:I620,7,8)</f>
        <v>#N/A</v>
      </c>
      <c r="H175" s="11" t="e">
        <f>VLOOKUP(A175,'sep joined'!A168:I620,8,9)</f>
        <v>#N/A</v>
      </c>
      <c r="I175" s="11" t="e">
        <f>VLOOKUP(A175,'sep joined'!A168:I620,9,10)</f>
        <v>#N/A</v>
      </c>
      <c r="J175" s="11" t="e">
        <f>VLOOKUP(A175,'sep joined'!A168:I620,5,6)</f>
        <v>#N/A</v>
      </c>
      <c r="K175" s="11" t="e">
        <f>VLOOKUP(A175,'sep joined'!A168:I620,6,7)</f>
        <v>#N/A</v>
      </c>
      <c r="L175" s="4"/>
      <c r="M175" s="4"/>
      <c r="N175" s="4"/>
    </row>
    <row r="176" spans="1:14" ht="16.2" hidden="1">
      <c r="A176" s="9" t="b">
        <f>IF('sep joined'!I169="Not Joined",'sep joined'!A169)</f>
        <v>0</v>
      </c>
      <c r="B176" s="10" t="e">
        <f>VLOOKUP(A176,'sep joined'!A169:I621,2,3)</f>
        <v>#N/A</v>
      </c>
      <c r="C176" s="11" t="e">
        <f>VLOOKUP(A176,'sep joined'!A169:I621,3,4)</f>
        <v>#N/A</v>
      </c>
      <c r="D176" s="11" t="e">
        <f>VLOOKUP(A176,'sep joined'!A169:I621,4,5)</f>
        <v>#N/A</v>
      </c>
      <c r="E176" s="14"/>
      <c r="F176" s="15"/>
      <c r="G176" s="11" t="e">
        <f>VLOOKUP(A176,'sep joined'!A169:I621,7,8)</f>
        <v>#N/A</v>
      </c>
      <c r="H176" s="11" t="e">
        <f>VLOOKUP(A176,'sep joined'!A169:I621,8,9)</f>
        <v>#N/A</v>
      </c>
      <c r="I176" s="11" t="e">
        <f>VLOOKUP(A176,'sep joined'!A169:I621,9,10)</f>
        <v>#N/A</v>
      </c>
      <c r="J176" s="11" t="e">
        <f>VLOOKUP(A176,'sep joined'!A169:I621,5,6)</f>
        <v>#N/A</v>
      </c>
      <c r="K176" s="11" t="e">
        <f>VLOOKUP(A176,'sep joined'!A169:I621,6,7)</f>
        <v>#N/A</v>
      </c>
      <c r="L176" s="4"/>
      <c r="M176" s="4"/>
      <c r="N176" s="4"/>
    </row>
    <row r="177" spans="1:14" ht="16.2">
      <c r="A177" s="9" t="b">
        <f>IF('sep joined'!I170="Not Joined",'sep joined'!A170)</f>
        <v>0</v>
      </c>
      <c r="B177" s="10" t="e">
        <f>VLOOKUP(A177,'sep joined'!A170:I622,2,3)</f>
        <v>#N/A</v>
      </c>
      <c r="C177" s="11" t="e">
        <f>VLOOKUP(A177,'sep joined'!A170:I622,3,4)</f>
        <v>#N/A</v>
      </c>
      <c r="D177" s="11" t="e">
        <f>VLOOKUP(A177,'sep joined'!A170:I622,4,5)</f>
        <v>#N/A</v>
      </c>
      <c r="E177" s="12"/>
      <c r="F177" s="13" t="s">
        <v>211</v>
      </c>
      <c r="G177" s="11" t="e">
        <f>VLOOKUP(A177,'sep joined'!A170:I622,7,8)</f>
        <v>#N/A</v>
      </c>
      <c r="H177" s="11" t="e">
        <f>VLOOKUP(A177,'sep joined'!A170:I622,8,9)</f>
        <v>#N/A</v>
      </c>
      <c r="I177" s="11" t="e">
        <f>VLOOKUP(A177,'sep joined'!A170:I622,9,10)</f>
        <v>#N/A</v>
      </c>
      <c r="J177" s="11" t="e">
        <f>VLOOKUP(A177,'sep joined'!A170:I622,5,6)</f>
        <v>#N/A</v>
      </c>
      <c r="K177" s="11" t="e">
        <f>VLOOKUP(A177,'sep joined'!A170:I622,6,7)</f>
        <v>#N/A</v>
      </c>
      <c r="L177" s="4"/>
      <c r="M177" s="4"/>
      <c r="N177" s="4"/>
    </row>
    <row r="178" spans="1:14" ht="16.2">
      <c r="A178" s="9" t="b">
        <f>IF('sep joined'!I171="Not Joined",'sep joined'!A171)</f>
        <v>0</v>
      </c>
      <c r="B178" s="10" t="e">
        <f>VLOOKUP(A178,'sep joined'!A171:I623,2,3)</f>
        <v>#N/A</v>
      </c>
      <c r="C178" s="11" t="e">
        <f>VLOOKUP(A178,'sep joined'!A171:I623,3,4)</f>
        <v>#N/A</v>
      </c>
      <c r="D178" s="11" t="e">
        <f>VLOOKUP(A178,'sep joined'!A171:I623,4,5)</f>
        <v>#N/A</v>
      </c>
      <c r="E178" s="14">
        <v>44804</v>
      </c>
      <c r="F178" s="15" t="s">
        <v>178</v>
      </c>
      <c r="G178" s="11" t="e">
        <f>VLOOKUP(A178,'sep joined'!A171:I623,7,8)</f>
        <v>#N/A</v>
      </c>
      <c r="H178" s="11" t="e">
        <f>VLOOKUP(A178,'sep joined'!A171:I623,8,9)</f>
        <v>#N/A</v>
      </c>
      <c r="I178" s="11" t="e">
        <f>VLOOKUP(A178,'sep joined'!A171:I623,9,10)</f>
        <v>#N/A</v>
      </c>
      <c r="J178" s="11" t="e">
        <f>VLOOKUP(A178,'sep joined'!A171:I623,5,6)</f>
        <v>#N/A</v>
      </c>
      <c r="K178" s="11" t="e">
        <f>VLOOKUP(A178,'sep joined'!A171:I623,6,7)</f>
        <v>#N/A</v>
      </c>
      <c r="L178" s="4"/>
      <c r="M178" s="4"/>
      <c r="N178" s="4"/>
    </row>
    <row r="179" spans="1:14" ht="16.2" hidden="1">
      <c r="A179" s="9" t="b">
        <f>IF('sep joined'!I172="Not Joined",'sep joined'!A172)</f>
        <v>0</v>
      </c>
      <c r="B179" s="10" t="e">
        <f>VLOOKUP(A179,'sep joined'!A172:I624,2,3)</f>
        <v>#N/A</v>
      </c>
      <c r="C179" s="11" t="e">
        <f>VLOOKUP(A179,'sep joined'!A172:I624,3,4)</f>
        <v>#N/A</v>
      </c>
      <c r="D179" s="11" t="e">
        <f>VLOOKUP(A179,'sep joined'!A172:I624,4,5)</f>
        <v>#N/A</v>
      </c>
      <c r="E179" s="12"/>
      <c r="F179" s="12"/>
      <c r="G179" s="11" t="e">
        <f>VLOOKUP(A179,'sep joined'!A172:I624,7,8)</f>
        <v>#N/A</v>
      </c>
      <c r="H179" s="11" t="e">
        <f>VLOOKUP(A179,'sep joined'!A172:I624,8,9)</f>
        <v>#N/A</v>
      </c>
      <c r="I179" s="11" t="e">
        <f>VLOOKUP(A179,'sep joined'!A172:I624,9,10)</f>
        <v>#N/A</v>
      </c>
      <c r="J179" s="11" t="e">
        <f>VLOOKUP(A179,'sep joined'!A172:I624,5,6)</f>
        <v>#N/A</v>
      </c>
      <c r="K179" s="11" t="e">
        <f>VLOOKUP(A179,'sep joined'!A172:I624,6,7)</f>
        <v>#N/A</v>
      </c>
      <c r="L179" s="4"/>
      <c r="M179" s="4"/>
      <c r="N179" s="4"/>
    </row>
    <row r="180" spans="1:14" ht="16.2">
      <c r="A180" s="9" t="b">
        <f>IF('sep joined'!I173="Not Joined",'sep joined'!A173)</f>
        <v>0</v>
      </c>
      <c r="B180" s="10" t="e">
        <f>VLOOKUP(A180,'sep joined'!A173:I625,2,3)</f>
        <v>#N/A</v>
      </c>
      <c r="C180" s="11" t="e">
        <f>VLOOKUP(A180,'sep joined'!A173:I625,3,4)</f>
        <v>#N/A</v>
      </c>
      <c r="D180" s="11" t="e">
        <f>VLOOKUP(A180,'sep joined'!A173:I625,4,5)</f>
        <v>#N/A</v>
      </c>
      <c r="E180" s="14">
        <v>44804</v>
      </c>
      <c r="F180" s="15" t="s">
        <v>178</v>
      </c>
      <c r="G180" s="11" t="e">
        <f>VLOOKUP(A180,'sep joined'!A173:I625,7,8)</f>
        <v>#N/A</v>
      </c>
      <c r="H180" s="11" t="e">
        <f>VLOOKUP(A180,'sep joined'!A173:I625,8,9)</f>
        <v>#N/A</v>
      </c>
      <c r="I180" s="11" t="e">
        <f>VLOOKUP(A180,'sep joined'!A173:I625,9,10)</f>
        <v>#N/A</v>
      </c>
      <c r="J180" s="11" t="e">
        <f>VLOOKUP(A180,'sep joined'!A173:I625,5,6)</f>
        <v>#N/A</v>
      </c>
      <c r="K180" s="11" t="e">
        <f>VLOOKUP(A180,'sep joined'!A173:I625,6,7)</f>
        <v>#N/A</v>
      </c>
      <c r="L180" s="4"/>
      <c r="M180" s="4"/>
      <c r="N180" s="4"/>
    </row>
    <row r="181" spans="1:14" ht="16.2">
      <c r="A181" s="9" t="b">
        <f>IF('sep joined'!I174="Not Joined",'sep joined'!A174)</f>
        <v>0</v>
      </c>
      <c r="B181" s="10" t="e">
        <f>VLOOKUP(A181,'sep joined'!A174:I626,2,3)</f>
        <v>#N/A</v>
      </c>
      <c r="C181" s="11" t="e">
        <f>VLOOKUP(A181,'sep joined'!A174:I626,3,4)</f>
        <v>#N/A</v>
      </c>
      <c r="D181" s="11" t="e">
        <f>VLOOKUP(A181,'sep joined'!A174:I626,4,5)</f>
        <v>#N/A</v>
      </c>
      <c r="E181" s="14">
        <v>44804</v>
      </c>
      <c r="F181" s="15" t="s">
        <v>212</v>
      </c>
      <c r="G181" s="11" t="e">
        <f>VLOOKUP(A181,'sep joined'!A174:I626,7,8)</f>
        <v>#N/A</v>
      </c>
      <c r="H181" s="11" t="e">
        <f>VLOOKUP(A181,'sep joined'!A174:I626,8,9)</f>
        <v>#N/A</v>
      </c>
      <c r="I181" s="11" t="e">
        <f>VLOOKUP(A181,'sep joined'!A174:I626,9,10)</f>
        <v>#N/A</v>
      </c>
      <c r="J181" s="11" t="e">
        <f>VLOOKUP(A181,'sep joined'!A174:I626,5,6)</f>
        <v>#N/A</v>
      </c>
      <c r="K181" s="11" t="e">
        <f>VLOOKUP(A181,'sep joined'!A174:I626,6,7)</f>
        <v>#N/A</v>
      </c>
      <c r="L181" s="4"/>
      <c r="M181" s="4"/>
      <c r="N181" s="4"/>
    </row>
    <row r="182" spans="1:14" ht="16.2">
      <c r="A182" s="9" t="b">
        <f>IF('sep joined'!I175="Not Joined",'sep joined'!A175)</f>
        <v>0</v>
      </c>
      <c r="B182" s="10" t="e">
        <f>VLOOKUP(A182,'sep joined'!A175:I627,2,3)</f>
        <v>#N/A</v>
      </c>
      <c r="C182" s="11" t="e">
        <f>VLOOKUP(A182,'sep joined'!A175:I627,3,4)</f>
        <v>#N/A</v>
      </c>
      <c r="D182" s="11" t="e">
        <f>VLOOKUP(A182,'sep joined'!A175:I627,4,5)</f>
        <v>#N/A</v>
      </c>
      <c r="E182" s="14">
        <v>44804</v>
      </c>
      <c r="F182" s="15" t="s">
        <v>213</v>
      </c>
      <c r="G182" s="11" t="e">
        <f>VLOOKUP(A182,'sep joined'!A175:I627,7,8)</f>
        <v>#N/A</v>
      </c>
      <c r="H182" s="11" t="e">
        <f>VLOOKUP(A182,'sep joined'!A175:I627,8,9)</f>
        <v>#N/A</v>
      </c>
      <c r="I182" s="11" t="e">
        <f>VLOOKUP(A182,'sep joined'!A175:I627,9,10)</f>
        <v>#N/A</v>
      </c>
      <c r="J182" s="11" t="e">
        <f>VLOOKUP(A182,'sep joined'!A175:I627,5,6)</f>
        <v>#N/A</v>
      </c>
      <c r="K182" s="11" t="e">
        <f>VLOOKUP(A182,'sep joined'!A175:I627,6,7)</f>
        <v>#N/A</v>
      </c>
      <c r="L182" s="4"/>
      <c r="M182" s="4"/>
      <c r="N182" s="4"/>
    </row>
    <row r="183" spans="1:14" ht="16.2" hidden="1">
      <c r="A183" s="9" t="b">
        <f>IF('sep joined'!I176="Not Joined",'sep joined'!A176)</f>
        <v>0</v>
      </c>
      <c r="B183" s="10" t="e">
        <f>VLOOKUP(A183,'sep joined'!A176:I628,2,3)</f>
        <v>#N/A</v>
      </c>
      <c r="C183" s="31" t="e">
        <f>VLOOKUP(A183,'sep joined'!A176:I628,3,4)</f>
        <v>#N/A</v>
      </c>
      <c r="D183" s="11" t="e">
        <f>VLOOKUP(A183,'sep joined'!A176:I628,4,5)</f>
        <v>#N/A</v>
      </c>
      <c r="E183" s="17">
        <v>44804</v>
      </c>
      <c r="F183" s="15" t="s">
        <v>214</v>
      </c>
      <c r="G183" s="11" t="e">
        <f>VLOOKUP(A183,'sep joined'!A176:I628,7,8)</f>
        <v>#N/A</v>
      </c>
      <c r="H183" s="11" t="e">
        <f>VLOOKUP(A183,'sep joined'!A176:I628,8,9)</f>
        <v>#N/A</v>
      </c>
      <c r="I183" s="11" t="e">
        <f>VLOOKUP(A183,'sep joined'!A176:I628,9,10)</f>
        <v>#N/A</v>
      </c>
      <c r="J183" s="11" t="e">
        <f>VLOOKUP(A183,'sep joined'!A176:I628,5,6)</f>
        <v>#N/A</v>
      </c>
      <c r="K183" s="11" t="e">
        <f>VLOOKUP(A183,'sep joined'!A176:I628,6,7)</f>
        <v>#N/A</v>
      </c>
      <c r="L183" s="4"/>
      <c r="M183" s="4"/>
      <c r="N183" s="4"/>
    </row>
    <row r="184" spans="1:14" ht="16.2">
      <c r="A184" s="9" t="b">
        <f>IF('sep joined'!I177="Not Joined",'sep joined'!A177)</f>
        <v>0</v>
      </c>
      <c r="B184" s="10" t="e">
        <f>VLOOKUP(A184,'sep joined'!A177:I629,2,3)</f>
        <v>#N/A</v>
      </c>
      <c r="C184" s="11" t="e">
        <f>VLOOKUP(A184,'sep joined'!A177:I629,3,4)</f>
        <v>#N/A</v>
      </c>
      <c r="D184" s="11" t="e">
        <f>VLOOKUP(A184,'sep joined'!A177:I629,4,5)</f>
        <v>#N/A</v>
      </c>
      <c r="E184" s="32">
        <v>44794</v>
      </c>
      <c r="F184" s="13" t="s">
        <v>161</v>
      </c>
      <c r="G184" s="11" t="e">
        <f>VLOOKUP(A184,'sep joined'!A177:I629,7,8)</f>
        <v>#N/A</v>
      </c>
      <c r="H184" s="11" t="e">
        <f>VLOOKUP(A184,'sep joined'!A177:I629,8,9)</f>
        <v>#N/A</v>
      </c>
      <c r="I184" s="11" t="e">
        <f>VLOOKUP(A184,'sep joined'!A177:I629,9,10)</f>
        <v>#N/A</v>
      </c>
      <c r="J184" s="11" t="e">
        <f>VLOOKUP(A184,'sep joined'!A177:I629,5,6)</f>
        <v>#N/A</v>
      </c>
      <c r="K184" s="11" t="e">
        <f>VLOOKUP(A184,'sep joined'!A177:I629,6,7)</f>
        <v>#N/A</v>
      </c>
      <c r="L184" s="4"/>
      <c r="M184" s="4"/>
      <c r="N184" s="4"/>
    </row>
    <row r="185" spans="1:14" ht="16.2" hidden="1">
      <c r="A185" s="9" t="b">
        <f>IF('sep joined'!I178="Not Joined",'sep joined'!A178)</f>
        <v>0</v>
      </c>
      <c r="B185" s="10" t="e">
        <f>VLOOKUP(A185,'sep joined'!A178:I630,2,3)</f>
        <v>#N/A</v>
      </c>
      <c r="C185" s="11" t="e">
        <f>VLOOKUP(A185,'sep joined'!A178:I630,3,4)</f>
        <v>#N/A</v>
      </c>
      <c r="D185" s="11" t="e">
        <f>VLOOKUP(A185,'sep joined'!A178:I630,4,5)</f>
        <v>#N/A</v>
      </c>
      <c r="E185" s="17">
        <v>44804</v>
      </c>
      <c r="F185" s="15" t="s">
        <v>215</v>
      </c>
      <c r="G185" s="11" t="e">
        <f>VLOOKUP(A185,'sep joined'!A178:I630,7,8)</f>
        <v>#N/A</v>
      </c>
      <c r="H185" s="11" t="e">
        <f>VLOOKUP(A185,'sep joined'!A178:I630,8,9)</f>
        <v>#N/A</v>
      </c>
      <c r="I185" s="11" t="e">
        <f>VLOOKUP(A185,'sep joined'!A178:I630,9,10)</f>
        <v>#N/A</v>
      </c>
      <c r="J185" s="11" t="e">
        <f>VLOOKUP(A185,'sep joined'!A178:I630,5,6)</f>
        <v>#N/A</v>
      </c>
      <c r="K185" s="11" t="e">
        <f>VLOOKUP(A185,'sep joined'!A178:I630,6,7)</f>
        <v>#N/A</v>
      </c>
      <c r="L185" s="4"/>
      <c r="M185" s="4"/>
      <c r="N185" s="4"/>
    </row>
    <row r="186" spans="1:14" ht="16.2" hidden="1">
      <c r="A186" s="9" t="b">
        <f>IF('sep joined'!I179="Not Joined",'sep joined'!A179)</f>
        <v>0</v>
      </c>
      <c r="B186" s="29" t="e">
        <f>VLOOKUP(A186,'sep joined'!A179:I631,2,3)</f>
        <v>#N/A</v>
      </c>
      <c r="C186" s="21" t="e">
        <f>VLOOKUP(A186,'sep joined'!A179:I631,3,4)</f>
        <v>#N/A</v>
      </c>
      <c r="D186" s="21" t="e">
        <f>VLOOKUP(A186,'sep joined'!A179:I631,4,5)</f>
        <v>#N/A</v>
      </c>
      <c r="E186" s="27"/>
      <c r="F186" s="13" t="s">
        <v>216</v>
      </c>
      <c r="G186" s="21" t="e">
        <f>VLOOKUP(A186,'sep joined'!A179:I631,7,8)</f>
        <v>#N/A</v>
      </c>
      <c r="H186" s="21" t="e">
        <f>VLOOKUP(A186,'sep joined'!A179:I631,8,9)</f>
        <v>#N/A</v>
      </c>
      <c r="I186" s="21" t="e">
        <f>VLOOKUP(A186,'sep joined'!A179:I631,9,10)</f>
        <v>#N/A</v>
      </c>
      <c r="J186" s="21" t="e">
        <f>VLOOKUP(A186,'sep joined'!A179:I631,5,6)</f>
        <v>#N/A</v>
      </c>
      <c r="K186" s="11" t="e">
        <f>VLOOKUP(A186,'sep joined'!A179:I631,6,7)</f>
        <v>#N/A</v>
      </c>
      <c r="L186" s="4"/>
      <c r="M186" s="4"/>
      <c r="N186" s="4"/>
    </row>
    <row r="187" spans="1:14" ht="16.2" hidden="1">
      <c r="A187" s="9" t="b">
        <f>IF('sep joined'!I180="Not Joined",'sep joined'!A180)</f>
        <v>0</v>
      </c>
      <c r="B187" s="29" t="e">
        <f>VLOOKUP(A187,'sep joined'!A180:I632,2,3)</f>
        <v>#N/A</v>
      </c>
      <c r="C187" s="21" t="e">
        <f>VLOOKUP(A187,'sep joined'!A180:I632,3,4)</f>
        <v>#N/A</v>
      </c>
      <c r="D187" s="21" t="e">
        <f>VLOOKUP(A187,'sep joined'!A180:I632,4,5)</f>
        <v>#N/A</v>
      </c>
      <c r="E187" s="27"/>
      <c r="F187" s="13" t="s">
        <v>217</v>
      </c>
      <c r="G187" s="21" t="e">
        <f>VLOOKUP(A187,'sep joined'!A180:I632,7,8)</f>
        <v>#N/A</v>
      </c>
      <c r="H187" s="21" t="e">
        <f>VLOOKUP(A187,'sep joined'!A180:I632,8,9)</f>
        <v>#N/A</v>
      </c>
      <c r="I187" s="21" t="e">
        <f>VLOOKUP(A187,'sep joined'!A180:I632,9,10)</f>
        <v>#N/A</v>
      </c>
      <c r="J187" s="21" t="e">
        <f>VLOOKUP(A187,'sep joined'!A180:I632,5,6)</f>
        <v>#N/A</v>
      </c>
      <c r="K187" s="11" t="e">
        <f>VLOOKUP(A187,'sep joined'!A180:I632,6,7)</f>
        <v>#N/A</v>
      </c>
      <c r="L187" s="4"/>
      <c r="M187" s="4"/>
      <c r="N187" s="4"/>
    </row>
    <row r="188" spans="1:14" ht="16.2" hidden="1">
      <c r="A188" s="9" t="b">
        <f>IF('sep joined'!I181="Not Joined",'sep joined'!A181)</f>
        <v>0</v>
      </c>
      <c r="B188" s="10" t="e">
        <f>VLOOKUP(A188,'sep joined'!A181:I633,2,3)</f>
        <v>#N/A</v>
      </c>
      <c r="C188" s="11" t="e">
        <f>VLOOKUP(A188,'sep joined'!A181:I633,3,4)</f>
        <v>#N/A</v>
      </c>
      <c r="D188" s="11" t="e">
        <f>VLOOKUP(A188,'sep joined'!A181:I633,4,5)</f>
        <v>#N/A</v>
      </c>
      <c r="E188" s="14"/>
      <c r="F188" s="15"/>
      <c r="G188" s="11" t="e">
        <f>VLOOKUP(A188,'sep joined'!A181:I633,7,8)</f>
        <v>#N/A</v>
      </c>
      <c r="H188" s="11" t="e">
        <f>VLOOKUP(A188,'sep joined'!A181:I633,8,9)</f>
        <v>#N/A</v>
      </c>
      <c r="I188" s="11" t="e">
        <f>VLOOKUP(A188,'sep joined'!A181:I633,9,10)</f>
        <v>#N/A</v>
      </c>
      <c r="J188" s="11" t="e">
        <f>VLOOKUP(A188,'sep joined'!A181:I633,5,6)</f>
        <v>#N/A</v>
      </c>
      <c r="K188" s="11" t="e">
        <f>VLOOKUP(A188,'sep joined'!A181:I633,6,7)</f>
        <v>#N/A</v>
      </c>
      <c r="L188" s="4"/>
      <c r="M188" s="4"/>
      <c r="N188" s="4"/>
    </row>
    <row r="189" spans="1:14" ht="16.2" hidden="1">
      <c r="A189" s="9" t="b">
        <f>IF('sep joined'!I182="Not Joined",'sep joined'!A182)</f>
        <v>0</v>
      </c>
      <c r="B189" s="10" t="e">
        <f>VLOOKUP(A189,'sep joined'!A182:I634,2,3)</f>
        <v>#N/A</v>
      </c>
      <c r="C189" s="11" t="e">
        <f>VLOOKUP(A189,'sep joined'!A182:I634,3,4)</f>
        <v>#N/A</v>
      </c>
      <c r="D189" s="11" t="e">
        <f>VLOOKUP(A189,'sep joined'!A182:I634,4,5)</f>
        <v>#N/A</v>
      </c>
      <c r="E189" s="17">
        <v>44804</v>
      </c>
      <c r="F189" s="15" t="s">
        <v>210</v>
      </c>
      <c r="G189" s="11" t="e">
        <f>VLOOKUP(A189,'sep joined'!A182:I634,7,8)</f>
        <v>#N/A</v>
      </c>
      <c r="H189" s="11" t="e">
        <f>VLOOKUP(A189,'sep joined'!A182:I634,8,9)</f>
        <v>#N/A</v>
      </c>
      <c r="I189" s="11" t="e">
        <f>VLOOKUP(A189,'sep joined'!A182:I634,9,10)</f>
        <v>#N/A</v>
      </c>
      <c r="J189" s="11" t="e">
        <f>VLOOKUP(A189,'sep joined'!A182:I634,5,6)</f>
        <v>#N/A</v>
      </c>
      <c r="K189" s="11" t="e">
        <f>VLOOKUP(A189,'sep joined'!A182:I634,6,7)</f>
        <v>#N/A</v>
      </c>
      <c r="L189" s="4"/>
      <c r="M189" s="4"/>
      <c r="N189" s="4"/>
    </row>
    <row r="190" spans="1:14" ht="16.2" hidden="1">
      <c r="A190" s="9" t="b">
        <f>IF('sep joined'!I183="Not Joined",'sep joined'!A183)</f>
        <v>0</v>
      </c>
      <c r="B190" s="10" t="e">
        <f>VLOOKUP(A190,'sep joined'!A183:I635,2,3)</f>
        <v>#N/A</v>
      </c>
      <c r="C190" s="11" t="e">
        <f>VLOOKUP(A190,'sep joined'!A183:I635,3,4)</f>
        <v>#N/A</v>
      </c>
      <c r="D190" s="11" t="e">
        <f>VLOOKUP(A190,'sep joined'!A183:I635,4,5)</f>
        <v>#N/A</v>
      </c>
      <c r="E190" s="12"/>
      <c r="F190" s="12"/>
      <c r="G190" s="11" t="e">
        <f>VLOOKUP(A190,'sep joined'!A183:I635,7,8)</f>
        <v>#N/A</v>
      </c>
      <c r="H190" s="11" t="e">
        <f>VLOOKUP(A190,'sep joined'!A183:I635,8,9)</f>
        <v>#N/A</v>
      </c>
      <c r="I190" s="11" t="e">
        <f>VLOOKUP(A190,'sep joined'!A183:I635,9,10)</f>
        <v>#N/A</v>
      </c>
      <c r="J190" s="11" t="e">
        <f>VLOOKUP(A190,'sep joined'!A183:I635,5,6)</f>
        <v>#N/A</v>
      </c>
      <c r="K190" s="11" t="e">
        <f>VLOOKUP(A190,'sep joined'!A183:I635,6,7)</f>
        <v>#N/A</v>
      </c>
      <c r="L190" s="4"/>
      <c r="M190" s="4"/>
      <c r="N190" s="4"/>
    </row>
    <row r="191" spans="1:14" ht="16.2" hidden="1">
      <c r="A191" s="9" t="b">
        <f>IF('sep joined'!I184="Not Joined",'sep joined'!A184)</f>
        <v>0</v>
      </c>
      <c r="B191" s="10" t="e">
        <f>VLOOKUP(A191,'sep joined'!A184:I636,2,3)</f>
        <v>#N/A</v>
      </c>
      <c r="C191" s="11" t="e">
        <f>VLOOKUP(A191,'sep joined'!A184:I636,3,4)</f>
        <v>#N/A</v>
      </c>
      <c r="D191" s="11" t="e">
        <f>VLOOKUP(A191,'sep joined'!A184:I636,4,5)</f>
        <v>#N/A</v>
      </c>
      <c r="E191" s="12"/>
      <c r="F191" s="12"/>
      <c r="G191" s="11" t="e">
        <f>VLOOKUP(A191,'sep joined'!A184:I636,7,8)</f>
        <v>#N/A</v>
      </c>
      <c r="H191" s="11" t="e">
        <f>VLOOKUP(A191,'sep joined'!A184:I636,8,9)</f>
        <v>#N/A</v>
      </c>
      <c r="I191" s="11" t="e">
        <f>VLOOKUP(A191,'sep joined'!A184:I636,9,10)</f>
        <v>#N/A</v>
      </c>
      <c r="J191" s="11" t="e">
        <f>VLOOKUP(A191,'sep joined'!A184:I636,5,6)</f>
        <v>#N/A</v>
      </c>
      <c r="K191" s="11" t="e">
        <f>VLOOKUP(A191,'sep joined'!A184:I636,6,7)</f>
        <v>#N/A</v>
      </c>
      <c r="L191" s="4"/>
      <c r="M191" s="4"/>
      <c r="N191" s="4"/>
    </row>
    <row r="192" spans="1:14" ht="16.2" hidden="1">
      <c r="A192" s="9" t="b">
        <f>IF('sep joined'!I185="Not Joined",'sep joined'!A185)</f>
        <v>0</v>
      </c>
      <c r="B192" s="10" t="e">
        <f>VLOOKUP(A192,'sep joined'!A185:I637,2,3)</f>
        <v>#N/A</v>
      </c>
      <c r="C192" s="11" t="e">
        <f>VLOOKUP(A192,'sep joined'!A185:I637,3,4)</f>
        <v>#N/A</v>
      </c>
      <c r="D192" s="11" t="e">
        <f>VLOOKUP(A192,'sep joined'!A185:I637,4,5)</f>
        <v>#N/A</v>
      </c>
      <c r="E192" s="14"/>
      <c r="F192" s="15"/>
      <c r="G192" s="11" t="e">
        <f>VLOOKUP(A192,'sep joined'!A185:I637,7,8)</f>
        <v>#N/A</v>
      </c>
      <c r="H192" s="11" t="e">
        <f>VLOOKUP(A192,'sep joined'!A185:I637,8,9)</f>
        <v>#N/A</v>
      </c>
      <c r="I192" s="11" t="e">
        <f>VLOOKUP(A192,'sep joined'!A185:I637,9,10)</f>
        <v>#N/A</v>
      </c>
      <c r="J192" s="11" t="e">
        <f>VLOOKUP(A192,'sep joined'!A185:I637,5,6)</f>
        <v>#N/A</v>
      </c>
      <c r="K192" s="11" t="e">
        <f>VLOOKUP(A192,'sep joined'!A185:I637,6,7)</f>
        <v>#N/A</v>
      </c>
      <c r="L192" s="4"/>
      <c r="M192" s="4"/>
      <c r="N192" s="4"/>
    </row>
    <row r="193" spans="1:14" ht="16.2" hidden="1">
      <c r="A193" s="9" t="b">
        <f>IF('sep joined'!I186="Not Joined",'sep joined'!A186)</f>
        <v>0</v>
      </c>
      <c r="B193" s="10" t="e">
        <f>VLOOKUP(A193,'sep joined'!A186:I638,2,3)</f>
        <v>#N/A</v>
      </c>
      <c r="C193" s="11" t="e">
        <f>VLOOKUP(A193,'sep joined'!A186:I638,3,4)</f>
        <v>#N/A</v>
      </c>
      <c r="D193" s="11" t="e">
        <f>VLOOKUP(A193,'sep joined'!A186:I638,4,5)</f>
        <v>#N/A</v>
      </c>
      <c r="E193" s="15"/>
      <c r="F193" s="15"/>
      <c r="G193" s="11" t="e">
        <f>VLOOKUP(A193,'sep joined'!A186:I638,7,8)</f>
        <v>#N/A</v>
      </c>
      <c r="H193" s="11" t="e">
        <f>VLOOKUP(A193,'sep joined'!A186:I638,8,9)</f>
        <v>#N/A</v>
      </c>
      <c r="I193" s="11" t="e">
        <f>VLOOKUP(A193,'sep joined'!A186:I638,9,10)</f>
        <v>#N/A</v>
      </c>
      <c r="J193" s="11" t="e">
        <f>VLOOKUP(A193,'sep joined'!A186:I638,5,6)</f>
        <v>#N/A</v>
      </c>
      <c r="K193" s="11" t="e">
        <f>VLOOKUP(A193,'sep joined'!A186:I638,6,7)</f>
        <v>#N/A</v>
      </c>
      <c r="L193" s="4"/>
      <c r="M193" s="4"/>
      <c r="N193" s="4"/>
    </row>
    <row r="194" spans="1:14" ht="16.2">
      <c r="A194" s="9" t="b">
        <f>IF('sep joined'!I187="Not Joined",'sep joined'!A187)</f>
        <v>0</v>
      </c>
      <c r="B194" s="10" t="e">
        <f>VLOOKUP(A194,'sep joined'!A187:I639,2,3)</f>
        <v>#N/A</v>
      </c>
      <c r="C194" s="11" t="e">
        <f>VLOOKUP(A194,'sep joined'!A187:I639,3,4)</f>
        <v>#N/A</v>
      </c>
      <c r="D194" s="11" t="e">
        <f>VLOOKUP(A194,'sep joined'!A187:I639,4,5)</f>
        <v>#N/A</v>
      </c>
      <c r="E194" s="21"/>
      <c r="F194" s="13" t="s">
        <v>161</v>
      </c>
      <c r="G194" s="11" t="e">
        <f>VLOOKUP(A194,'sep joined'!A187:I639,7,8)</f>
        <v>#N/A</v>
      </c>
      <c r="H194" s="11" t="e">
        <f>VLOOKUP(A194,'sep joined'!A187:I639,8,9)</f>
        <v>#N/A</v>
      </c>
      <c r="I194" s="11" t="e">
        <f>VLOOKUP(A194,'sep joined'!A187:I639,9,10)</f>
        <v>#N/A</v>
      </c>
      <c r="J194" s="11" t="e">
        <f>VLOOKUP(A194,'sep joined'!A187:I639,5,6)</f>
        <v>#N/A</v>
      </c>
      <c r="K194" s="11" t="e">
        <f>VLOOKUP(A194,'sep joined'!A187:I639,6,7)</f>
        <v>#N/A</v>
      </c>
      <c r="L194" s="4"/>
      <c r="M194" s="4"/>
      <c r="N194" s="4"/>
    </row>
    <row r="195" spans="1:14" ht="16.2">
      <c r="A195" s="9" t="b">
        <f>IF('sep joined'!I188="Not Joined",'sep joined'!A188)</f>
        <v>0</v>
      </c>
      <c r="B195" s="10" t="e">
        <f>VLOOKUP(A195,'sep joined'!A188:I640,2,3)</f>
        <v>#N/A</v>
      </c>
      <c r="C195" s="11" t="e">
        <f>VLOOKUP(A195,'sep joined'!A188:I640,3,4)</f>
        <v>#N/A</v>
      </c>
      <c r="D195" s="11" t="e">
        <f>VLOOKUP(A195,'sep joined'!A188:I640,4,5)</f>
        <v>#N/A</v>
      </c>
      <c r="E195" s="21"/>
      <c r="F195" s="13" t="s">
        <v>161</v>
      </c>
      <c r="G195" s="11" t="e">
        <f>VLOOKUP(A195,'sep joined'!A188:I640,7,8)</f>
        <v>#N/A</v>
      </c>
      <c r="H195" s="11" t="e">
        <f>VLOOKUP(A195,'sep joined'!A188:I640,8,9)</f>
        <v>#N/A</v>
      </c>
      <c r="I195" s="11" t="e">
        <f>VLOOKUP(A195,'sep joined'!A188:I640,9,10)</f>
        <v>#N/A</v>
      </c>
      <c r="J195" s="11" t="e">
        <f>VLOOKUP(A195,'sep joined'!A188:I640,5,6)</f>
        <v>#N/A</v>
      </c>
      <c r="K195" s="11" t="e">
        <f>VLOOKUP(A195,'sep joined'!A188:I640,6,7)</f>
        <v>#N/A</v>
      </c>
      <c r="L195" s="4"/>
      <c r="M195" s="4"/>
      <c r="N195" s="4"/>
    </row>
    <row r="196" spans="1:14" ht="16.2">
      <c r="A196" s="9" t="b">
        <f>IF('sep joined'!I189="Not Joined",'sep joined'!A189)</f>
        <v>0</v>
      </c>
      <c r="B196" s="10" t="e">
        <f>VLOOKUP(A196,'sep joined'!A189:I641,2,3)</f>
        <v>#N/A</v>
      </c>
      <c r="C196" s="11" t="e">
        <f>VLOOKUP(A196,'sep joined'!A189:I641,3,4)</f>
        <v>#N/A</v>
      </c>
      <c r="D196" s="11" t="e">
        <f>VLOOKUP(A196,'sep joined'!A189:I641,4,5)</f>
        <v>#N/A</v>
      </c>
      <c r="E196" s="14">
        <v>44804</v>
      </c>
      <c r="F196" s="15" t="s">
        <v>178</v>
      </c>
      <c r="G196" s="11" t="e">
        <f>VLOOKUP(A196,'sep joined'!A189:I641,7,8)</f>
        <v>#N/A</v>
      </c>
      <c r="H196" s="11" t="e">
        <f>VLOOKUP(A196,'sep joined'!A189:I641,8,9)</f>
        <v>#N/A</v>
      </c>
      <c r="I196" s="11" t="e">
        <f>VLOOKUP(A196,'sep joined'!A189:I641,9,10)</f>
        <v>#N/A</v>
      </c>
      <c r="J196" s="11" t="e">
        <f>VLOOKUP(A196,'sep joined'!A189:I641,5,6)</f>
        <v>#N/A</v>
      </c>
      <c r="K196" s="11" t="e">
        <f>VLOOKUP(A196,'sep joined'!A189:I641,6,7)</f>
        <v>#N/A</v>
      </c>
      <c r="L196" s="4"/>
      <c r="M196" s="4"/>
      <c r="N196" s="4"/>
    </row>
    <row r="197" spans="1:14" ht="16.2" hidden="1">
      <c r="A197" s="9" t="b">
        <f>IF('sep joined'!I190="Not Joined",'sep joined'!A190)</f>
        <v>0</v>
      </c>
      <c r="B197" s="10" t="e">
        <f>VLOOKUP(A197,'sep joined'!A190:I642,2,3)</f>
        <v>#N/A</v>
      </c>
      <c r="C197" s="11" t="e">
        <f>VLOOKUP(A197,'sep joined'!A190:I642,3,4)</f>
        <v>#N/A</v>
      </c>
      <c r="D197" s="11" t="e">
        <f>VLOOKUP(A197,'sep joined'!A190:I642,4,5)</f>
        <v>#N/A</v>
      </c>
      <c r="E197" s="12"/>
      <c r="F197" s="12"/>
      <c r="G197" s="11" t="e">
        <f>VLOOKUP(A197,'sep joined'!A190:I642,7,8)</f>
        <v>#N/A</v>
      </c>
      <c r="H197" s="11" t="e">
        <f>VLOOKUP(A197,'sep joined'!A190:I642,8,9)</f>
        <v>#N/A</v>
      </c>
      <c r="I197" s="11" t="e">
        <f>VLOOKUP(A197,'sep joined'!A190:I642,9,10)</f>
        <v>#N/A</v>
      </c>
      <c r="J197" s="11" t="e">
        <f>VLOOKUP(A197,'sep joined'!A190:I642,5,6)</f>
        <v>#N/A</v>
      </c>
      <c r="K197" s="11" t="e">
        <f>VLOOKUP(A197,'sep joined'!A190:I642,6,7)</f>
        <v>#N/A</v>
      </c>
      <c r="L197" s="4"/>
      <c r="M197" s="4"/>
      <c r="N197" s="4"/>
    </row>
    <row r="198" spans="1:14" ht="16.2" hidden="1">
      <c r="A198" s="9" t="b">
        <f>IF('sep joined'!I191="Not Joined",'sep joined'!A191)</f>
        <v>0</v>
      </c>
      <c r="B198" s="10" t="e">
        <f>VLOOKUP(A198,'sep joined'!A191:I643,2,3)</f>
        <v>#N/A</v>
      </c>
      <c r="C198" s="11" t="e">
        <f>VLOOKUP(A198,'sep joined'!A191:I643,3,4)</f>
        <v>#N/A</v>
      </c>
      <c r="D198" s="11" t="e">
        <f>VLOOKUP(A198,'sep joined'!A191:I643,4,5)</f>
        <v>#N/A</v>
      </c>
      <c r="E198" s="12"/>
      <c r="F198" s="12"/>
      <c r="G198" s="11" t="e">
        <f>VLOOKUP(A198,'sep joined'!A191:I643,7,8)</f>
        <v>#N/A</v>
      </c>
      <c r="H198" s="11" t="e">
        <f>VLOOKUP(A198,'sep joined'!A191:I643,8,9)</f>
        <v>#N/A</v>
      </c>
      <c r="I198" s="11" t="e">
        <f>VLOOKUP(A198,'sep joined'!A191:I643,9,10)</f>
        <v>#N/A</v>
      </c>
      <c r="J198" s="11" t="e">
        <f>VLOOKUP(A198,'sep joined'!A191:I643,5,6)</f>
        <v>#N/A</v>
      </c>
      <c r="K198" s="11" t="e">
        <f>VLOOKUP(A198,'sep joined'!A191:I643,6,7)</f>
        <v>#N/A</v>
      </c>
      <c r="L198" s="4"/>
      <c r="M198" s="4"/>
      <c r="N198" s="4"/>
    </row>
    <row r="199" spans="1:14" ht="16.2">
      <c r="A199" s="9" t="b">
        <f>IF('sep joined'!I192="Not Joined",'sep joined'!A192)</f>
        <v>0</v>
      </c>
      <c r="B199" s="10" t="e">
        <f>VLOOKUP(A199,'sep joined'!A192:I644,2,3)</f>
        <v>#N/A</v>
      </c>
      <c r="C199" s="11" t="e">
        <f>VLOOKUP(A199,'sep joined'!A192:I644,3,4)</f>
        <v>#N/A</v>
      </c>
      <c r="D199" s="11" t="e">
        <f>VLOOKUP(A199,'sep joined'!A192:I644,4,5)</f>
        <v>#N/A</v>
      </c>
      <c r="E199" s="14">
        <v>44804</v>
      </c>
      <c r="F199" s="15" t="s">
        <v>178</v>
      </c>
      <c r="G199" s="11" t="e">
        <f>VLOOKUP(A199,'sep joined'!A192:I644,7,8)</f>
        <v>#N/A</v>
      </c>
      <c r="H199" s="11" t="e">
        <f>VLOOKUP(A199,'sep joined'!A192:I644,8,9)</f>
        <v>#N/A</v>
      </c>
      <c r="I199" s="11" t="e">
        <f>VLOOKUP(A199,'sep joined'!A192:I644,9,10)</f>
        <v>#N/A</v>
      </c>
      <c r="J199" s="11" t="e">
        <f>VLOOKUP(A199,'sep joined'!A192:I644,5,6)</f>
        <v>#N/A</v>
      </c>
      <c r="K199" s="11" t="e">
        <f>VLOOKUP(A199,'sep joined'!A192:I644,6,7)</f>
        <v>#N/A</v>
      </c>
      <c r="L199" s="4"/>
      <c r="M199" s="4"/>
      <c r="N199" s="4"/>
    </row>
    <row r="200" spans="1:14" ht="16.2">
      <c r="A200" s="9" t="b">
        <f>IF('sep joined'!I193="Not Joined",'sep joined'!A193)</f>
        <v>0</v>
      </c>
      <c r="B200" s="10" t="e">
        <f>VLOOKUP(A200,'sep joined'!A193:I645,2,3)</f>
        <v>#N/A</v>
      </c>
      <c r="C200" s="11" t="e">
        <f>VLOOKUP(A200,'sep joined'!A193:I645,3,4)</f>
        <v>#N/A</v>
      </c>
      <c r="D200" s="11" t="e">
        <f>VLOOKUP(A200,'sep joined'!A193:I645,4,5)</f>
        <v>#N/A</v>
      </c>
      <c r="E200" s="12"/>
      <c r="F200" s="13" t="s">
        <v>164</v>
      </c>
      <c r="G200" s="11" t="e">
        <f>VLOOKUP(A200,'sep joined'!A193:I645,7,8)</f>
        <v>#N/A</v>
      </c>
      <c r="H200" s="11" t="e">
        <f>VLOOKUP(A200,'sep joined'!A193:I645,8,9)</f>
        <v>#N/A</v>
      </c>
      <c r="I200" s="11" t="e">
        <f>VLOOKUP(A200,'sep joined'!A193:I645,9,10)</f>
        <v>#N/A</v>
      </c>
      <c r="J200" s="11" t="e">
        <f>VLOOKUP(A200,'sep joined'!A193:I645,5,6)</f>
        <v>#N/A</v>
      </c>
      <c r="K200" s="11" t="e">
        <f>VLOOKUP(A200,'sep joined'!A193:I645,6,7)</f>
        <v>#N/A</v>
      </c>
      <c r="L200" s="4"/>
      <c r="M200" s="4"/>
      <c r="N200" s="4"/>
    </row>
    <row r="201" spans="1:14" ht="16.2">
      <c r="A201" s="9" t="b">
        <f>IF('sep joined'!I194="Not Joined",'sep joined'!A194)</f>
        <v>0</v>
      </c>
      <c r="B201" s="10" t="e">
        <f>VLOOKUP(A201,'sep joined'!A194:I646,2,3)</f>
        <v>#N/A</v>
      </c>
      <c r="C201" s="11" t="e">
        <f>VLOOKUP(A201,'sep joined'!A194:I646,3,4)</f>
        <v>#N/A</v>
      </c>
      <c r="D201" s="11" t="e">
        <f>VLOOKUP(A201,'sep joined'!A194:I646,4,5)</f>
        <v>#N/A</v>
      </c>
      <c r="E201" s="14">
        <v>44804</v>
      </c>
      <c r="F201" s="15" t="s">
        <v>178</v>
      </c>
      <c r="G201" s="11" t="e">
        <f>VLOOKUP(A201,'sep joined'!A194:I646,7,8)</f>
        <v>#N/A</v>
      </c>
      <c r="H201" s="11" t="e">
        <f>VLOOKUP(A201,'sep joined'!A194:I646,8,9)</f>
        <v>#N/A</v>
      </c>
      <c r="I201" s="11" t="e">
        <f>VLOOKUP(A201,'sep joined'!A194:I646,9,10)</f>
        <v>#N/A</v>
      </c>
      <c r="J201" s="11" t="e">
        <f>VLOOKUP(A201,'sep joined'!A194:I646,5,6)</f>
        <v>#N/A</v>
      </c>
      <c r="K201" s="11" t="e">
        <f>VLOOKUP(A201,'sep joined'!A194:I646,6,7)</f>
        <v>#N/A</v>
      </c>
      <c r="L201" s="4"/>
      <c r="M201" s="4"/>
      <c r="N201" s="4"/>
    </row>
    <row r="202" spans="1:14" ht="16.2" hidden="1">
      <c r="A202" s="9" t="b">
        <f>IF('sep joined'!I195="Not Joined",'sep joined'!A195)</f>
        <v>0</v>
      </c>
      <c r="B202" s="10" t="e">
        <f>VLOOKUP(A202,'sep joined'!A195:I647,2,3)</f>
        <v>#N/A</v>
      </c>
      <c r="C202" s="11" t="e">
        <f>VLOOKUP(A202,'sep joined'!A195:I647,3,4)</f>
        <v>#N/A</v>
      </c>
      <c r="D202" s="11" t="e">
        <f>VLOOKUP(A202,'sep joined'!A195:I647,4,5)</f>
        <v>#N/A</v>
      </c>
      <c r="E202" s="14"/>
      <c r="F202" s="13" t="s">
        <v>164</v>
      </c>
      <c r="G202" s="11" t="e">
        <f>VLOOKUP(A202,'sep joined'!A195:I647,7,8)</f>
        <v>#N/A</v>
      </c>
      <c r="H202" s="11" t="e">
        <f>VLOOKUP(A202,'sep joined'!A195:I647,8,9)</f>
        <v>#N/A</v>
      </c>
      <c r="I202" s="11" t="e">
        <f>VLOOKUP(A202,'sep joined'!A195:I647,9,10)</f>
        <v>#N/A</v>
      </c>
      <c r="J202" s="11" t="e">
        <f>VLOOKUP(A202,'sep joined'!A195:I647,5,6)</f>
        <v>#N/A</v>
      </c>
      <c r="K202" s="11" t="e">
        <f>VLOOKUP(A202,'sep joined'!A195:I647,6,7)</f>
        <v>#N/A</v>
      </c>
      <c r="L202" s="4"/>
      <c r="M202" s="4"/>
      <c r="N202" s="4"/>
    </row>
    <row r="203" spans="1:14" ht="16.2">
      <c r="A203" s="9" t="b">
        <f>IF('sep joined'!I196="Not Joined",'sep joined'!A196)</f>
        <v>0</v>
      </c>
      <c r="B203" s="10" t="e">
        <f>VLOOKUP(A203,'sep joined'!A196:I648,2,3)</f>
        <v>#N/A</v>
      </c>
      <c r="C203" s="11" t="e">
        <f>VLOOKUP(A203,'sep joined'!A196:I648,3,4)</f>
        <v>#N/A</v>
      </c>
      <c r="D203" s="11" t="e">
        <f>VLOOKUP(A203,'sep joined'!A196:I648,4,5)</f>
        <v>#N/A</v>
      </c>
      <c r="E203" s="17">
        <v>44804</v>
      </c>
      <c r="F203" s="15" t="s">
        <v>218</v>
      </c>
      <c r="G203" s="11" t="e">
        <f>VLOOKUP(A203,'sep joined'!A196:I648,7,8)</f>
        <v>#N/A</v>
      </c>
      <c r="H203" s="11" t="e">
        <f>VLOOKUP(A203,'sep joined'!A196:I648,8,9)</f>
        <v>#N/A</v>
      </c>
      <c r="I203" s="11" t="e">
        <f>VLOOKUP(A203,'sep joined'!A196:I648,9,10)</f>
        <v>#N/A</v>
      </c>
      <c r="J203" s="11" t="e">
        <f>VLOOKUP(A203,'sep joined'!A196:I648,5,6)</f>
        <v>#N/A</v>
      </c>
      <c r="K203" s="11" t="e">
        <f>VLOOKUP(A203,'sep joined'!A196:I648,6,7)</f>
        <v>#N/A</v>
      </c>
      <c r="L203" s="4"/>
      <c r="M203" s="4"/>
      <c r="N203" s="4"/>
    </row>
    <row r="204" spans="1:14" ht="16.2" hidden="1">
      <c r="A204" s="9" t="b">
        <f>IF('sep joined'!I197="Not Joined",'sep joined'!A197)</f>
        <v>0</v>
      </c>
      <c r="B204" s="10" t="e">
        <f>VLOOKUP(A204,'sep joined'!A197:I649,2,3)</f>
        <v>#N/A</v>
      </c>
      <c r="C204" s="11" t="e">
        <f>VLOOKUP(A204,'sep joined'!A197:I649,3,4)</f>
        <v>#N/A</v>
      </c>
      <c r="D204" s="11" t="e">
        <f>VLOOKUP(A204,'sep joined'!A197:I649,4,5)</f>
        <v>#N/A</v>
      </c>
      <c r="E204" s="14"/>
      <c r="F204" s="15"/>
      <c r="G204" s="11" t="e">
        <f>VLOOKUP(A204,'sep joined'!A197:I649,7,8)</f>
        <v>#N/A</v>
      </c>
      <c r="H204" s="11" t="e">
        <f>VLOOKUP(A204,'sep joined'!A197:I649,8,9)</f>
        <v>#N/A</v>
      </c>
      <c r="I204" s="11" t="e">
        <f>VLOOKUP(A204,'sep joined'!A197:I649,9,10)</f>
        <v>#N/A</v>
      </c>
      <c r="J204" s="11" t="e">
        <f>VLOOKUP(A204,'sep joined'!A197:I649,5,6)</f>
        <v>#N/A</v>
      </c>
      <c r="K204" s="11" t="e">
        <f>VLOOKUP(A204,'sep joined'!A197:I649,6,7)</f>
        <v>#N/A</v>
      </c>
      <c r="L204" s="4"/>
      <c r="M204" s="4"/>
      <c r="N204" s="4"/>
    </row>
    <row r="205" spans="1:14" ht="16.2">
      <c r="A205" s="9" t="b">
        <f>IF('sep joined'!I198="Not Joined",'sep joined'!A198)</f>
        <v>0</v>
      </c>
      <c r="B205" s="10" t="e">
        <f>VLOOKUP(A205,'sep joined'!A198:I650,2,3)</f>
        <v>#N/A</v>
      </c>
      <c r="C205" s="11" t="e">
        <f>VLOOKUP(A205,'sep joined'!A198:I650,3,4)</f>
        <v>#N/A</v>
      </c>
      <c r="D205" s="11" t="e">
        <f>VLOOKUP(A205,'sep joined'!A198:I650,4,5)</f>
        <v>#N/A</v>
      </c>
      <c r="E205" s="14">
        <v>44804</v>
      </c>
      <c r="F205" s="15" t="s">
        <v>178</v>
      </c>
      <c r="G205" s="11" t="e">
        <f>VLOOKUP(A205,'sep joined'!A198:I650,7,8)</f>
        <v>#N/A</v>
      </c>
      <c r="H205" s="11" t="e">
        <f>VLOOKUP(A205,'sep joined'!A198:I650,8,9)</f>
        <v>#N/A</v>
      </c>
      <c r="I205" s="11" t="e">
        <f>VLOOKUP(A205,'sep joined'!A198:I650,9,10)</f>
        <v>#N/A</v>
      </c>
      <c r="J205" s="11" t="e">
        <f>VLOOKUP(A205,'sep joined'!A198:I650,5,6)</f>
        <v>#N/A</v>
      </c>
      <c r="K205" s="11" t="e">
        <f>VLOOKUP(A205,'sep joined'!A198:I650,6,7)</f>
        <v>#N/A</v>
      </c>
      <c r="L205" s="4"/>
      <c r="M205" s="4"/>
      <c r="N205" s="4"/>
    </row>
    <row r="206" spans="1:14" ht="16.2" hidden="1">
      <c r="A206" s="9" t="b">
        <f>IF('sep joined'!I199="Not Joined",'sep joined'!A199)</f>
        <v>0</v>
      </c>
      <c r="B206" s="10" t="e">
        <f>VLOOKUP(A206,'sep joined'!A199:I651,2,3)</f>
        <v>#N/A</v>
      </c>
      <c r="C206" s="11" t="e">
        <f>VLOOKUP(A206,'sep joined'!A199:I651,3,4)</f>
        <v>#N/A</v>
      </c>
      <c r="D206" s="11" t="e">
        <f>VLOOKUP(A206,'sep joined'!A199:I651,4,5)</f>
        <v>#N/A</v>
      </c>
      <c r="E206" s="15" t="s">
        <v>219</v>
      </c>
      <c r="F206" s="15" t="s">
        <v>220</v>
      </c>
      <c r="G206" s="11" t="e">
        <f>VLOOKUP(A206,'sep joined'!A199:I651,7,8)</f>
        <v>#N/A</v>
      </c>
      <c r="H206" s="11" t="e">
        <f>VLOOKUP(A206,'sep joined'!A199:I651,8,9)</f>
        <v>#N/A</v>
      </c>
      <c r="I206" s="11" t="e">
        <f>VLOOKUP(A206,'sep joined'!A199:I651,9,10)</f>
        <v>#N/A</v>
      </c>
      <c r="J206" s="11" t="e">
        <f>VLOOKUP(A206,'sep joined'!A199:I651,5,6)</f>
        <v>#N/A</v>
      </c>
      <c r="K206" s="11" t="e">
        <f>VLOOKUP(A206,'sep joined'!A199:I651,6,7)</f>
        <v>#N/A</v>
      </c>
      <c r="L206" s="4"/>
      <c r="M206" s="4"/>
      <c r="N206" s="4"/>
    </row>
    <row r="207" spans="1:14" ht="16.2">
      <c r="A207" s="9" t="b">
        <f>IF('sep joined'!I200="Not Joined",'sep joined'!A200)</f>
        <v>0</v>
      </c>
      <c r="B207" s="10" t="e">
        <f>VLOOKUP(A207,'sep joined'!A200:I652,2,3)</f>
        <v>#N/A</v>
      </c>
      <c r="C207" s="11" t="e">
        <f>VLOOKUP(A207,'sep joined'!A200:I652,3,4)</f>
        <v>#N/A</v>
      </c>
      <c r="D207" s="11" t="e">
        <f>VLOOKUP(A207,'sep joined'!A200:I652,4,5)</f>
        <v>#N/A</v>
      </c>
      <c r="E207" s="15" t="s">
        <v>221</v>
      </c>
      <c r="F207" s="13" t="s">
        <v>161</v>
      </c>
      <c r="G207" s="11" t="e">
        <f>VLOOKUP(A207,'sep joined'!A200:I652,7,8)</f>
        <v>#N/A</v>
      </c>
      <c r="H207" s="11" t="e">
        <f>VLOOKUP(A207,'sep joined'!A200:I652,8,9)</f>
        <v>#N/A</v>
      </c>
      <c r="I207" s="11" t="e">
        <f>VLOOKUP(A207,'sep joined'!A200:I652,9,10)</f>
        <v>#N/A</v>
      </c>
      <c r="J207" s="11" t="e">
        <f>VLOOKUP(A207,'sep joined'!A200:I652,5,6)</f>
        <v>#N/A</v>
      </c>
      <c r="K207" s="11" t="e">
        <f>VLOOKUP(A207,'sep joined'!A200:I652,6,7)</f>
        <v>#N/A</v>
      </c>
      <c r="L207" s="4"/>
      <c r="M207" s="4"/>
      <c r="N207" s="4"/>
    </row>
    <row r="208" spans="1:14" ht="16.2">
      <c r="A208" s="9" t="b">
        <f>IF('sep joined'!I201="Not Joined",'sep joined'!A201)</f>
        <v>0</v>
      </c>
      <c r="B208" s="10" t="e">
        <f>VLOOKUP(A208,'sep joined'!A201:I653,2,3)</f>
        <v>#N/A</v>
      </c>
      <c r="C208" s="11" t="e">
        <f>VLOOKUP(A208,'sep joined'!A201:I653,3,4)</f>
        <v>#N/A</v>
      </c>
      <c r="D208" s="11" t="e">
        <f>VLOOKUP(A208,'sep joined'!A201:I653,4,5)</f>
        <v>#N/A</v>
      </c>
      <c r="E208" s="14">
        <v>44804</v>
      </c>
      <c r="F208" s="15" t="s">
        <v>178</v>
      </c>
      <c r="G208" s="11" t="e">
        <f>VLOOKUP(A208,'sep joined'!A201:I653,7,8)</f>
        <v>#N/A</v>
      </c>
      <c r="H208" s="11" t="e">
        <f>VLOOKUP(A208,'sep joined'!A201:I653,8,9)</f>
        <v>#N/A</v>
      </c>
      <c r="I208" s="11" t="e">
        <f>VLOOKUP(A208,'sep joined'!A201:I653,9,10)</f>
        <v>#N/A</v>
      </c>
      <c r="J208" s="11" t="e">
        <f>VLOOKUP(A208,'sep joined'!A201:I653,5,6)</f>
        <v>#N/A</v>
      </c>
      <c r="K208" s="11" t="e">
        <f>VLOOKUP(A208,'sep joined'!A201:I653,6,7)</f>
        <v>#N/A</v>
      </c>
      <c r="L208" s="4"/>
      <c r="M208" s="4"/>
      <c r="N208" s="4"/>
    </row>
    <row r="209" spans="1:19" ht="16.2">
      <c r="A209" s="9" t="b">
        <f>IF('sep joined'!I202="Not Joined",'sep joined'!A202)</f>
        <v>0</v>
      </c>
      <c r="B209" s="10" t="e">
        <f>VLOOKUP(A209,'sep joined'!A202:I654,2,3)</f>
        <v>#N/A</v>
      </c>
      <c r="C209" s="11" t="e">
        <f>VLOOKUP(A209,'sep joined'!A202:I654,3,4)</f>
        <v>#N/A</v>
      </c>
      <c r="D209" s="11" t="e">
        <f>VLOOKUP(A209,'sep joined'!A202:I654,4,5)</f>
        <v>#N/A</v>
      </c>
      <c r="E209" s="14"/>
      <c r="F209" s="16" t="s">
        <v>19</v>
      </c>
      <c r="G209" s="11" t="e">
        <f>VLOOKUP(A209,'sep joined'!A202:I654,7,8)</f>
        <v>#N/A</v>
      </c>
      <c r="H209" s="11" t="e">
        <f>VLOOKUP(A209,'sep joined'!A202:I654,8,9)</f>
        <v>#N/A</v>
      </c>
      <c r="I209" s="11" t="e">
        <f>VLOOKUP(A209,'sep joined'!A202:I654,9,10)</f>
        <v>#N/A</v>
      </c>
      <c r="J209" s="11" t="e">
        <f>VLOOKUP(A209,'sep joined'!A202:I654,5,6)</f>
        <v>#N/A</v>
      </c>
      <c r="K209" s="11" t="e">
        <f>VLOOKUP(A209,'sep joined'!A202:I654,6,7)</f>
        <v>#N/A</v>
      </c>
      <c r="L209" s="4"/>
      <c r="M209" s="4"/>
      <c r="N209" s="4"/>
    </row>
    <row r="210" spans="1:19" ht="16.2" hidden="1">
      <c r="A210" s="9" t="b">
        <f>IF('sep joined'!I203="Not Joined",'sep joined'!A203)</f>
        <v>0</v>
      </c>
      <c r="B210" s="10" t="e">
        <f>VLOOKUP(A210,'sep joined'!A203:I655,2,3)</f>
        <v>#N/A</v>
      </c>
      <c r="C210" s="11" t="e">
        <f>VLOOKUP(A210,'sep joined'!A203:I655,3,4)</f>
        <v>#N/A</v>
      </c>
      <c r="D210" s="11" t="e">
        <f>VLOOKUP(A210,'sep joined'!A203:I655,4,5)</f>
        <v>#N/A</v>
      </c>
      <c r="E210" s="14">
        <v>44802</v>
      </c>
      <c r="F210" s="15" t="s">
        <v>222</v>
      </c>
      <c r="G210" s="11" t="e">
        <f>VLOOKUP(A210,'sep joined'!A203:I655,7,8)</f>
        <v>#N/A</v>
      </c>
      <c r="H210" s="11" t="e">
        <f>VLOOKUP(A210,'sep joined'!A203:I655,8,9)</f>
        <v>#N/A</v>
      </c>
      <c r="I210" s="11" t="e">
        <f>VLOOKUP(A210,'sep joined'!A203:I655,9,10)</f>
        <v>#N/A</v>
      </c>
      <c r="J210" s="11" t="e">
        <f>VLOOKUP(A210,'sep joined'!A203:I655,5,6)</f>
        <v>#N/A</v>
      </c>
      <c r="K210" s="11" t="e">
        <f>VLOOKUP(A210,'sep joined'!A203:I655,6,7)</f>
        <v>#N/A</v>
      </c>
      <c r="L210" s="4"/>
      <c r="M210" s="4"/>
      <c r="N210" s="4"/>
    </row>
    <row r="211" spans="1:19" ht="16.2" hidden="1">
      <c r="A211" s="9" t="b">
        <f>IF('sep joined'!I204="Not Joined",'sep joined'!A204)</f>
        <v>0</v>
      </c>
      <c r="B211" s="10" t="e">
        <f>VLOOKUP(A211,'sep joined'!A204:I656,2,3)</f>
        <v>#N/A</v>
      </c>
      <c r="C211" s="11" t="e">
        <f>VLOOKUP(A211,'sep joined'!A204:I656,3,4)</f>
        <v>#N/A</v>
      </c>
      <c r="D211" s="11" t="e">
        <f>VLOOKUP(A211,'sep joined'!A204:I656,4,5)</f>
        <v>#N/A</v>
      </c>
      <c r="E211" s="14"/>
      <c r="F211" s="15"/>
      <c r="G211" s="11" t="e">
        <f>VLOOKUP(A211,'sep joined'!A204:I656,7,8)</f>
        <v>#N/A</v>
      </c>
      <c r="H211" s="11" t="e">
        <f>VLOOKUP(A211,'sep joined'!A204:I656,8,9)</f>
        <v>#N/A</v>
      </c>
      <c r="I211" s="11" t="e">
        <f>VLOOKUP(A211,'sep joined'!A204:I656,9,10)</f>
        <v>#N/A</v>
      </c>
      <c r="J211" s="11" t="e">
        <f>VLOOKUP(A211,'sep joined'!A204:I656,5,6)</f>
        <v>#N/A</v>
      </c>
      <c r="K211" s="11" t="e">
        <f>VLOOKUP(A211,'sep joined'!A204:I656,6,7)</f>
        <v>#N/A</v>
      </c>
      <c r="L211" s="4"/>
      <c r="M211" s="4"/>
      <c r="N211" s="4"/>
    </row>
    <row r="212" spans="1:19" ht="16.2" hidden="1">
      <c r="A212" s="9" t="b">
        <f>IF('sep joined'!I205="Not Joined",'sep joined'!A205)</f>
        <v>0</v>
      </c>
      <c r="B212" s="10" t="e">
        <f>VLOOKUP(A212,'sep joined'!A205:I657,2,3)</f>
        <v>#N/A</v>
      </c>
      <c r="C212" s="11" t="e">
        <f>VLOOKUP(A212,'sep joined'!A205:I657,3,4)</f>
        <v>#N/A</v>
      </c>
      <c r="D212" s="11" t="e">
        <f>VLOOKUP(A212,'sep joined'!A205:I657,4,5)</f>
        <v>#N/A</v>
      </c>
      <c r="E212" s="15" t="s">
        <v>173</v>
      </c>
      <c r="F212" s="15" t="s">
        <v>173</v>
      </c>
      <c r="G212" s="11" t="e">
        <f>VLOOKUP(A212,'sep joined'!A205:I657,7,8)</f>
        <v>#N/A</v>
      </c>
      <c r="H212" s="11" t="e">
        <f>VLOOKUP(A212,'sep joined'!A205:I657,8,9)</f>
        <v>#N/A</v>
      </c>
      <c r="I212" s="11" t="e">
        <f>VLOOKUP(A212,'sep joined'!A205:I657,9,10)</f>
        <v>#N/A</v>
      </c>
      <c r="J212" s="11" t="e">
        <f>VLOOKUP(A212,'sep joined'!A205:I657,5,6)</f>
        <v>#N/A</v>
      </c>
      <c r="K212" s="11" t="e">
        <f>VLOOKUP(A212,'sep joined'!A205:I657,6,7)</f>
        <v>#N/A</v>
      </c>
      <c r="L212" s="4"/>
      <c r="M212" s="4"/>
      <c r="N212" s="4"/>
    </row>
    <row r="213" spans="1:19" ht="16.2" hidden="1">
      <c r="A213" s="9" t="b">
        <f>IF('sep joined'!I206="Not Joined",'sep joined'!A206)</f>
        <v>0</v>
      </c>
      <c r="B213" s="10" t="e">
        <f>VLOOKUP(A213,'sep joined'!A206:I658,2,3)</f>
        <v>#N/A</v>
      </c>
      <c r="C213" s="11" t="e">
        <f>VLOOKUP(A213,'sep joined'!A206:I658,3,4)</f>
        <v>#N/A</v>
      </c>
      <c r="D213" s="11" t="e">
        <f>VLOOKUP(A213,'sep joined'!A206:I658,4,5)</f>
        <v>#N/A</v>
      </c>
      <c r="E213" s="14">
        <v>44804</v>
      </c>
      <c r="F213" s="23" t="s">
        <v>223</v>
      </c>
      <c r="G213" s="11" t="e">
        <f>VLOOKUP(A213,'sep joined'!A206:I658,7,8)</f>
        <v>#N/A</v>
      </c>
      <c r="H213" s="11" t="e">
        <f>VLOOKUP(A213,'sep joined'!A206:I658,8,9)</f>
        <v>#N/A</v>
      </c>
      <c r="I213" s="11" t="e">
        <f>VLOOKUP(A213,'sep joined'!A206:I658,9,10)</f>
        <v>#N/A</v>
      </c>
      <c r="J213" s="11" t="e">
        <f>VLOOKUP(A213,'sep joined'!A206:I658,5,6)</f>
        <v>#N/A</v>
      </c>
      <c r="K213" s="11" t="e">
        <f>VLOOKUP(A213,'sep joined'!A206:I658,6,7)</f>
        <v>#N/A</v>
      </c>
      <c r="L213" s="4"/>
      <c r="M213" s="4"/>
      <c r="N213" s="4"/>
    </row>
    <row r="214" spans="1:19" ht="16.2" hidden="1">
      <c r="A214" s="9" t="b">
        <f>IF('sep joined'!I207="Not Joined",'sep joined'!A207)</f>
        <v>0</v>
      </c>
      <c r="B214" s="10" t="e">
        <f>VLOOKUP(A214,'sep joined'!A207:I659,2,3)</f>
        <v>#N/A</v>
      </c>
      <c r="C214" s="11" t="e">
        <f>VLOOKUP(A214,'sep joined'!A207:I659,3,4)</f>
        <v>#N/A</v>
      </c>
      <c r="D214" s="11" t="e">
        <f>VLOOKUP(A214,'sep joined'!A207:I659,4,5)</f>
        <v>#N/A</v>
      </c>
      <c r="E214" s="14"/>
      <c r="F214" s="13" t="s">
        <v>164</v>
      </c>
      <c r="G214" s="11" t="e">
        <f>VLOOKUP(A214,'sep joined'!A207:I659,7,8)</f>
        <v>#N/A</v>
      </c>
      <c r="H214" s="11" t="e">
        <f>VLOOKUP(A214,'sep joined'!A207:I659,8,9)</f>
        <v>#N/A</v>
      </c>
      <c r="I214" s="11" t="e">
        <f>VLOOKUP(A214,'sep joined'!A207:I659,9,10)</f>
        <v>#N/A</v>
      </c>
      <c r="J214" s="11" t="e">
        <f>VLOOKUP(A214,'sep joined'!A207:I659,5,6)</f>
        <v>#N/A</v>
      </c>
      <c r="K214" s="11" t="e">
        <f>VLOOKUP(A214,'sep joined'!A207:I659,6,7)</f>
        <v>#N/A</v>
      </c>
      <c r="L214" s="4"/>
      <c r="M214" s="4"/>
      <c r="N214" s="4"/>
    </row>
    <row r="215" spans="1:19" ht="16.2" hidden="1">
      <c r="A215" s="9" t="b">
        <f>IF('sep joined'!I208="Not Joined",'sep joined'!A208)</f>
        <v>0</v>
      </c>
      <c r="B215" s="10" t="e">
        <f>VLOOKUP(A215,'sep joined'!A208:I660,2,3)</f>
        <v>#N/A</v>
      </c>
      <c r="C215" s="11" t="e">
        <f>VLOOKUP(A215,'sep joined'!A208:I660,3,4)</f>
        <v>#N/A</v>
      </c>
      <c r="D215" s="11" t="e">
        <f>VLOOKUP(A215,'sep joined'!A208:I660,4,5)</f>
        <v>#N/A</v>
      </c>
      <c r="E215" s="15" t="s">
        <v>224</v>
      </c>
      <c r="F215" s="15" t="s">
        <v>225</v>
      </c>
      <c r="G215" s="18" t="s">
        <v>13</v>
      </c>
      <c r="H215" s="11" t="e">
        <f>VLOOKUP(A215,'sep joined'!A208:I660,8,9)</f>
        <v>#N/A</v>
      </c>
      <c r="I215" s="11" t="e">
        <f>VLOOKUP(A215,'sep joined'!A208:I660,9,10)</f>
        <v>#N/A</v>
      </c>
      <c r="J215" s="11" t="e">
        <f>VLOOKUP(A215,'sep joined'!A208:I660,5,6)</f>
        <v>#N/A</v>
      </c>
      <c r="K215" s="11" t="e">
        <f>VLOOKUP(A215,'sep joined'!A208:I660,6,7)</f>
        <v>#N/A</v>
      </c>
      <c r="L215" s="4"/>
      <c r="M215" s="4"/>
      <c r="N215" s="4"/>
    </row>
    <row r="216" spans="1:19" ht="16.2" hidden="1">
      <c r="A216" s="9" t="b">
        <f>IF('sep joined'!I209="Not Joined",'sep joined'!A209)</f>
        <v>0</v>
      </c>
      <c r="B216" s="10" t="e">
        <f>VLOOKUP(A216,'sep joined'!A209:I661,2,3)</f>
        <v>#N/A</v>
      </c>
      <c r="C216" s="11" t="e">
        <f>VLOOKUP(A216,'sep joined'!A209:I661,3,4)</f>
        <v>#N/A</v>
      </c>
      <c r="D216" s="11" t="e">
        <f>VLOOKUP(A216,'sep joined'!A209:I661,4,5)</f>
        <v>#N/A</v>
      </c>
      <c r="E216" s="14">
        <v>44814</v>
      </c>
      <c r="F216" s="15" t="s">
        <v>226</v>
      </c>
      <c r="G216" s="11" t="e">
        <f>VLOOKUP(A216,'sep joined'!A209:I661,7,8)</f>
        <v>#N/A</v>
      </c>
      <c r="H216" s="11" t="e">
        <f>VLOOKUP(A216,'sep joined'!A209:I661,8,9)</f>
        <v>#N/A</v>
      </c>
      <c r="I216" s="11" t="e">
        <f>VLOOKUP(A216,'sep joined'!A209:I661,9,10)</f>
        <v>#N/A</v>
      </c>
      <c r="J216" s="11" t="e">
        <f>VLOOKUP(A216,'sep joined'!A209:I661,5,6)</f>
        <v>#N/A</v>
      </c>
      <c r="K216" s="11" t="e">
        <f>VLOOKUP(A216,'sep joined'!A209:I661,6,7)</f>
        <v>#N/A</v>
      </c>
      <c r="L216" s="4"/>
      <c r="M216" s="4"/>
      <c r="N216" s="4"/>
    </row>
    <row r="217" spans="1:19" ht="16.2" hidden="1">
      <c r="A217" s="9" t="b">
        <f>IF('sep joined'!I210="Not Joined",'sep joined'!A210)</f>
        <v>0</v>
      </c>
      <c r="B217" s="10" t="e">
        <f>VLOOKUP(A217,'sep joined'!A210:I662,2,3)</f>
        <v>#N/A</v>
      </c>
      <c r="C217" s="11" t="e">
        <f>VLOOKUP(A217,'sep joined'!A210:I662,3,4)</f>
        <v>#N/A</v>
      </c>
      <c r="D217" s="11" t="e">
        <f>VLOOKUP(A217,'sep joined'!A210:I662,4,5)</f>
        <v>#N/A</v>
      </c>
      <c r="E217" s="14"/>
      <c r="F217" s="15"/>
      <c r="G217" s="11" t="e">
        <f>VLOOKUP(A217,'sep joined'!A210:I662,7,8)</f>
        <v>#N/A</v>
      </c>
      <c r="H217" s="11" t="e">
        <f>VLOOKUP(A217,'sep joined'!A210:I662,8,9)</f>
        <v>#N/A</v>
      </c>
      <c r="I217" s="11" t="e">
        <f>VLOOKUP(A217,'sep joined'!A210:I662,9,10)</f>
        <v>#N/A</v>
      </c>
      <c r="J217" s="11" t="e">
        <f>VLOOKUP(A217,'sep joined'!A210:I662,5,6)</f>
        <v>#N/A</v>
      </c>
      <c r="K217" s="11" t="e">
        <f>VLOOKUP(A217,'sep joined'!A210:I662,6,7)</f>
        <v>#N/A</v>
      </c>
      <c r="L217" s="4"/>
      <c r="M217" s="4"/>
      <c r="N217" s="4"/>
    </row>
    <row r="218" spans="1:19" ht="16.2" hidden="1">
      <c r="A218" s="9" t="b">
        <f>IF('sep joined'!I211="Not Joined",'sep joined'!A211)</f>
        <v>0</v>
      </c>
      <c r="B218" s="10" t="e">
        <f>VLOOKUP(A218,'sep joined'!A211:I663,2,3)</f>
        <v>#N/A</v>
      </c>
      <c r="C218" s="11" t="e">
        <f>VLOOKUP(A218,'sep joined'!A211:I663,3,4)</f>
        <v>#N/A</v>
      </c>
      <c r="D218" s="11" t="e">
        <f>VLOOKUP(A218,'sep joined'!A211:I663,4,5)</f>
        <v>#N/A</v>
      </c>
      <c r="E218" s="12"/>
      <c r="F218" s="12"/>
      <c r="G218" s="11" t="e">
        <f>VLOOKUP(A218,'sep joined'!A211:I663,7,8)</f>
        <v>#N/A</v>
      </c>
      <c r="H218" s="11" t="e">
        <f>VLOOKUP(A218,'sep joined'!A211:I663,8,9)</f>
        <v>#N/A</v>
      </c>
      <c r="I218" s="11" t="e">
        <f>VLOOKUP(A218,'sep joined'!A211:I663,9,10)</f>
        <v>#N/A</v>
      </c>
      <c r="J218" s="11" t="e">
        <f>VLOOKUP(A218,'sep joined'!A211:I663,5,6)</f>
        <v>#N/A</v>
      </c>
      <c r="K218" s="11" t="e">
        <f>VLOOKUP(A218,'sep joined'!A211:I663,6,7)</f>
        <v>#N/A</v>
      </c>
      <c r="L218" s="4"/>
      <c r="M218" s="4"/>
      <c r="N218" s="4"/>
    </row>
    <row r="219" spans="1:19" ht="16.2" hidden="1">
      <c r="A219" s="9" t="b">
        <f>IF('sep joined'!I212="Not Joined",'sep joined'!A212)</f>
        <v>0</v>
      </c>
      <c r="B219" s="10" t="e">
        <f>VLOOKUP(A219,'sep joined'!A212:I664,2,3)</f>
        <v>#N/A</v>
      </c>
      <c r="C219" s="11" t="e">
        <f>VLOOKUP(A219,'sep joined'!A212:I664,3,4)</f>
        <v>#N/A</v>
      </c>
      <c r="D219" s="11" t="e">
        <f>VLOOKUP(A219,'sep joined'!A212:I664,4,5)</f>
        <v>#N/A</v>
      </c>
      <c r="E219" s="12"/>
      <c r="F219" s="12"/>
      <c r="G219" s="11" t="e">
        <f>VLOOKUP(A219,'sep joined'!A212:I664,7,8)</f>
        <v>#N/A</v>
      </c>
      <c r="H219" s="11" t="e">
        <f>VLOOKUP(A219,'sep joined'!A212:I664,8,9)</f>
        <v>#N/A</v>
      </c>
      <c r="I219" s="11" t="e">
        <f>VLOOKUP(A219,'sep joined'!A212:I664,9,10)</f>
        <v>#N/A</v>
      </c>
      <c r="J219" s="11" t="e">
        <f>VLOOKUP(A219,'sep joined'!A212:I664,5,6)</f>
        <v>#N/A</v>
      </c>
      <c r="K219" s="11" t="e">
        <f>VLOOKUP(A219,'sep joined'!A212:I664,6,7)</f>
        <v>#N/A</v>
      </c>
      <c r="L219" s="4"/>
      <c r="M219" s="4"/>
      <c r="N219" s="4"/>
    </row>
    <row r="220" spans="1:19" ht="16.2">
      <c r="A220" s="9" t="b">
        <f>IF('sep joined'!I213="Not Joined",'sep joined'!A213)</f>
        <v>0</v>
      </c>
      <c r="B220" s="10" t="e">
        <f>VLOOKUP(A220,'sep joined'!A213:I665,2,3)</f>
        <v>#N/A</v>
      </c>
      <c r="C220" s="11" t="e">
        <f>VLOOKUP(A220,'sep joined'!A213:I665,3,4)</f>
        <v>#N/A</v>
      </c>
      <c r="D220" s="11" t="e">
        <f>VLOOKUP(A220,'sep joined'!A213:I665,4,5)</f>
        <v>#N/A</v>
      </c>
      <c r="E220" s="14">
        <v>44804</v>
      </c>
      <c r="F220" s="15" t="s">
        <v>178</v>
      </c>
      <c r="G220" s="11" t="e">
        <f>VLOOKUP(A220,'sep joined'!A213:I665,7,8)</f>
        <v>#N/A</v>
      </c>
      <c r="H220" s="11" t="e">
        <f>VLOOKUP(A220,'sep joined'!A213:I665,8,9)</f>
        <v>#N/A</v>
      </c>
      <c r="I220" s="11" t="e">
        <f>VLOOKUP(A220,'sep joined'!A213:I665,9,10)</f>
        <v>#N/A</v>
      </c>
      <c r="J220" s="11" t="e">
        <f>VLOOKUP(A220,'sep joined'!A213:I665,5,6)</f>
        <v>#N/A</v>
      </c>
      <c r="K220" s="11" t="e">
        <f>VLOOKUP(A220,'sep joined'!A213:I665,6,7)</f>
        <v>#N/A</v>
      </c>
      <c r="L220" s="4"/>
      <c r="M220" s="4"/>
      <c r="N220" s="4"/>
    </row>
    <row r="221" spans="1:19" ht="16.2" hidden="1">
      <c r="A221" s="9" t="b">
        <f>IF('sep joined'!I214="Not Joined",'sep joined'!A214)</f>
        <v>0</v>
      </c>
      <c r="B221" s="10" t="e">
        <f>VLOOKUP(A221,'sep joined'!A214:I666,2,3)</f>
        <v>#N/A</v>
      </c>
      <c r="C221" s="11" t="e">
        <f>VLOOKUP(A221,'sep joined'!A214:I666,3,4)</f>
        <v>#N/A</v>
      </c>
      <c r="D221" s="11" t="e">
        <f>VLOOKUP(A221,'sep joined'!A214:I666,4,5)</f>
        <v>#N/A</v>
      </c>
      <c r="E221" s="12"/>
      <c r="F221" s="12"/>
      <c r="G221" s="11" t="e">
        <f>VLOOKUP(A221,'sep joined'!A214:I666,7,8)</f>
        <v>#N/A</v>
      </c>
      <c r="H221" s="11" t="e">
        <f>VLOOKUP(A221,'sep joined'!A214:I666,8,9)</f>
        <v>#N/A</v>
      </c>
      <c r="I221" s="11" t="e">
        <f>VLOOKUP(A221,'sep joined'!A214:I666,9,10)</f>
        <v>#N/A</v>
      </c>
      <c r="J221" s="11" t="e">
        <f>VLOOKUP(A221,'sep joined'!A214:I666,5,6)</f>
        <v>#N/A</v>
      </c>
      <c r="K221" s="11" t="e">
        <f>VLOOKUP(A221,'sep joined'!A214:I666,6,7)</f>
        <v>#N/A</v>
      </c>
      <c r="L221" s="4"/>
      <c r="M221" s="4"/>
      <c r="N221" s="4"/>
    </row>
    <row r="222" spans="1:19" ht="16.2">
      <c r="A222" s="9" t="b">
        <f>IF('sep joined'!I215="Not Joined",'sep joined'!A215)</f>
        <v>0</v>
      </c>
      <c r="B222" s="10" t="e">
        <f>VLOOKUP(A222,'sep joined'!A215:I667,2,3)</f>
        <v>#N/A</v>
      </c>
      <c r="C222" s="11" t="e">
        <f>VLOOKUP(A222,'sep joined'!A215:I667,3,4)</f>
        <v>#N/A</v>
      </c>
      <c r="D222" s="11" t="e">
        <f>VLOOKUP(A222,'sep joined'!A215:I667,4,5)</f>
        <v>#N/A</v>
      </c>
      <c r="E222" s="14">
        <v>44804</v>
      </c>
      <c r="F222" s="26" t="s">
        <v>227</v>
      </c>
      <c r="G222" s="11" t="e">
        <f>VLOOKUP(A222,'sep joined'!A215:I667,7,8)</f>
        <v>#N/A</v>
      </c>
      <c r="H222" s="11" t="e">
        <f>VLOOKUP(A222,'sep joined'!A215:I667,8,9)</f>
        <v>#N/A</v>
      </c>
      <c r="I222" s="11" t="e">
        <f>VLOOKUP(A222,'sep joined'!A215:I667,9,10)</f>
        <v>#N/A</v>
      </c>
      <c r="J222" s="11" t="e">
        <f>VLOOKUP(A222,'sep joined'!A215:I667,5,6)</f>
        <v>#N/A</v>
      </c>
      <c r="K222" s="11" t="e">
        <f>VLOOKUP(A222,'sep joined'!A215:I667,6,7)</f>
        <v>#N/A</v>
      </c>
      <c r="L222" s="4"/>
      <c r="M222" s="4"/>
      <c r="N222" s="4"/>
    </row>
    <row r="223" spans="1:19" ht="16.2" hidden="1">
      <c r="A223" s="9" t="b">
        <f>IF('sep joined'!I216="Not Joined",'sep joined'!A216)</f>
        <v>0</v>
      </c>
      <c r="B223" s="10" t="e">
        <f>VLOOKUP(A223,'sep joined'!A216:I668,2,3)</f>
        <v>#N/A</v>
      </c>
      <c r="C223" s="11" t="e">
        <f>VLOOKUP(A223,'sep joined'!A216:I668,3,4)</f>
        <v>#N/A</v>
      </c>
      <c r="D223" s="11" t="e">
        <f>VLOOKUP(A223,'sep joined'!A216:I668,4,5)</f>
        <v>#N/A</v>
      </c>
      <c r="E223" s="12"/>
      <c r="F223" s="15"/>
      <c r="G223" s="11" t="e">
        <f>VLOOKUP(A223,'sep joined'!A216:I668,7,8)</f>
        <v>#N/A</v>
      </c>
      <c r="H223" s="11" t="e">
        <f>VLOOKUP(A223,'sep joined'!A216:I668,8,9)</f>
        <v>#N/A</v>
      </c>
      <c r="I223" s="11" t="e">
        <f>VLOOKUP(A223,'sep joined'!A216:I668,9,10)</f>
        <v>#N/A</v>
      </c>
      <c r="J223" s="11" t="e">
        <f>VLOOKUP(A223,'sep joined'!A216:I668,5,6)</f>
        <v>#N/A</v>
      </c>
      <c r="K223" s="11" t="e">
        <f>VLOOKUP(A223,'sep joined'!A216:I668,6,7)</f>
        <v>#N/A</v>
      </c>
      <c r="L223" s="8"/>
      <c r="M223" s="8"/>
      <c r="N223" s="8"/>
      <c r="O223" s="8"/>
      <c r="P223" s="8"/>
      <c r="Q223" s="8"/>
      <c r="R223" s="8"/>
      <c r="S223" s="8"/>
    </row>
    <row r="224" spans="1:19" ht="16.2" hidden="1">
      <c r="A224" s="9" t="b">
        <f>IF('sep joined'!I217="Not Joined",'sep joined'!A217)</f>
        <v>0</v>
      </c>
      <c r="B224" s="10" t="e">
        <f>VLOOKUP(A224,'sep joined'!A217:I669,2,3)</f>
        <v>#N/A</v>
      </c>
      <c r="C224" s="11" t="e">
        <f>VLOOKUP(A224,'sep joined'!A217:I669,3,4)</f>
        <v>#N/A</v>
      </c>
      <c r="D224" s="11" t="e">
        <f>VLOOKUP(A224,'sep joined'!A217:I669,4,5)</f>
        <v>#N/A</v>
      </c>
      <c r="E224" s="14"/>
      <c r="F224" s="16" t="s">
        <v>19</v>
      </c>
      <c r="G224" s="11" t="e">
        <f>VLOOKUP(A224,'sep joined'!A217:I669,7,8)</f>
        <v>#N/A</v>
      </c>
      <c r="H224" s="11" t="e">
        <f>VLOOKUP(A224,'sep joined'!A217:I669,8,9)</f>
        <v>#N/A</v>
      </c>
      <c r="I224" s="11" t="e">
        <f>VLOOKUP(A224,'sep joined'!A217:I669,9,10)</f>
        <v>#N/A</v>
      </c>
      <c r="J224" s="11" t="e">
        <f>VLOOKUP(A224,'sep joined'!A217:I669,5,6)</f>
        <v>#N/A</v>
      </c>
      <c r="K224" s="11" t="e">
        <f>VLOOKUP(A224,'sep joined'!A217:I669,6,7)</f>
        <v>#N/A</v>
      </c>
      <c r="L224" s="4"/>
      <c r="M224" s="4"/>
      <c r="N224" s="4"/>
    </row>
    <row r="225" spans="1:14" ht="16.2">
      <c r="A225" s="9" t="b">
        <f>IF('sep joined'!I218="Not Joined",'sep joined'!A218)</f>
        <v>0</v>
      </c>
      <c r="B225" s="10" t="e">
        <f>VLOOKUP(A225,'sep joined'!A218:I670,2,3)</f>
        <v>#N/A</v>
      </c>
      <c r="C225" s="11" t="e">
        <f>VLOOKUP(A225,'sep joined'!A218:I670,3,4)</f>
        <v>#N/A</v>
      </c>
      <c r="D225" s="11" t="e">
        <f>VLOOKUP(A225,'sep joined'!A218:I670,4,5)</f>
        <v>#N/A</v>
      </c>
      <c r="E225" s="14">
        <v>44804</v>
      </c>
      <c r="F225" s="15" t="s">
        <v>178</v>
      </c>
      <c r="G225" s="11" t="e">
        <f>VLOOKUP(A225,'sep joined'!A218:I670,7,8)</f>
        <v>#N/A</v>
      </c>
      <c r="H225" s="11" t="e">
        <f>VLOOKUP(A225,'sep joined'!A218:I670,8,9)</f>
        <v>#N/A</v>
      </c>
      <c r="I225" s="11" t="e">
        <f>VLOOKUP(A225,'sep joined'!A218:I670,9,10)</f>
        <v>#N/A</v>
      </c>
      <c r="J225" s="11" t="e">
        <f>VLOOKUP(A225,'sep joined'!A218:I670,5,6)</f>
        <v>#N/A</v>
      </c>
      <c r="K225" s="11" t="e">
        <f>VLOOKUP(A225,'sep joined'!A218:I670,6,7)</f>
        <v>#N/A</v>
      </c>
      <c r="L225" s="4"/>
      <c r="M225" s="4"/>
      <c r="N225" s="4"/>
    </row>
    <row r="226" spans="1:14" ht="16.2">
      <c r="A226" s="9" t="b">
        <f>IF('sep joined'!I219="Not Joined",'sep joined'!A219)</f>
        <v>0</v>
      </c>
      <c r="B226" s="10" t="e">
        <f>VLOOKUP(A226,'sep joined'!A219:I671,2,3)</f>
        <v>#N/A</v>
      </c>
      <c r="C226" s="11" t="e">
        <f>VLOOKUP(A226,'sep joined'!A219:I671,3,4)</f>
        <v>#N/A</v>
      </c>
      <c r="D226" s="11" t="e">
        <f>VLOOKUP(A226,'sep joined'!A219:I671,4,5)</f>
        <v>#N/A</v>
      </c>
      <c r="E226" s="33">
        <v>44804</v>
      </c>
      <c r="F226" s="15" t="s">
        <v>178</v>
      </c>
      <c r="G226" s="11" t="e">
        <f>VLOOKUP(A226,'sep joined'!A219:I671,7,8)</f>
        <v>#N/A</v>
      </c>
      <c r="H226" s="11" t="e">
        <f>VLOOKUP(A226,'sep joined'!A219:I671,8,9)</f>
        <v>#N/A</v>
      </c>
      <c r="I226" s="11" t="e">
        <f>VLOOKUP(A226,'sep joined'!A219:I671,9,10)</f>
        <v>#N/A</v>
      </c>
      <c r="J226" s="11" t="e">
        <f>VLOOKUP(A226,'sep joined'!A219:I671,5,6)</f>
        <v>#N/A</v>
      </c>
      <c r="K226" s="11" t="e">
        <f>VLOOKUP(A226,'sep joined'!A219:I671,6,7)</f>
        <v>#N/A</v>
      </c>
      <c r="L226" s="4"/>
      <c r="M226" s="4"/>
      <c r="N226" s="4"/>
    </row>
    <row r="227" spans="1:14" ht="16.2">
      <c r="A227" s="9" t="b">
        <f>IF('sep joined'!I220="Not Joined",'sep joined'!A220)</f>
        <v>0</v>
      </c>
      <c r="B227" s="10" t="e">
        <f>VLOOKUP(A227,'sep joined'!A220:I672,2,3)</f>
        <v>#N/A</v>
      </c>
      <c r="C227" s="11" t="e">
        <f>VLOOKUP(A227,'sep joined'!A220:I672,3,4)</f>
        <v>#N/A</v>
      </c>
      <c r="D227" s="11" t="e">
        <f>VLOOKUP(A227,'sep joined'!A220:I672,4,5)</f>
        <v>#N/A</v>
      </c>
      <c r="E227" s="27">
        <v>44809</v>
      </c>
      <c r="F227" s="13" t="s">
        <v>161</v>
      </c>
      <c r="G227" s="11" t="e">
        <f>VLOOKUP(A227,'sep joined'!A220:I672,7,8)</f>
        <v>#N/A</v>
      </c>
      <c r="H227" s="11" t="e">
        <f>VLOOKUP(A227,'sep joined'!A220:I672,8,9)</f>
        <v>#N/A</v>
      </c>
      <c r="I227" s="11" t="e">
        <f>VLOOKUP(A227,'sep joined'!A220:I672,9,10)</f>
        <v>#N/A</v>
      </c>
      <c r="J227" s="11" t="e">
        <f>VLOOKUP(A227,'sep joined'!A220:I672,5,6)</f>
        <v>#N/A</v>
      </c>
      <c r="K227" s="11" t="e">
        <f>VLOOKUP(A227,'sep joined'!A220:I672,6,7)</f>
        <v>#N/A</v>
      </c>
      <c r="L227" s="4"/>
      <c r="M227" s="4"/>
      <c r="N227" s="4"/>
    </row>
    <row r="228" spans="1:14" ht="16.2" hidden="1">
      <c r="A228" s="9" t="b">
        <f>IF('sep joined'!I221="Not Joined",'sep joined'!A221)</f>
        <v>0</v>
      </c>
      <c r="B228" s="10" t="e">
        <f>VLOOKUP(A228,'sep joined'!A221:I673,2,3)</f>
        <v>#N/A</v>
      </c>
      <c r="C228" s="11" t="e">
        <f>VLOOKUP(A228,'sep joined'!A221:I673,3,4)</f>
        <v>#N/A</v>
      </c>
      <c r="D228" s="11" t="e">
        <f>VLOOKUP(A228,'sep joined'!A221:I673,4,5)</f>
        <v>#N/A</v>
      </c>
      <c r="E228" s="14">
        <v>44798</v>
      </c>
      <c r="F228" s="15" t="s">
        <v>228</v>
      </c>
      <c r="G228" s="11" t="e">
        <f>VLOOKUP(A228,'sep joined'!A221:I673,7,8)</f>
        <v>#N/A</v>
      </c>
      <c r="H228" s="11" t="e">
        <f>VLOOKUP(A228,'sep joined'!A221:I673,8,9)</f>
        <v>#N/A</v>
      </c>
      <c r="I228" s="11" t="e">
        <f>VLOOKUP(A228,'sep joined'!A221:I673,9,10)</f>
        <v>#N/A</v>
      </c>
      <c r="J228" s="11" t="e">
        <f>VLOOKUP(A228,'sep joined'!A221:I673,5,6)</f>
        <v>#N/A</v>
      </c>
      <c r="K228" s="11" t="e">
        <f>VLOOKUP(A228,'sep joined'!A221:I673,6,7)</f>
        <v>#N/A</v>
      </c>
      <c r="L228" s="4"/>
      <c r="M228" s="4"/>
      <c r="N228" s="4"/>
    </row>
    <row r="229" spans="1:14" ht="16.2" hidden="1">
      <c r="A229" s="9" t="b">
        <f>IF('sep joined'!I222="Not Joined",'sep joined'!A222)</f>
        <v>0</v>
      </c>
      <c r="B229" s="10" t="e">
        <f>VLOOKUP(A229,'sep joined'!A222:I674,2,3)</f>
        <v>#N/A</v>
      </c>
      <c r="C229" s="11" t="e">
        <f>VLOOKUP(A229,'sep joined'!A222:I674,3,4)</f>
        <v>#N/A</v>
      </c>
      <c r="D229" s="11" t="e">
        <f>VLOOKUP(A229,'sep joined'!A222:I674,4,5)</f>
        <v>#N/A</v>
      </c>
      <c r="E229" s="14"/>
      <c r="F229" s="34" t="s">
        <v>229</v>
      </c>
      <c r="G229" s="11" t="e">
        <f>VLOOKUP(A229,'sep joined'!A222:I674,7,8)</f>
        <v>#N/A</v>
      </c>
      <c r="H229" s="11" t="e">
        <f>VLOOKUP(A229,'sep joined'!A222:I674,8,9)</f>
        <v>#N/A</v>
      </c>
      <c r="I229" s="11" t="e">
        <f>VLOOKUP(A229,'sep joined'!A222:I674,9,10)</f>
        <v>#N/A</v>
      </c>
      <c r="J229" s="11" t="e">
        <f>VLOOKUP(A229,'sep joined'!A222:I674,5,6)</f>
        <v>#N/A</v>
      </c>
      <c r="K229" s="11" t="e">
        <f>VLOOKUP(A229,'sep joined'!A222:I674,6,7)</f>
        <v>#N/A</v>
      </c>
      <c r="L229" s="4"/>
      <c r="M229" s="4"/>
      <c r="N229" s="4"/>
    </row>
    <row r="230" spans="1:14" ht="16.2" hidden="1">
      <c r="A230" s="9" t="b">
        <f>IF('sep joined'!I223="Not Joined",'sep joined'!A223)</f>
        <v>0</v>
      </c>
      <c r="B230" s="10" t="e">
        <f>VLOOKUP(A230,'sep joined'!A223:I675,2,3)</f>
        <v>#N/A</v>
      </c>
      <c r="C230" s="11" t="e">
        <f>VLOOKUP(A230,'sep joined'!A223:I675,3,4)</f>
        <v>#N/A</v>
      </c>
      <c r="D230" s="11" t="e">
        <f>VLOOKUP(A230,'sep joined'!A223:I675,4,5)</f>
        <v>#N/A</v>
      </c>
      <c r="E230" s="14">
        <v>44798</v>
      </c>
      <c r="F230" s="15" t="s">
        <v>230</v>
      </c>
      <c r="G230" s="11" t="e">
        <f>VLOOKUP(A230,'sep joined'!A223:I675,7,8)</f>
        <v>#N/A</v>
      </c>
      <c r="H230" s="11" t="e">
        <f>VLOOKUP(A230,'sep joined'!A223:I675,8,9)</f>
        <v>#N/A</v>
      </c>
      <c r="I230" s="11" t="e">
        <f>VLOOKUP(A230,'sep joined'!A223:I675,9,10)</f>
        <v>#N/A</v>
      </c>
      <c r="J230" s="11" t="e">
        <f>VLOOKUP(A230,'sep joined'!A223:I675,5,6)</f>
        <v>#N/A</v>
      </c>
      <c r="K230" s="11" t="e">
        <f>VLOOKUP(A230,'sep joined'!A223:I675,6,7)</f>
        <v>#N/A</v>
      </c>
      <c r="L230" s="4"/>
      <c r="M230" s="4"/>
      <c r="N230" s="4"/>
    </row>
    <row r="231" spans="1:14" ht="16.2" hidden="1">
      <c r="A231" s="9" t="b">
        <f>IF('sep joined'!I224="Not Joined",'sep joined'!A224)</f>
        <v>0</v>
      </c>
      <c r="B231" s="10" t="e">
        <f>VLOOKUP(A231,'sep joined'!A224:I676,2,3)</f>
        <v>#N/A</v>
      </c>
      <c r="C231" s="11" t="e">
        <f>VLOOKUP(A231,'sep joined'!A224:I676,3,4)</f>
        <v>#N/A</v>
      </c>
      <c r="D231" s="11" t="e">
        <f>VLOOKUP(A231,'sep joined'!A224:I676,4,5)</f>
        <v>#N/A</v>
      </c>
      <c r="E231" s="14">
        <v>44795</v>
      </c>
      <c r="F231" s="15" t="s">
        <v>231</v>
      </c>
      <c r="G231" s="11" t="e">
        <f>VLOOKUP(A231,'sep joined'!A224:I676,7,8)</f>
        <v>#N/A</v>
      </c>
      <c r="H231" s="11" t="e">
        <f>VLOOKUP(A231,'sep joined'!A224:I676,8,9)</f>
        <v>#N/A</v>
      </c>
      <c r="I231" s="11" t="e">
        <f>VLOOKUP(A231,'sep joined'!A224:I676,9,10)</f>
        <v>#N/A</v>
      </c>
      <c r="J231" s="11" t="e">
        <f>VLOOKUP(A231,'sep joined'!A224:I676,5,6)</f>
        <v>#N/A</v>
      </c>
      <c r="K231" s="11" t="e">
        <f>VLOOKUP(A231,'sep joined'!A224:I676,6,7)</f>
        <v>#N/A</v>
      </c>
      <c r="L231" s="4"/>
      <c r="M231" s="4"/>
      <c r="N231" s="4"/>
    </row>
    <row r="232" spans="1:14" ht="16.2" hidden="1">
      <c r="A232" s="9" t="b">
        <f>IF('sep joined'!I225="Not Joined",'sep joined'!A225)</f>
        <v>0</v>
      </c>
      <c r="B232" s="10" t="e">
        <f>VLOOKUP(A232,'sep joined'!A225:I677,2,3)</f>
        <v>#N/A</v>
      </c>
      <c r="C232" s="11" t="e">
        <f>VLOOKUP(A232,'sep joined'!A225:I677,3,4)</f>
        <v>#N/A</v>
      </c>
      <c r="D232" s="11" t="e">
        <f>VLOOKUP(A232,'sep joined'!A225:I677,4,5)</f>
        <v>#N/A</v>
      </c>
      <c r="E232" s="14"/>
      <c r="F232" s="13" t="s">
        <v>164</v>
      </c>
      <c r="G232" s="11" t="e">
        <f>VLOOKUP(A232,'sep joined'!A225:I677,7,8)</f>
        <v>#N/A</v>
      </c>
      <c r="H232" s="11" t="e">
        <f>VLOOKUP(A232,'sep joined'!A225:I677,8,9)</f>
        <v>#N/A</v>
      </c>
      <c r="I232" s="11" t="e">
        <f>VLOOKUP(A232,'sep joined'!A225:I677,9,10)</f>
        <v>#N/A</v>
      </c>
      <c r="J232" s="11" t="e">
        <f>VLOOKUP(A232,'sep joined'!A225:I677,5,6)</f>
        <v>#N/A</v>
      </c>
      <c r="K232" s="11" t="e">
        <f>VLOOKUP(A232,'sep joined'!A225:I677,6,7)</f>
        <v>#N/A</v>
      </c>
      <c r="L232" s="4"/>
      <c r="M232" s="4"/>
      <c r="N232" s="4"/>
    </row>
    <row r="233" spans="1:14" ht="16.2" hidden="1">
      <c r="A233" s="9" t="b">
        <f>IF('sep joined'!I226="Not Joined",'sep joined'!A226)</f>
        <v>0</v>
      </c>
      <c r="B233" s="10" t="e">
        <f>VLOOKUP(A233,'sep joined'!A226:I678,2,3)</f>
        <v>#N/A</v>
      </c>
      <c r="C233" s="11" t="e">
        <f>VLOOKUP(A233,'sep joined'!A226:I678,3,4)</f>
        <v>#N/A</v>
      </c>
      <c r="D233" s="11" t="e">
        <f>VLOOKUP(A233,'sep joined'!A226:I678,4,5)</f>
        <v>#N/A</v>
      </c>
      <c r="E233" s="14"/>
      <c r="F233" s="23" t="s">
        <v>232</v>
      </c>
      <c r="G233" s="11" t="e">
        <f>VLOOKUP(A233,'sep joined'!A226:I678,7,8)</f>
        <v>#N/A</v>
      </c>
      <c r="H233" s="11" t="e">
        <f>VLOOKUP(A233,'sep joined'!A226:I678,8,9)</f>
        <v>#N/A</v>
      </c>
      <c r="I233" s="11" t="e">
        <f>VLOOKUP(A233,'sep joined'!A226:I678,9,10)</f>
        <v>#N/A</v>
      </c>
      <c r="J233" s="11" t="e">
        <f>VLOOKUP(A233,'sep joined'!A226:I678,5,6)</f>
        <v>#N/A</v>
      </c>
      <c r="K233" s="11" t="e">
        <f>VLOOKUP(A233,'sep joined'!A226:I678,6,7)</f>
        <v>#N/A</v>
      </c>
      <c r="L233" s="4"/>
      <c r="M233" s="4"/>
      <c r="N233" s="4"/>
    </row>
    <row r="234" spans="1:14" ht="16.2" hidden="1">
      <c r="A234" s="9" t="b">
        <f>IF('sep joined'!I227="Not Joined",'sep joined'!A227)</f>
        <v>0</v>
      </c>
      <c r="B234" s="10" t="e">
        <f>VLOOKUP(A234,'sep joined'!A227:I679,2,3)</f>
        <v>#N/A</v>
      </c>
      <c r="C234" s="11" t="e">
        <f>VLOOKUP(A234,'sep joined'!A227:I679,3,4)</f>
        <v>#N/A</v>
      </c>
      <c r="D234" s="11" t="e">
        <f>VLOOKUP(A234,'sep joined'!A227:I679,4,5)</f>
        <v>#N/A</v>
      </c>
      <c r="E234" s="14">
        <v>44802</v>
      </c>
      <c r="F234" s="15" t="s">
        <v>222</v>
      </c>
      <c r="G234" s="11" t="e">
        <f>VLOOKUP(A234,'sep joined'!A227:I679,7,8)</f>
        <v>#N/A</v>
      </c>
      <c r="H234" s="11" t="e">
        <f>VLOOKUP(A234,'sep joined'!A227:I679,8,9)</f>
        <v>#N/A</v>
      </c>
      <c r="I234" s="11" t="e">
        <f>VLOOKUP(A234,'sep joined'!A227:I679,9,10)</f>
        <v>#N/A</v>
      </c>
      <c r="J234" s="11" t="e">
        <f>VLOOKUP(A234,'sep joined'!A227:I679,5,6)</f>
        <v>#N/A</v>
      </c>
      <c r="K234" s="11" t="e">
        <f>VLOOKUP(A234,'sep joined'!A227:I679,6,7)</f>
        <v>#N/A</v>
      </c>
      <c r="L234" s="4"/>
      <c r="M234" s="4"/>
      <c r="N234" s="4"/>
    </row>
    <row r="235" spans="1:14" ht="16.2" hidden="1">
      <c r="A235" s="9" t="b">
        <f>IF('sep joined'!I228="Not Joined",'sep joined'!A228)</f>
        <v>0</v>
      </c>
      <c r="B235" s="10" t="e">
        <f>VLOOKUP(A235,'sep joined'!A228:I680,2,3)</f>
        <v>#N/A</v>
      </c>
      <c r="C235" s="11" t="e">
        <f>VLOOKUP(A235,'sep joined'!A228:I680,3,4)</f>
        <v>#N/A</v>
      </c>
      <c r="D235" s="11" t="e">
        <f>VLOOKUP(A235,'sep joined'!A228:I680,4,5)</f>
        <v>#N/A</v>
      </c>
      <c r="E235" s="14"/>
      <c r="F235" s="15"/>
      <c r="G235" s="11" t="e">
        <f>VLOOKUP(A235,'sep joined'!A228:I680,7,8)</f>
        <v>#N/A</v>
      </c>
      <c r="H235" s="11" t="e">
        <f>VLOOKUP(A235,'sep joined'!A228:I680,8,9)</f>
        <v>#N/A</v>
      </c>
      <c r="I235" s="11" t="e">
        <f>VLOOKUP(A235,'sep joined'!A228:I680,9,10)</f>
        <v>#N/A</v>
      </c>
      <c r="J235" s="11" t="e">
        <f>VLOOKUP(A235,'sep joined'!A228:I680,5,6)</f>
        <v>#N/A</v>
      </c>
      <c r="K235" s="11" t="e">
        <f>VLOOKUP(A235,'sep joined'!A228:I680,6,7)</f>
        <v>#N/A</v>
      </c>
      <c r="L235" s="4"/>
      <c r="M235" s="4"/>
      <c r="N235" s="4"/>
    </row>
    <row r="236" spans="1:14" ht="16.2" hidden="1">
      <c r="A236" s="9" t="b">
        <f>IF('sep joined'!I229="Not Joined",'sep joined'!A229)</f>
        <v>0</v>
      </c>
      <c r="B236" s="10" t="e">
        <f>VLOOKUP(A236,'sep joined'!A229:I681,2,3)</f>
        <v>#N/A</v>
      </c>
      <c r="C236" s="11" t="e">
        <f>VLOOKUP(A236,'sep joined'!A229:I681,3,4)</f>
        <v>#N/A</v>
      </c>
      <c r="D236" s="11" t="e">
        <f>VLOOKUP(A236,'sep joined'!A229:I681,4,5)</f>
        <v>#N/A</v>
      </c>
      <c r="E236" s="14"/>
      <c r="F236" s="15"/>
      <c r="G236" s="11" t="e">
        <f>VLOOKUP(A236,'sep joined'!A229:I681,7,8)</f>
        <v>#N/A</v>
      </c>
      <c r="H236" s="11" t="e">
        <f>VLOOKUP(A236,'sep joined'!A229:I681,8,9)</f>
        <v>#N/A</v>
      </c>
      <c r="I236" s="11" t="e">
        <f>VLOOKUP(A236,'sep joined'!A229:I681,9,10)</f>
        <v>#N/A</v>
      </c>
      <c r="J236" s="11" t="e">
        <f>VLOOKUP(A236,'sep joined'!A229:I681,5,6)</f>
        <v>#N/A</v>
      </c>
      <c r="K236" s="11" t="e">
        <f>VLOOKUP(A236,'sep joined'!A229:I681,6,7)</f>
        <v>#N/A</v>
      </c>
      <c r="L236" s="4"/>
      <c r="M236" s="4"/>
      <c r="N236" s="4"/>
    </row>
    <row r="237" spans="1:14" ht="16.2" hidden="1">
      <c r="A237" s="9" t="b">
        <f>IF('sep joined'!I230="Not Joined",'sep joined'!A230)</f>
        <v>0</v>
      </c>
      <c r="B237" s="10" t="e">
        <f>VLOOKUP(A237,'sep joined'!A230:I682,2,3)</f>
        <v>#N/A</v>
      </c>
      <c r="C237" s="11" t="e">
        <f>VLOOKUP(A237,'sep joined'!A230:I682,3,4)</f>
        <v>#N/A</v>
      </c>
      <c r="D237" s="11" t="e">
        <f>VLOOKUP(A237,'sep joined'!A230:I682,4,5)</f>
        <v>#N/A</v>
      </c>
      <c r="E237" s="15"/>
      <c r="F237" s="15"/>
      <c r="G237" s="11" t="e">
        <f>VLOOKUP(A237,'sep joined'!A230:I682,7,8)</f>
        <v>#N/A</v>
      </c>
      <c r="H237" s="11" t="e">
        <f>VLOOKUP(A237,'sep joined'!A230:I682,8,9)</f>
        <v>#N/A</v>
      </c>
      <c r="I237" s="11" t="e">
        <f>VLOOKUP(A237,'sep joined'!A230:I682,9,10)</f>
        <v>#N/A</v>
      </c>
      <c r="J237" s="11" t="e">
        <f>VLOOKUP(A237,'sep joined'!A230:I682,5,6)</f>
        <v>#N/A</v>
      </c>
      <c r="K237" s="11" t="e">
        <f>VLOOKUP(A237,'sep joined'!A230:I682,6,7)</f>
        <v>#N/A</v>
      </c>
      <c r="L237" s="4"/>
      <c r="M237" s="4"/>
      <c r="N237" s="4"/>
    </row>
    <row r="238" spans="1:14" ht="16.2">
      <c r="A238" s="9" t="b">
        <f>IF('sep joined'!I231="Not Joined",'sep joined'!A231)</f>
        <v>0</v>
      </c>
      <c r="B238" s="10" t="e">
        <f>VLOOKUP(A238,'sep joined'!A231:I683,2,3)</f>
        <v>#N/A</v>
      </c>
      <c r="C238" s="11" t="e">
        <f>VLOOKUP(A238,'sep joined'!A231:I683,3,4)</f>
        <v>#N/A</v>
      </c>
      <c r="D238" s="11" t="e">
        <f>VLOOKUP(A238,'sep joined'!A231:I683,4,5)</f>
        <v>#N/A</v>
      </c>
      <c r="E238" s="15"/>
      <c r="F238" s="15"/>
      <c r="G238" s="11" t="e">
        <f>VLOOKUP(A238,'sep joined'!A231:I683,7,8)</f>
        <v>#N/A</v>
      </c>
      <c r="H238" s="11" t="e">
        <f>VLOOKUP(A238,'sep joined'!A231:I683,8,9)</f>
        <v>#N/A</v>
      </c>
      <c r="I238" s="11" t="e">
        <f>VLOOKUP(A238,'sep joined'!A231:I683,9,10)</f>
        <v>#N/A</v>
      </c>
      <c r="J238" s="11" t="e">
        <f>VLOOKUP(A238,'sep joined'!A231:I683,5,6)</f>
        <v>#N/A</v>
      </c>
      <c r="K238" s="11" t="e">
        <f>VLOOKUP(A238,'sep joined'!A231:I683,6,7)</f>
        <v>#N/A</v>
      </c>
      <c r="L238" s="4"/>
      <c r="M238" s="4"/>
      <c r="N238" s="4"/>
    </row>
    <row r="239" spans="1:14" ht="16.2" hidden="1">
      <c r="A239" s="9" t="b">
        <f>IF('sep joined'!I232="Not Joined",'sep joined'!A232)</f>
        <v>0</v>
      </c>
      <c r="B239" s="10" t="e">
        <f>VLOOKUP(A239,'sep joined'!A232:I684,2,3)</f>
        <v>#N/A</v>
      </c>
      <c r="C239" s="11" t="e">
        <f>VLOOKUP(A239,'sep joined'!A232:I684,3,4)</f>
        <v>#N/A</v>
      </c>
      <c r="D239" s="11" t="e">
        <f>VLOOKUP(A239,'sep joined'!A232:I684,4,5)</f>
        <v>#N/A</v>
      </c>
      <c r="E239" s="15"/>
      <c r="F239" s="15"/>
      <c r="G239" s="11" t="e">
        <f>VLOOKUP(A239,'sep joined'!A232:I684,7,8)</f>
        <v>#N/A</v>
      </c>
      <c r="H239" s="11" t="e">
        <f>VLOOKUP(A239,'sep joined'!A232:I684,8,9)</f>
        <v>#N/A</v>
      </c>
      <c r="I239" s="11" t="e">
        <f>VLOOKUP(A239,'sep joined'!A232:I684,9,10)</f>
        <v>#N/A</v>
      </c>
      <c r="J239" s="11" t="e">
        <f>VLOOKUP(A239,'sep joined'!A232:I684,5,6)</f>
        <v>#N/A</v>
      </c>
      <c r="K239" s="11" t="e">
        <f>VLOOKUP(A239,'sep joined'!A232:I684,6,7)</f>
        <v>#N/A</v>
      </c>
      <c r="L239" s="4"/>
      <c r="M239" s="4"/>
      <c r="N239" s="4"/>
    </row>
    <row r="240" spans="1:14" ht="16.2" hidden="1">
      <c r="A240" s="9" t="b">
        <f>IF('sep joined'!I233="Not Joined",'sep joined'!A233)</f>
        <v>0</v>
      </c>
      <c r="B240" s="10" t="e">
        <f>VLOOKUP(A240,'sep joined'!A233:I685,2,3)</f>
        <v>#N/A</v>
      </c>
      <c r="C240" s="11" t="e">
        <f>VLOOKUP(A240,'sep joined'!A233:I685,3,4)</f>
        <v>#N/A</v>
      </c>
      <c r="D240" s="11" t="e">
        <f>VLOOKUP(A240,'sep joined'!A233:I685,4,5)</f>
        <v>#N/A</v>
      </c>
      <c r="E240" s="12"/>
      <c r="F240" s="12"/>
      <c r="G240" s="11" t="e">
        <f>VLOOKUP(A240,'sep joined'!A233:I685,7,8)</f>
        <v>#N/A</v>
      </c>
      <c r="H240" s="11" t="e">
        <f>VLOOKUP(A240,'sep joined'!A233:I685,8,9)</f>
        <v>#N/A</v>
      </c>
      <c r="I240" s="11" t="e">
        <f>VLOOKUP(A240,'sep joined'!A233:I685,9,10)</f>
        <v>#N/A</v>
      </c>
      <c r="J240" s="11" t="e">
        <f>VLOOKUP(A240,'sep joined'!A233:I685,5,6)</f>
        <v>#N/A</v>
      </c>
      <c r="K240" s="11" t="e">
        <f>VLOOKUP(A240,'sep joined'!A233:I685,6,7)</f>
        <v>#N/A</v>
      </c>
      <c r="L240" s="4"/>
      <c r="M240" s="4"/>
      <c r="N240" s="4"/>
    </row>
    <row r="241" spans="1:14" ht="16.2">
      <c r="A241" s="9" t="b">
        <f>IF('sep joined'!I234="Not Joined",'sep joined'!A234)</f>
        <v>0</v>
      </c>
      <c r="B241" s="10" t="e">
        <f>VLOOKUP(A241,'sep joined'!A234:I686,2,3)</f>
        <v>#N/A</v>
      </c>
      <c r="C241" s="11" t="e">
        <f>VLOOKUP(A241,'sep joined'!A234:I686,3,4)</f>
        <v>#N/A</v>
      </c>
      <c r="D241" s="11" t="e">
        <f>VLOOKUP(A241,'sep joined'!A234:I686,4,5)</f>
        <v>#N/A</v>
      </c>
      <c r="E241" s="21"/>
      <c r="F241" s="13" t="s">
        <v>233</v>
      </c>
      <c r="G241" s="11" t="e">
        <f>VLOOKUP(A241,'sep joined'!A234:I686,7,8)</f>
        <v>#N/A</v>
      </c>
      <c r="H241" s="11" t="e">
        <f>VLOOKUP(A241,'sep joined'!A234:I686,8,9)</f>
        <v>#N/A</v>
      </c>
      <c r="I241" s="11" t="e">
        <f>VLOOKUP(A241,'sep joined'!A234:I686,9,10)</f>
        <v>#N/A</v>
      </c>
      <c r="J241" s="11" t="e">
        <f>VLOOKUP(A241,'sep joined'!A234:I686,5,6)</f>
        <v>#N/A</v>
      </c>
      <c r="K241" s="11" t="e">
        <f>VLOOKUP(A241,'sep joined'!A234:I686,6,7)</f>
        <v>#N/A</v>
      </c>
      <c r="L241" s="4"/>
      <c r="M241" s="4"/>
      <c r="N241" s="4"/>
    </row>
    <row r="242" spans="1:14" ht="16.2">
      <c r="A242" s="9" t="b">
        <f>IF('sep joined'!I235="Not Joined",'sep joined'!A235)</f>
        <v>0</v>
      </c>
      <c r="B242" s="10" t="e">
        <f>VLOOKUP(A242,'sep joined'!A235:I687,2,3)</f>
        <v>#N/A</v>
      </c>
      <c r="C242" s="11" t="e">
        <f>VLOOKUP(A242,'sep joined'!A235:I687,3,4)</f>
        <v>#N/A</v>
      </c>
      <c r="D242" s="11" t="e">
        <f>VLOOKUP(A242,'sep joined'!A235:I687,4,5)</f>
        <v>#N/A</v>
      </c>
      <c r="E242" s="14">
        <v>44804</v>
      </c>
      <c r="F242" s="15" t="s">
        <v>178</v>
      </c>
      <c r="G242" s="11" t="e">
        <f>VLOOKUP(A242,'sep joined'!A235:I687,7,8)</f>
        <v>#N/A</v>
      </c>
      <c r="H242" s="11" t="e">
        <f>VLOOKUP(A242,'sep joined'!A235:I687,8,9)</f>
        <v>#N/A</v>
      </c>
      <c r="I242" s="11" t="e">
        <f>VLOOKUP(A242,'sep joined'!A235:I687,9,10)</f>
        <v>#N/A</v>
      </c>
      <c r="J242" s="11" t="e">
        <f>VLOOKUP(A242,'sep joined'!A235:I687,5,6)</f>
        <v>#N/A</v>
      </c>
      <c r="K242" s="11" t="e">
        <f>VLOOKUP(A242,'sep joined'!A235:I687,6,7)</f>
        <v>#N/A</v>
      </c>
      <c r="L242" s="4"/>
      <c r="M242" s="4"/>
      <c r="N242" s="4"/>
    </row>
    <row r="243" spans="1:14" ht="16.2" hidden="1">
      <c r="A243" s="9" t="b">
        <f>IF('sep joined'!I236="Not Joined",'sep joined'!A236)</f>
        <v>0</v>
      </c>
      <c r="B243" s="10" t="e">
        <f>VLOOKUP(A243,'sep joined'!A236:I688,2,3)</f>
        <v>#N/A</v>
      </c>
      <c r="C243" s="11" t="e">
        <f>VLOOKUP(A243,'sep joined'!A236:I688,3,4)</f>
        <v>#N/A</v>
      </c>
      <c r="D243" s="11" t="e">
        <f>VLOOKUP(A243,'sep joined'!A236:I688,4,5)</f>
        <v>#N/A</v>
      </c>
      <c r="E243" s="12"/>
      <c r="F243" s="12"/>
      <c r="G243" s="11" t="e">
        <f>VLOOKUP(A243,'sep joined'!A236:I688,7,8)</f>
        <v>#N/A</v>
      </c>
      <c r="H243" s="11" t="e">
        <f>VLOOKUP(A243,'sep joined'!A236:I688,8,9)</f>
        <v>#N/A</v>
      </c>
      <c r="I243" s="11" t="e">
        <f>VLOOKUP(A243,'sep joined'!A236:I688,9,10)</f>
        <v>#N/A</v>
      </c>
      <c r="J243" s="11" t="e">
        <f>VLOOKUP(A243,'sep joined'!A236:I688,5,6)</f>
        <v>#N/A</v>
      </c>
      <c r="K243" s="11" t="e">
        <f>VLOOKUP(A243,'sep joined'!A236:I688,6,7)</f>
        <v>#N/A</v>
      </c>
      <c r="L243" s="4"/>
      <c r="M243" s="4"/>
      <c r="N243" s="4"/>
    </row>
    <row r="244" spans="1:14" ht="16.2">
      <c r="A244" s="9" t="b">
        <f>IF('sep joined'!I237="Not Joined",'sep joined'!A237)</f>
        <v>0</v>
      </c>
      <c r="B244" s="10" t="e">
        <f>VLOOKUP(A244,'sep joined'!A237:I689,2,3)</f>
        <v>#N/A</v>
      </c>
      <c r="C244" s="11" t="e">
        <f>VLOOKUP(A244,'sep joined'!A237:I689,3,4)</f>
        <v>#N/A</v>
      </c>
      <c r="D244" s="11" t="e">
        <f>VLOOKUP(A244,'sep joined'!A237:I689,4,5)</f>
        <v>#N/A</v>
      </c>
      <c r="E244" s="15"/>
      <c r="F244" s="13" t="s">
        <v>234</v>
      </c>
      <c r="G244" s="11" t="e">
        <f>VLOOKUP(A244,'sep joined'!A237:I689,7,8)</f>
        <v>#N/A</v>
      </c>
      <c r="H244" s="11" t="e">
        <f>VLOOKUP(A244,'sep joined'!A237:I689,8,9)</f>
        <v>#N/A</v>
      </c>
      <c r="I244" s="11" t="e">
        <f>VLOOKUP(A244,'sep joined'!A237:I689,9,10)</f>
        <v>#N/A</v>
      </c>
      <c r="J244" s="11" t="e">
        <f>VLOOKUP(A244,'sep joined'!A237:I689,5,6)</f>
        <v>#N/A</v>
      </c>
      <c r="K244" s="11" t="e">
        <f>VLOOKUP(A244,'sep joined'!A237:I689,6,7)</f>
        <v>#N/A</v>
      </c>
      <c r="L244" s="4"/>
      <c r="M244" s="4"/>
      <c r="N244" s="4"/>
    </row>
    <row r="245" spans="1:14" ht="16.2" hidden="1">
      <c r="A245" s="9" t="b">
        <f>IF('sep joined'!I238="Not Joined",'sep joined'!A238)</f>
        <v>0</v>
      </c>
      <c r="B245" s="10" t="e">
        <f>VLOOKUP(A245,'sep joined'!A238:I690,2,3)</f>
        <v>#N/A</v>
      </c>
      <c r="C245" s="11" t="e">
        <f>VLOOKUP(A245,'sep joined'!A238:I690,3,4)</f>
        <v>#N/A</v>
      </c>
      <c r="D245" s="11" t="e">
        <f>VLOOKUP(A245,'sep joined'!A238:I690,4,5)</f>
        <v>#N/A</v>
      </c>
      <c r="E245" s="14"/>
      <c r="F245" s="15"/>
      <c r="G245" s="11" t="e">
        <f>VLOOKUP(A245,'sep joined'!A238:I690,7,8)</f>
        <v>#N/A</v>
      </c>
      <c r="H245" s="11" t="e">
        <f>VLOOKUP(A245,'sep joined'!A238:I690,8,9)</f>
        <v>#N/A</v>
      </c>
      <c r="I245" s="11" t="e">
        <f>VLOOKUP(A245,'sep joined'!A238:I690,9,10)</f>
        <v>#N/A</v>
      </c>
      <c r="J245" s="11" t="e">
        <f>VLOOKUP(A245,'sep joined'!A238:I690,5,6)</f>
        <v>#N/A</v>
      </c>
      <c r="K245" s="11" t="e">
        <f>VLOOKUP(A245,'sep joined'!A238:I690,6,7)</f>
        <v>#N/A</v>
      </c>
      <c r="L245" s="4"/>
      <c r="M245" s="4"/>
      <c r="N245" s="4"/>
    </row>
    <row r="246" spans="1:14" ht="16.2" hidden="1">
      <c r="A246" s="9" t="b">
        <f>IF('sep joined'!I239="Not Joined",'sep joined'!A239)</f>
        <v>0</v>
      </c>
      <c r="B246" s="10" t="e">
        <f>VLOOKUP(A246,'sep joined'!A239:I691,2,3)</f>
        <v>#N/A</v>
      </c>
      <c r="C246" s="11" t="e">
        <f>VLOOKUP(A246,'sep joined'!A239:I691,3,4)</f>
        <v>#N/A</v>
      </c>
      <c r="D246" s="11" t="e">
        <f>VLOOKUP(A246,'sep joined'!A239:I691,4,5)</f>
        <v>#N/A</v>
      </c>
      <c r="E246" s="14"/>
      <c r="F246" s="15"/>
      <c r="G246" s="11" t="e">
        <f>VLOOKUP(A246,'sep joined'!A239:I691,7,8)</f>
        <v>#N/A</v>
      </c>
      <c r="H246" s="11" t="e">
        <f>VLOOKUP(A246,'sep joined'!A239:I691,8,9)</f>
        <v>#N/A</v>
      </c>
      <c r="I246" s="11" t="e">
        <f>VLOOKUP(A246,'sep joined'!A239:I691,9,10)</f>
        <v>#N/A</v>
      </c>
      <c r="J246" s="11" t="e">
        <f>VLOOKUP(A246,'sep joined'!A239:I691,5,6)</f>
        <v>#N/A</v>
      </c>
      <c r="K246" s="11" t="e">
        <f>VLOOKUP(A246,'sep joined'!A239:I691,6,7)</f>
        <v>#N/A</v>
      </c>
      <c r="L246" s="4"/>
      <c r="M246" s="4"/>
      <c r="N246" s="4"/>
    </row>
    <row r="247" spans="1:14" ht="16.2" hidden="1">
      <c r="A247" s="9" t="b">
        <f>IF('sep joined'!I240="Not Joined",'sep joined'!A240)</f>
        <v>0</v>
      </c>
      <c r="B247" s="10" t="e">
        <f>VLOOKUP(A247,'sep joined'!A240:I692,2,3)</f>
        <v>#N/A</v>
      </c>
      <c r="C247" s="11" t="e">
        <f>VLOOKUP(A247,'sep joined'!A240:I692,3,4)</f>
        <v>#N/A</v>
      </c>
      <c r="D247" s="11" t="e">
        <f>VLOOKUP(A247,'sep joined'!A240:I692,4,5)</f>
        <v>#N/A</v>
      </c>
      <c r="E247" s="15"/>
      <c r="F247" s="16" t="s">
        <v>19</v>
      </c>
      <c r="G247" s="11" t="e">
        <f>VLOOKUP(A247,'sep joined'!A240:I692,7,8)</f>
        <v>#N/A</v>
      </c>
      <c r="H247" s="11" t="e">
        <f>VLOOKUP(A247,'sep joined'!A240:I692,8,9)</f>
        <v>#N/A</v>
      </c>
      <c r="I247" s="11" t="e">
        <f>VLOOKUP(A247,'sep joined'!A240:I692,9,10)</f>
        <v>#N/A</v>
      </c>
      <c r="J247" s="11" t="e">
        <f>VLOOKUP(A247,'sep joined'!A240:I692,5,6)</f>
        <v>#N/A</v>
      </c>
      <c r="K247" s="11" t="e">
        <f>VLOOKUP(A247,'sep joined'!A240:I692,6,7)</f>
        <v>#N/A</v>
      </c>
      <c r="L247" s="4"/>
      <c r="M247" s="4"/>
      <c r="N247" s="4"/>
    </row>
    <row r="248" spans="1:14" ht="16.2" hidden="1">
      <c r="A248" s="9" t="b">
        <f>IF('sep joined'!I241="Not Joined",'sep joined'!A241)</f>
        <v>0</v>
      </c>
      <c r="B248" s="10" t="e">
        <f>VLOOKUP(A248,'sep joined'!A241:I693,2,3)</f>
        <v>#N/A</v>
      </c>
      <c r="C248" s="11" t="e">
        <f>VLOOKUP(A248,'sep joined'!A241:I693,3,4)</f>
        <v>#N/A</v>
      </c>
      <c r="D248" s="11" t="e">
        <f>VLOOKUP(A248,'sep joined'!A241:I693,4,5)</f>
        <v>#N/A</v>
      </c>
      <c r="E248" s="14">
        <v>44796</v>
      </c>
      <c r="F248" s="13" t="s">
        <v>235</v>
      </c>
      <c r="G248" s="11" t="e">
        <f>VLOOKUP(A248,'sep joined'!A241:I693,7,8)</f>
        <v>#N/A</v>
      </c>
      <c r="H248" s="11" t="e">
        <f>VLOOKUP(A248,'sep joined'!A241:I693,8,9)</f>
        <v>#N/A</v>
      </c>
      <c r="I248" s="11" t="e">
        <f>VLOOKUP(A248,'sep joined'!A241:I693,9,10)</f>
        <v>#N/A</v>
      </c>
      <c r="J248" s="11" t="e">
        <f>VLOOKUP(A248,'sep joined'!A241:I693,5,6)</f>
        <v>#N/A</v>
      </c>
      <c r="K248" s="11" t="e">
        <f>VLOOKUP(A248,'sep joined'!A241:I693,6,7)</f>
        <v>#N/A</v>
      </c>
      <c r="L248" s="4"/>
      <c r="M248" s="4"/>
      <c r="N248" s="4"/>
    </row>
    <row r="249" spans="1:14" ht="16.2" hidden="1">
      <c r="A249" s="9" t="b">
        <f>IF('sep joined'!I242="Not Joined",'sep joined'!A242)</f>
        <v>0</v>
      </c>
      <c r="B249" s="10" t="e">
        <f>VLOOKUP(A249,'sep joined'!A242:I694,2,3)</f>
        <v>#N/A</v>
      </c>
      <c r="C249" s="11" t="e">
        <f>VLOOKUP(A249,'sep joined'!A242:I694,3,4)</f>
        <v>#N/A</v>
      </c>
      <c r="D249" s="11" t="e">
        <f>VLOOKUP(A249,'sep joined'!A242:I694,4,5)</f>
        <v>#N/A</v>
      </c>
      <c r="E249" s="14">
        <v>44802</v>
      </c>
      <c r="F249" s="15" t="s">
        <v>236</v>
      </c>
      <c r="G249" s="11" t="e">
        <f>VLOOKUP(A249,'sep joined'!A242:I694,7,8)</f>
        <v>#N/A</v>
      </c>
      <c r="H249" s="11" t="e">
        <f>VLOOKUP(A249,'sep joined'!A242:I694,8,9)</f>
        <v>#N/A</v>
      </c>
      <c r="I249" s="11" t="e">
        <f>VLOOKUP(A249,'sep joined'!A242:I694,9,10)</f>
        <v>#N/A</v>
      </c>
      <c r="J249" s="11" t="e">
        <f>VLOOKUP(A249,'sep joined'!A242:I694,5,6)</f>
        <v>#N/A</v>
      </c>
      <c r="K249" s="11" t="e">
        <f>VLOOKUP(A249,'sep joined'!A242:I694,6,7)</f>
        <v>#N/A</v>
      </c>
      <c r="L249" s="4"/>
      <c r="M249" s="4"/>
      <c r="N249" s="4"/>
    </row>
    <row r="250" spans="1:14" ht="16.2" hidden="1">
      <c r="A250" s="9" t="b">
        <f>IF('sep joined'!I243="Not Joined",'sep joined'!A243)</f>
        <v>0</v>
      </c>
      <c r="B250" s="10" t="e">
        <f>VLOOKUP(A250,'sep joined'!A243:I695,2,3)</f>
        <v>#N/A</v>
      </c>
      <c r="C250" s="11" t="e">
        <f>VLOOKUP(A250,'sep joined'!A243:I695,3,4)</f>
        <v>#N/A</v>
      </c>
      <c r="D250" s="11" t="e">
        <f>VLOOKUP(A250,'sep joined'!A243:I695,4,5)</f>
        <v>#N/A</v>
      </c>
      <c r="E250" s="12"/>
      <c r="F250" s="12"/>
      <c r="G250" s="11" t="e">
        <f>VLOOKUP(A250,'sep joined'!A243:I695,7,8)</f>
        <v>#N/A</v>
      </c>
      <c r="H250" s="11" t="e">
        <f>VLOOKUP(A250,'sep joined'!A243:I695,8,9)</f>
        <v>#N/A</v>
      </c>
      <c r="I250" s="11" t="e">
        <f>VLOOKUP(A250,'sep joined'!A243:I695,9,10)</f>
        <v>#N/A</v>
      </c>
      <c r="J250" s="11" t="e">
        <f>VLOOKUP(A250,'sep joined'!A243:I695,5,6)</f>
        <v>#N/A</v>
      </c>
      <c r="K250" s="11" t="e">
        <f>VLOOKUP(A250,'sep joined'!A243:I695,6,7)</f>
        <v>#N/A</v>
      </c>
      <c r="L250" s="4"/>
      <c r="M250" s="4"/>
      <c r="N250" s="4"/>
    </row>
    <row r="251" spans="1:14" ht="16.2">
      <c r="A251" s="9" t="b">
        <f>IF('sep joined'!I244="Not Joined",'sep joined'!A244)</f>
        <v>0</v>
      </c>
      <c r="B251" s="10" t="e">
        <f>VLOOKUP(A251,'sep joined'!A244:I696,2,3)</f>
        <v>#N/A</v>
      </c>
      <c r="C251" s="11" t="e">
        <f>VLOOKUP(A251,'sep joined'!A244:I696,3,4)</f>
        <v>#N/A</v>
      </c>
      <c r="D251" s="11" t="e">
        <f>VLOOKUP(A251,'sep joined'!A244:I696,4,5)</f>
        <v>#N/A</v>
      </c>
      <c r="E251" s="14">
        <v>44802</v>
      </c>
      <c r="F251" s="13" t="s">
        <v>237</v>
      </c>
      <c r="G251" s="11" t="e">
        <f>VLOOKUP(A251,'sep joined'!A244:I696,7,8)</f>
        <v>#N/A</v>
      </c>
      <c r="H251" s="11" t="e">
        <f>VLOOKUP(A251,'sep joined'!A244:I696,8,9)</f>
        <v>#N/A</v>
      </c>
      <c r="I251" s="11" t="e">
        <f>VLOOKUP(A251,'sep joined'!A244:I696,9,10)</f>
        <v>#N/A</v>
      </c>
      <c r="J251" s="11" t="e">
        <f>VLOOKUP(A251,'sep joined'!A244:I696,5,6)</f>
        <v>#N/A</v>
      </c>
      <c r="K251" s="11" t="e">
        <f>VLOOKUP(A251,'sep joined'!A244:I696,6,7)</f>
        <v>#N/A</v>
      </c>
      <c r="L251" s="4"/>
      <c r="M251" s="4"/>
      <c r="N251" s="4"/>
    </row>
    <row r="252" spans="1:14" ht="16.2" hidden="1">
      <c r="A252" s="9" t="b">
        <f>IF('sep joined'!I245="Not Joined",'sep joined'!A245)</f>
        <v>0</v>
      </c>
      <c r="B252" s="10" t="e">
        <f>VLOOKUP(A252,'sep joined'!A245:I697,2,3)</f>
        <v>#N/A</v>
      </c>
      <c r="C252" s="11" t="e">
        <f>VLOOKUP(A252,'sep joined'!A245:I697,3,4)</f>
        <v>#N/A</v>
      </c>
      <c r="D252" s="11" t="e">
        <f>VLOOKUP(A252,'sep joined'!A245:I697,4,5)</f>
        <v>#N/A</v>
      </c>
      <c r="E252" s="15" t="s">
        <v>19</v>
      </c>
      <c r="F252" s="15" t="s">
        <v>19</v>
      </c>
      <c r="G252" s="11" t="e">
        <f>VLOOKUP(A252,'sep joined'!A245:I697,7,8)</f>
        <v>#N/A</v>
      </c>
      <c r="H252" s="11" t="e">
        <f>VLOOKUP(A252,'sep joined'!A245:I697,8,9)</f>
        <v>#N/A</v>
      </c>
      <c r="I252" s="11" t="e">
        <f>VLOOKUP(A252,'sep joined'!A245:I697,9,10)</f>
        <v>#N/A</v>
      </c>
      <c r="J252" s="11" t="e">
        <f>VLOOKUP(A252,'sep joined'!A245:I697,5,6)</f>
        <v>#N/A</v>
      </c>
      <c r="K252" s="11" t="e">
        <f>VLOOKUP(A252,'sep joined'!A245:I697,6,7)</f>
        <v>#N/A</v>
      </c>
      <c r="L252" s="4"/>
      <c r="M252" s="4"/>
      <c r="N252" s="4"/>
    </row>
    <row r="253" spans="1:14" ht="16.2" hidden="1">
      <c r="A253" s="9" t="b">
        <f>IF('sep joined'!I246="Not Joined",'sep joined'!A246)</f>
        <v>0</v>
      </c>
      <c r="B253" s="10" t="e">
        <f>VLOOKUP(A253,'sep joined'!A246:I698,2,3)</f>
        <v>#N/A</v>
      </c>
      <c r="C253" s="11" t="e">
        <f>VLOOKUP(A253,'sep joined'!A246:I698,3,4)</f>
        <v>#N/A</v>
      </c>
      <c r="D253" s="11" t="e">
        <f>VLOOKUP(A253,'sep joined'!A246:I698,4,5)</f>
        <v>#N/A</v>
      </c>
      <c r="E253" s="14">
        <v>44799</v>
      </c>
      <c r="F253" s="16" t="s">
        <v>19</v>
      </c>
      <c r="G253" s="11" t="e">
        <f>VLOOKUP(A253,'sep joined'!A246:I698,7,8)</f>
        <v>#N/A</v>
      </c>
      <c r="H253" s="11" t="e">
        <f>VLOOKUP(A253,'sep joined'!A246:I698,8,9)</f>
        <v>#N/A</v>
      </c>
      <c r="I253" s="11" t="e">
        <f>VLOOKUP(A253,'sep joined'!A246:I698,9,10)</f>
        <v>#N/A</v>
      </c>
      <c r="J253" s="11" t="e">
        <f>VLOOKUP(A253,'sep joined'!A246:I698,5,6)</f>
        <v>#N/A</v>
      </c>
      <c r="K253" s="11" t="e">
        <f>VLOOKUP(A253,'sep joined'!A246:I698,6,7)</f>
        <v>#N/A</v>
      </c>
      <c r="L253" s="4"/>
      <c r="M253" s="4"/>
      <c r="N253" s="4"/>
    </row>
    <row r="254" spans="1:14" ht="16.2" hidden="1">
      <c r="A254" s="9" t="b">
        <f>IF('sep joined'!I247="Not Joined",'sep joined'!A247)</f>
        <v>0</v>
      </c>
      <c r="B254" s="10" t="e">
        <f>VLOOKUP(A254,'sep joined'!A247:I699,2,3)</f>
        <v>#N/A</v>
      </c>
      <c r="C254" s="11" t="e">
        <f>VLOOKUP(A254,'sep joined'!A247:I699,3,4)</f>
        <v>#N/A</v>
      </c>
      <c r="D254" s="11" t="e">
        <f>VLOOKUP(A254,'sep joined'!A247:I699,4,5)</f>
        <v>#N/A</v>
      </c>
      <c r="E254" s="14"/>
      <c r="F254" s="15"/>
      <c r="G254" s="11" t="e">
        <f>VLOOKUP(A254,'sep joined'!A247:I699,7,8)</f>
        <v>#N/A</v>
      </c>
      <c r="H254" s="11" t="e">
        <f>VLOOKUP(A254,'sep joined'!A247:I699,8,9)</f>
        <v>#N/A</v>
      </c>
      <c r="I254" s="11" t="e">
        <f>VLOOKUP(A254,'sep joined'!A247:I699,9,10)</f>
        <v>#N/A</v>
      </c>
      <c r="J254" s="11" t="e">
        <f>VLOOKUP(A254,'sep joined'!A247:I699,5,6)</f>
        <v>#N/A</v>
      </c>
      <c r="K254" s="11" t="e">
        <f>VLOOKUP(A254,'sep joined'!A247:I699,6,7)</f>
        <v>#N/A</v>
      </c>
      <c r="L254" s="4"/>
      <c r="M254" s="4"/>
      <c r="N254" s="4"/>
    </row>
    <row r="255" spans="1:14" ht="16.2" hidden="1">
      <c r="A255" s="9" t="b">
        <f>IF('sep joined'!I248="Not Joined",'sep joined'!A248)</f>
        <v>0</v>
      </c>
      <c r="B255" s="10" t="e">
        <f>VLOOKUP(A255,'sep joined'!A248:I700,2,3)</f>
        <v>#N/A</v>
      </c>
      <c r="C255" s="11" t="e">
        <f>VLOOKUP(A255,'sep joined'!A248:I700,3,4)</f>
        <v>#N/A</v>
      </c>
      <c r="D255" s="11" t="e">
        <f>VLOOKUP(A255,'sep joined'!A248:I700,4,5)</f>
        <v>#N/A</v>
      </c>
      <c r="E255" s="14"/>
      <c r="F255" s="15"/>
      <c r="G255" s="11" t="e">
        <f>VLOOKUP(A255,'sep joined'!A248:I700,7,8)</f>
        <v>#N/A</v>
      </c>
      <c r="H255" s="11" t="e">
        <f>VLOOKUP(A255,'sep joined'!A248:I700,8,9)</f>
        <v>#N/A</v>
      </c>
      <c r="I255" s="11" t="e">
        <f>VLOOKUP(A255,'sep joined'!A248:I700,9,10)</f>
        <v>#N/A</v>
      </c>
      <c r="J255" s="11" t="e">
        <f>VLOOKUP(A255,'sep joined'!A248:I700,5,6)</f>
        <v>#N/A</v>
      </c>
      <c r="K255" s="11" t="e">
        <f>VLOOKUP(A255,'sep joined'!A248:I700,6,7)</f>
        <v>#N/A</v>
      </c>
      <c r="L255" s="4"/>
      <c r="M255" s="4"/>
      <c r="N255" s="4"/>
    </row>
    <row r="256" spans="1:14" ht="16.2" hidden="1">
      <c r="A256" s="9" t="b">
        <f>IF('sep joined'!I249="Not Joined",'sep joined'!A249)</f>
        <v>0</v>
      </c>
      <c r="B256" s="10" t="e">
        <f>VLOOKUP(A256,'sep joined'!A249:I701,2,3)</f>
        <v>#N/A</v>
      </c>
      <c r="C256" s="11" t="e">
        <f>VLOOKUP(A256,'sep joined'!A249:I701,3,4)</f>
        <v>#N/A</v>
      </c>
      <c r="D256" s="11" t="e">
        <f>VLOOKUP(A256,'sep joined'!A249:I701,4,5)</f>
        <v>#N/A</v>
      </c>
      <c r="E256" s="14"/>
      <c r="F256" s="15"/>
      <c r="G256" s="11" t="e">
        <f>VLOOKUP(A256,'sep joined'!A249:I701,7,8)</f>
        <v>#N/A</v>
      </c>
      <c r="H256" s="11" t="e">
        <f>VLOOKUP(A256,'sep joined'!A249:I701,8,9)</f>
        <v>#N/A</v>
      </c>
      <c r="I256" s="11" t="e">
        <f>VLOOKUP(A256,'sep joined'!A249:I701,9,10)</f>
        <v>#N/A</v>
      </c>
      <c r="J256" s="11" t="e">
        <f>VLOOKUP(A256,'sep joined'!A249:I701,5,6)</f>
        <v>#N/A</v>
      </c>
      <c r="K256" s="11" t="e">
        <f>VLOOKUP(A256,'sep joined'!A249:I701,6,7)</f>
        <v>#N/A</v>
      </c>
      <c r="L256" s="4"/>
      <c r="M256" s="4"/>
      <c r="N256" s="4"/>
    </row>
    <row r="257" spans="1:14" ht="16.2" hidden="1">
      <c r="A257" s="9" t="b">
        <f>IF('sep joined'!I250="Not Joined",'sep joined'!A250)</f>
        <v>0</v>
      </c>
      <c r="B257" s="10" t="e">
        <f>VLOOKUP(A257,'sep joined'!A250:I702,2,3)</f>
        <v>#N/A</v>
      </c>
      <c r="C257" s="11" t="e">
        <f>VLOOKUP(A257,'sep joined'!A250:I702,3,4)</f>
        <v>#N/A</v>
      </c>
      <c r="D257" s="11" t="e">
        <f>VLOOKUP(A257,'sep joined'!A250:I702,4,5)</f>
        <v>#N/A</v>
      </c>
      <c r="E257" s="14">
        <v>44804</v>
      </c>
      <c r="F257" s="26" t="s">
        <v>182</v>
      </c>
      <c r="G257" s="11" t="e">
        <f>VLOOKUP(A257,'sep joined'!A250:I702,7,8)</f>
        <v>#N/A</v>
      </c>
      <c r="H257" s="11" t="e">
        <f>VLOOKUP(A257,'sep joined'!A250:I702,8,9)</f>
        <v>#N/A</v>
      </c>
      <c r="I257" s="11" t="e">
        <f>VLOOKUP(A257,'sep joined'!A250:I702,9,10)</f>
        <v>#N/A</v>
      </c>
      <c r="J257" s="11" t="e">
        <f>VLOOKUP(A257,'sep joined'!A250:I702,5,6)</f>
        <v>#N/A</v>
      </c>
      <c r="K257" s="11" t="e">
        <f>VLOOKUP(A257,'sep joined'!A250:I702,6,7)</f>
        <v>#N/A</v>
      </c>
      <c r="L257" s="4"/>
      <c r="M257" s="4"/>
      <c r="N257" s="4"/>
    </row>
    <row r="258" spans="1:14" ht="16.2" hidden="1">
      <c r="A258" s="9" t="b">
        <f>IF('sep joined'!I251="Not Joined",'sep joined'!A251)</f>
        <v>0</v>
      </c>
      <c r="B258" s="10" t="e">
        <f>VLOOKUP(A258,'sep joined'!A251:I703,2,3)</f>
        <v>#N/A</v>
      </c>
      <c r="C258" s="11" t="e">
        <f>VLOOKUP(A258,'sep joined'!A251:I703,3,4)</f>
        <v>#N/A</v>
      </c>
      <c r="D258" s="11" t="e">
        <f>VLOOKUP(A258,'sep joined'!A251:I703,4,5)</f>
        <v>#N/A</v>
      </c>
      <c r="E258" s="14">
        <v>44802</v>
      </c>
      <c r="F258" s="23" t="s">
        <v>238</v>
      </c>
      <c r="G258" s="11" t="e">
        <f>VLOOKUP(A258,'sep joined'!A251:I703,7,8)</f>
        <v>#N/A</v>
      </c>
      <c r="H258" s="11" t="e">
        <f>VLOOKUP(A258,'sep joined'!A251:I703,8,9)</f>
        <v>#N/A</v>
      </c>
      <c r="I258" s="11" t="e">
        <f>VLOOKUP(A258,'sep joined'!A251:I703,9,10)</f>
        <v>#N/A</v>
      </c>
      <c r="J258" s="11" t="e">
        <f>VLOOKUP(A258,'sep joined'!A251:I703,5,6)</f>
        <v>#N/A</v>
      </c>
      <c r="K258" s="11" t="e">
        <f>VLOOKUP(A258,'sep joined'!A251:I703,6,7)</f>
        <v>#N/A</v>
      </c>
      <c r="L258" s="4"/>
      <c r="M258" s="4"/>
      <c r="N258" s="4"/>
    </row>
    <row r="259" spans="1:14" ht="16.2" hidden="1">
      <c r="A259" s="9" t="b">
        <f>IF('sep joined'!I252="Not Joined",'sep joined'!A252)</f>
        <v>0</v>
      </c>
      <c r="B259" s="10" t="e">
        <f>VLOOKUP(A259,'sep joined'!A252:I704,2,3)</f>
        <v>#N/A</v>
      </c>
      <c r="C259" s="11" t="e">
        <f>VLOOKUP(A259,'sep joined'!A252:I704,3,4)</f>
        <v>#N/A</v>
      </c>
      <c r="D259" s="11" t="e">
        <f>VLOOKUP(A259,'sep joined'!A252:I704,4,5)</f>
        <v>#N/A</v>
      </c>
      <c r="E259" s="14">
        <v>44804</v>
      </c>
      <c r="F259" s="23" t="s">
        <v>238</v>
      </c>
      <c r="G259" s="11" t="e">
        <f>VLOOKUP(A259,'sep joined'!A252:I704,7,8)</f>
        <v>#N/A</v>
      </c>
      <c r="H259" s="11" t="e">
        <f>VLOOKUP(A259,'sep joined'!A252:I704,8,9)</f>
        <v>#N/A</v>
      </c>
      <c r="I259" s="11" t="e">
        <f>VLOOKUP(A259,'sep joined'!A252:I704,9,10)</f>
        <v>#N/A</v>
      </c>
      <c r="J259" s="11" t="e">
        <f>VLOOKUP(A259,'sep joined'!A252:I704,5,6)</f>
        <v>#N/A</v>
      </c>
      <c r="K259" s="11" t="e">
        <f>VLOOKUP(A259,'sep joined'!A252:I704,6,7)</f>
        <v>#N/A</v>
      </c>
      <c r="L259" s="4"/>
      <c r="M259" s="4"/>
      <c r="N259" s="4"/>
    </row>
    <row r="260" spans="1:14" ht="16.2" hidden="1">
      <c r="A260" s="9" t="b">
        <f>IF('sep joined'!I253="Not Joined",'sep joined'!A253)</f>
        <v>0</v>
      </c>
      <c r="B260" s="10" t="e">
        <f>VLOOKUP(A260,'sep joined'!A253:I705,2,3)</f>
        <v>#N/A</v>
      </c>
      <c r="C260" s="11" t="e">
        <f>VLOOKUP(A260,'sep joined'!A253:I705,3,4)</f>
        <v>#N/A</v>
      </c>
      <c r="D260" s="11" t="e">
        <f>VLOOKUP(A260,'sep joined'!A253:I705,4,5)</f>
        <v>#N/A</v>
      </c>
      <c r="E260" s="12"/>
      <c r="F260" s="12"/>
      <c r="G260" s="11" t="e">
        <f>VLOOKUP(A260,'sep joined'!A253:I705,7,8)</f>
        <v>#N/A</v>
      </c>
      <c r="H260" s="11" t="e">
        <f>VLOOKUP(A260,'sep joined'!A253:I705,8,9)</f>
        <v>#N/A</v>
      </c>
      <c r="I260" s="11" t="e">
        <f>VLOOKUP(A260,'sep joined'!A253:I705,9,10)</f>
        <v>#N/A</v>
      </c>
      <c r="J260" s="11" t="e">
        <f>VLOOKUP(A260,'sep joined'!A253:I705,5,6)</f>
        <v>#N/A</v>
      </c>
      <c r="K260" s="11" t="e">
        <f>VLOOKUP(A260,'sep joined'!A253:I705,6,7)</f>
        <v>#N/A</v>
      </c>
      <c r="L260" s="4"/>
      <c r="M260" s="4"/>
      <c r="N260" s="4"/>
    </row>
    <row r="261" spans="1:14" ht="16.2" hidden="1">
      <c r="A261" s="9" t="b">
        <f>IF('sep joined'!I254="Not Joined",'sep joined'!A254)</f>
        <v>0</v>
      </c>
      <c r="B261" s="10" t="e">
        <f>VLOOKUP(A261,'sep joined'!A254:I706,2,3)</f>
        <v>#N/A</v>
      </c>
      <c r="C261" s="11" t="e">
        <f>VLOOKUP(A261,'sep joined'!A254:I706,3,4)</f>
        <v>#N/A</v>
      </c>
      <c r="D261" s="11" t="e">
        <f>VLOOKUP(A261,'sep joined'!A254:I706,4,5)</f>
        <v>#N/A</v>
      </c>
      <c r="E261" s="12"/>
      <c r="F261" s="12"/>
      <c r="G261" s="11" t="e">
        <f>VLOOKUP(A261,'sep joined'!A254:I706,7,8)</f>
        <v>#N/A</v>
      </c>
      <c r="H261" s="11" t="e">
        <f>VLOOKUP(A261,'sep joined'!A254:I706,8,9)</f>
        <v>#N/A</v>
      </c>
      <c r="I261" s="11" t="e">
        <f>VLOOKUP(A261,'sep joined'!A254:I706,9,10)</f>
        <v>#N/A</v>
      </c>
      <c r="J261" s="11" t="e">
        <f>VLOOKUP(A261,'sep joined'!A254:I706,5,6)</f>
        <v>#N/A</v>
      </c>
      <c r="K261" s="11" t="e">
        <f>VLOOKUP(A261,'sep joined'!A254:I706,6,7)</f>
        <v>#N/A</v>
      </c>
      <c r="L261" s="4"/>
      <c r="M261" s="4"/>
      <c r="N261" s="4"/>
    </row>
    <row r="262" spans="1:14" ht="16.2" hidden="1">
      <c r="A262" s="9" t="b">
        <f>IF('sep joined'!I255="Not Joined",'sep joined'!A255)</f>
        <v>0</v>
      </c>
      <c r="B262" s="10" t="e">
        <f>VLOOKUP(A262,'sep joined'!A255:I707,2,3)</f>
        <v>#N/A</v>
      </c>
      <c r="C262" s="11" t="e">
        <f>VLOOKUP(A262,'sep joined'!A255:I707,3,4)</f>
        <v>#N/A</v>
      </c>
      <c r="D262" s="11" t="e">
        <f>VLOOKUP(A262,'sep joined'!A255:I707,4,5)</f>
        <v>#N/A</v>
      </c>
      <c r="E262" s="12"/>
      <c r="F262" s="12"/>
      <c r="G262" s="11" t="e">
        <f>VLOOKUP(A262,'sep joined'!A255:I707,7,8)</f>
        <v>#N/A</v>
      </c>
      <c r="H262" s="11" t="e">
        <f>VLOOKUP(A262,'sep joined'!A255:I707,8,9)</f>
        <v>#N/A</v>
      </c>
      <c r="I262" s="11" t="e">
        <f>VLOOKUP(A262,'sep joined'!A255:I707,9,10)</f>
        <v>#N/A</v>
      </c>
      <c r="J262" s="11" t="e">
        <f>VLOOKUP(A262,'sep joined'!A255:I707,5,6)</f>
        <v>#N/A</v>
      </c>
      <c r="K262" s="11" t="e">
        <f>VLOOKUP(A262,'sep joined'!A255:I707,6,7)</f>
        <v>#N/A</v>
      </c>
      <c r="L262" s="4"/>
      <c r="M262" s="4"/>
      <c r="N262" s="4"/>
    </row>
    <row r="263" spans="1:14" ht="16.2">
      <c r="A263" s="9" t="b">
        <f>IF('sep joined'!I256="Not Joined",'sep joined'!A256)</f>
        <v>0</v>
      </c>
      <c r="B263" s="10" t="e">
        <f>VLOOKUP(A263,'sep joined'!A256:I708,2,3)</f>
        <v>#N/A</v>
      </c>
      <c r="C263" s="11" t="e">
        <f>VLOOKUP(A263,'sep joined'!A256:I708,3,4)</f>
        <v>#N/A</v>
      </c>
      <c r="D263" s="11" t="e">
        <f>VLOOKUP(A263,'sep joined'!A256:I708,4,5)</f>
        <v>#N/A</v>
      </c>
      <c r="E263" s="12"/>
      <c r="F263" s="12"/>
      <c r="G263" s="11" t="e">
        <f>VLOOKUP(A263,'sep joined'!A256:I708,7,8)</f>
        <v>#N/A</v>
      </c>
      <c r="H263" s="11" t="e">
        <f>VLOOKUP(A263,'sep joined'!A256:I708,8,9)</f>
        <v>#N/A</v>
      </c>
      <c r="I263" s="11" t="e">
        <f>VLOOKUP(A263,'sep joined'!A256:I708,9,10)</f>
        <v>#N/A</v>
      </c>
      <c r="J263" s="11" t="e">
        <f>VLOOKUP(A263,'sep joined'!A256:I708,5,6)</f>
        <v>#N/A</v>
      </c>
      <c r="K263" s="11" t="e">
        <f>VLOOKUP(A263,'sep joined'!A256:I708,6,7)</f>
        <v>#N/A</v>
      </c>
      <c r="L263" s="4"/>
      <c r="M263" s="4"/>
      <c r="N263" s="4"/>
    </row>
    <row r="264" spans="1:14" ht="16.2">
      <c r="A264" s="9" t="b">
        <f>IF('sep joined'!I257="Not Joined",'sep joined'!A257)</f>
        <v>0</v>
      </c>
      <c r="B264" s="10" t="e">
        <f>VLOOKUP(A264,'sep joined'!A257:I709,2,3)</f>
        <v>#N/A</v>
      </c>
      <c r="C264" s="11" t="e">
        <f>VLOOKUP(A264,'sep joined'!A257:I709,3,4)</f>
        <v>#N/A</v>
      </c>
      <c r="D264" s="11" t="e">
        <f>VLOOKUP(A264,'sep joined'!A257:I709,4,5)</f>
        <v>#N/A</v>
      </c>
      <c r="E264" s="14">
        <v>44804</v>
      </c>
      <c r="F264" s="23" t="s">
        <v>220</v>
      </c>
      <c r="G264" s="11" t="e">
        <f>VLOOKUP(A264,'sep joined'!A257:I709,7,8)</f>
        <v>#N/A</v>
      </c>
      <c r="H264" s="11" t="e">
        <f>VLOOKUP(A264,'sep joined'!A257:I709,8,9)</f>
        <v>#N/A</v>
      </c>
      <c r="I264" s="11" t="e">
        <f>VLOOKUP(A264,'sep joined'!A257:I709,9,10)</f>
        <v>#N/A</v>
      </c>
      <c r="J264" s="11" t="e">
        <f>VLOOKUP(A264,'sep joined'!A257:I709,5,6)</f>
        <v>#N/A</v>
      </c>
      <c r="K264" s="11" t="e">
        <f>VLOOKUP(A264,'sep joined'!A257:I709,6,7)</f>
        <v>#N/A</v>
      </c>
      <c r="L264" s="4"/>
      <c r="M264" s="4"/>
      <c r="N264" s="4"/>
    </row>
    <row r="265" spans="1:14" ht="16.2" hidden="1">
      <c r="A265" s="9" t="b">
        <f>IF('sep joined'!I258="Not Joined",'sep joined'!A258)</f>
        <v>0</v>
      </c>
      <c r="B265" s="10" t="e">
        <f>VLOOKUP(A265,'sep joined'!A258:I710,2,3)</f>
        <v>#N/A</v>
      </c>
      <c r="C265" s="11" t="e">
        <f>VLOOKUP(A265,'sep joined'!A258:I710,3,4)</f>
        <v>#N/A</v>
      </c>
      <c r="D265" s="11" t="e">
        <f>VLOOKUP(A265,'sep joined'!A258:I710,4,5)</f>
        <v>#N/A</v>
      </c>
      <c r="E265" s="14">
        <v>44802</v>
      </c>
      <c r="F265" s="15" t="s">
        <v>222</v>
      </c>
      <c r="G265" s="11" t="e">
        <f>VLOOKUP(A265,'sep joined'!A258:I710,7,8)</f>
        <v>#N/A</v>
      </c>
      <c r="H265" s="11" t="e">
        <f>VLOOKUP(A265,'sep joined'!A258:I710,8,9)</f>
        <v>#N/A</v>
      </c>
      <c r="I265" s="11" t="e">
        <f>VLOOKUP(A265,'sep joined'!A258:I710,9,10)</f>
        <v>#N/A</v>
      </c>
      <c r="J265" s="11" t="e">
        <f>VLOOKUP(A265,'sep joined'!A258:I710,5,6)</f>
        <v>#N/A</v>
      </c>
      <c r="K265" s="11" t="e">
        <f>VLOOKUP(A265,'sep joined'!A258:I710,6,7)</f>
        <v>#N/A</v>
      </c>
      <c r="L265" s="4"/>
      <c r="M265" s="4"/>
      <c r="N265" s="4"/>
    </row>
    <row r="266" spans="1:14" ht="16.2" hidden="1">
      <c r="A266" s="9" t="b">
        <f>IF('sep joined'!I259="Not Joined",'sep joined'!A259)</f>
        <v>0</v>
      </c>
      <c r="B266" s="10" t="e">
        <f>VLOOKUP(A266,'sep joined'!A259:I711,2,3)</f>
        <v>#N/A</v>
      </c>
      <c r="C266" s="11" t="e">
        <f>VLOOKUP(A266,'sep joined'!A259:I711,3,4)</f>
        <v>#N/A</v>
      </c>
      <c r="D266" s="11" t="e">
        <f>VLOOKUP(A266,'sep joined'!A259:I711,4,5)</f>
        <v>#N/A</v>
      </c>
      <c r="E266" s="12"/>
      <c r="F266" s="12"/>
      <c r="G266" s="11" t="e">
        <f>VLOOKUP(A266,'sep joined'!A259:I711,7,8)</f>
        <v>#N/A</v>
      </c>
      <c r="H266" s="11" t="e">
        <f>VLOOKUP(A266,'sep joined'!A259:I711,8,9)</f>
        <v>#N/A</v>
      </c>
      <c r="I266" s="11" t="e">
        <f>VLOOKUP(A266,'sep joined'!A259:I711,9,10)</f>
        <v>#N/A</v>
      </c>
      <c r="J266" s="11" t="e">
        <f>VLOOKUP(A266,'sep joined'!A259:I711,5,6)</f>
        <v>#N/A</v>
      </c>
      <c r="K266" s="11" t="e">
        <f>VLOOKUP(A266,'sep joined'!A259:I711,6,7)</f>
        <v>#N/A</v>
      </c>
      <c r="L266" s="4"/>
      <c r="M266" s="4"/>
      <c r="N266" s="4"/>
    </row>
    <row r="267" spans="1:14" ht="16.2" hidden="1">
      <c r="A267" s="9" t="b">
        <f>IF('sep joined'!I260="Not Joined",'sep joined'!A260)</f>
        <v>0</v>
      </c>
      <c r="B267" s="10" t="e">
        <f>VLOOKUP(A267,'sep joined'!A260:I712,2,3)</f>
        <v>#N/A</v>
      </c>
      <c r="C267" s="11" t="e">
        <f>VLOOKUP(A267,'sep joined'!A260:I712,3,4)</f>
        <v>#N/A</v>
      </c>
      <c r="D267" s="11" t="e">
        <f>VLOOKUP(A267,'sep joined'!A260:I712,4,5)</f>
        <v>#N/A</v>
      </c>
      <c r="E267" s="12"/>
      <c r="F267" s="12"/>
      <c r="G267" s="11" t="e">
        <f>VLOOKUP(A267,'sep joined'!A260:I712,7,8)</f>
        <v>#N/A</v>
      </c>
      <c r="H267" s="11" t="e">
        <f>VLOOKUP(A267,'sep joined'!A260:I712,8,9)</f>
        <v>#N/A</v>
      </c>
      <c r="I267" s="11" t="e">
        <f>VLOOKUP(A267,'sep joined'!A260:I712,9,10)</f>
        <v>#N/A</v>
      </c>
      <c r="J267" s="11" t="e">
        <f>VLOOKUP(A267,'sep joined'!A260:I712,5,6)</f>
        <v>#N/A</v>
      </c>
      <c r="K267" s="11" t="e">
        <f>VLOOKUP(A267,'sep joined'!A260:I712,6,7)</f>
        <v>#N/A</v>
      </c>
      <c r="L267" s="4"/>
      <c r="M267" s="4"/>
      <c r="N267" s="4"/>
    </row>
    <row r="268" spans="1:14" ht="16.2" hidden="1">
      <c r="A268" s="9" t="b">
        <f>IF('sep joined'!I261="Not Joined",'sep joined'!A261)</f>
        <v>0</v>
      </c>
      <c r="B268" s="10" t="e">
        <f>VLOOKUP(A268,'sep joined'!A261:I713,2,3)</f>
        <v>#N/A</v>
      </c>
      <c r="C268" s="11" t="e">
        <f>VLOOKUP(A268,'sep joined'!A261:I713,3,4)</f>
        <v>#N/A</v>
      </c>
      <c r="D268" s="11" t="e">
        <f>VLOOKUP(A268,'sep joined'!A261:I713,4,5)</f>
        <v>#N/A</v>
      </c>
      <c r="E268" s="12"/>
      <c r="F268" s="12"/>
      <c r="G268" s="11" t="e">
        <f>VLOOKUP(A268,'sep joined'!A261:I713,7,8)</f>
        <v>#N/A</v>
      </c>
      <c r="H268" s="11" t="e">
        <f>VLOOKUP(A268,'sep joined'!A261:I713,8,9)</f>
        <v>#N/A</v>
      </c>
      <c r="I268" s="11" t="e">
        <f>VLOOKUP(A268,'sep joined'!A261:I713,9,10)</f>
        <v>#N/A</v>
      </c>
      <c r="J268" s="11" t="e">
        <f>VLOOKUP(A268,'sep joined'!A261:I713,5,6)</f>
        <v>#N/A</v>
      </c>
      <c r="K268" s="11" t="e">
        <f>VLOOKUP(A268,'sep joined'!A261:I713,6,7)</f>
        <v>#N/A</v>
      </c>
      <c r="L268" s="4"/>
      <c r="M268" s="4"/>
      <c r="N268" s="4"/>
    </row>
    <row r="269" spans="1:14" ht="16.2" hidden="1">
      <c r="A269" s="9" t="b">
        <f>IF('sep joined'!I262="Not Joined",'sep joined'!A262)</f>
        <v>0</v>
      </c>
      <c r="B269" s="10" t="e">
        <f>VLOOKUP(A269,'sep joined'!A262:I714,2,3)</f>
        <v>#N/A</v>
      </c>
      <c r="C269" s="11" t="e">
        <f>VLOOKUP(A269,'sep joined'!A262:I714,3,4)</f>
        <v>#N/A</v>
      </c>
      <c r="D269" s="11" t="e">
        <f>VLOOKUP(A269,'sep joined'!A262:I714,4,5)</f>
        <v>#N/A</v>
      </c>
      <c r="E269" s="12"/>
      <c r="F269" s="12"/>
      <c r="G269" s="11" t="e">
        <f>VLOOKUP(A269,'sep joined'!A262:I714,7,8)</f>
        <v>#N/A</v>
      </c>
      <c r="H269" s="11" t="e">
        <f>VLOOKUP(A269,'sep joined'!A262:I714,8,9)</f>
        <v>#N/A</v>
      </c>
      <c r="I269" s="11" t="e">
        <f>VLOOKUP(A269,'sep joined'!A262:I714,9,10)</f>
        <v>#N/A</v>
      </c>
      <c r="J269" s="11" t="e">
        <f>VLOOKUP(A269,'sep joined'!A262:I714,5,6)</f>
        <v>#N/A</v>
      </c>
      <c r="K269" s="11" t="e">
        <f>VLOOKUP(A269,'sep joined'!A262:I714,6,7)</f>
        <v>#N/A</v>
      </c>
      <c r="L269" s="4"/>
      <c r="M269" s="4"/>
      <c r="N269" s="4"/>
    </row>
    <row r="270" spans="1:14" ht="16.2">
      <c r="A270" s="9" t="b">
        <f>IF('sep joined'!I263="Not Joined",'sep joined'!A263)</f>
        <v>0</v>
      </c>
      <c r="B270" s="10" t="e">
        <f>VLOOKUP(A270,'sep joined'!A263:I715,2,3)</f>
        <v>#N/A</v>
      </c>
      <c r="C270" s="11" t="e">
        <f>VLOOKUP(A270,'sep joined'!A263:I715,3,4)</f>
        <v>#N/A</v>
      </c>
      <c r="D270" s="11" t="e">
        <f>VLOOKUP(A270,'sep joined'!A263:I715,4,5)</f>
        <v>#N/A</v>
      </c>
      <c r="E270" s="12"/>
      <c r="F270" s="12"/>
      <c r="G270" s="11" t="e">
        <f>VLOOKUP(A270,'sep joined'!A263:I715,7,8)</f>
        <v>#N/A</v>
      </c>
      <c r="H270" s="11" t="e">
        <f>VLOOKUP(A270,'sep joined'!A263:I715,8,9)</f>
        <v>#N/A</v>
      </c>
      <c r="I270" s="11" t="e">
        <f>VLOOKUP(A270,'sep joined'!A263:I715,9,10)</f>
        <v>#N/A</v>
      </c>
      <c r="J270" s="11" t="e">
        <f>VLOOKUP(A270,'sep joined'!A263:I715,5,6)</f>
        <v>#N/A</v>
      </c>
      <c r="K270" s="11" t="e">
        <f>VLOOKUP(A270,'sep joined'!A263:I715,6,7)</f>
        <v>#N/A</v>
      </c>
      <c r="L270" s="4"/>
      <c r="M270" s="4"/>
      <c r="N270" s="4"/>
    </row>
    <row r="271" spans="1:14" ht="16.2">
      <c r="A271" s="9" t="b">
        <f>IF('sep joined'!I264="Not Joined",'sep joined'!A264)</f>
        <v>0</v>
      </c>
      <c r="B271" s="10" t="e">
        <f>VLOOKUP(A271,'sep joined'!A264:I716,2,3)</f>
        <v>#N/A</v>
      </c>
      <c r="C271" s="11" t="e">
        <f>VLOOKUP(A271,'sep joined'!A264:I716,3,4)</f>
        <v>#N/A</v>
      </c>
      <c r="D271" s="11" t="e">
        <f>VLOOKUP(A271,'sep joined'!A264:I716,4,5)</f>
        <v>#N/A</v>
      </c>
      <c r="E271" s="12"/>
      <c r="F271" s="12"/>
      <c r="G271" s="11" t="e">
        <f>VLOOKUP(A271,'sep joined'!A264:I716,7,8)</f>
        <v>#N/A</v>
      </c>
      <c r="H271" s="11" t="e">
        <f>VLOOKUP(A271,'sep joined'!A264:I716,8,9)</f>
        <v>#N/A</v>
      </c>
      <c r="I271" s="11" t="e">
        <f>VLOOKUP(A271,'sep joined'!A264:I716,9,10)</f>
        <v>#N/A</v>
      </c>
      <c r="J271" s="11" t="e">
        <f>VLOOKUP(A271,'sep joined'!A264:I716,5,6)</f>
        <v>#N/A</v>
      </c>
      <c r="K271" s="11" t="e">
        <f>VLOOKUP(A271,'sep joined'!A264:I716,6,7)</f>
        <v>#N/A</v>
      </c>
      <c r="L271" s="4"/>
      <c r="M271" s="4"/>
      <c r="N271" s="4"/>
    </row>
    <row r="272" spans="1:14" ht="16.2" hidden="1">
      <c r="A272" s="9" t="b">
        <f>IF('sep joined'!I265="Not Joined",'sep joined'!A265)</f>
        <v>0</v>
      </c>
      <c r="B272" s="10" t="e">
        <f>VLOOKUP(A272,'sep joined'!A265:I717,2,3)</f>
        <v>#N/A</v>
      </c>
      <c r="C272" s="11" t="e">
        <f>VLOOKUP(A272,'sep joined'!A265:I717,3,4)</f>
        <v>#N/A</v>
      </c>
      <c r="D272" s="11" t="e">
        <f>VLOOKUP(A272,'sep joined'!A265:I717,4,5)</f>
        <v>#N/A</v>
      </c>
      <c r="E272" s="14">
        <v>44804</v>
      </c>
      <c r="F272" s="15" t="s">
        <v>178</v>
      </c>
      <c r="G272" s="11" t="e">
        <f>VLOOKUP(A272,'sep joined'!A265:I717,7,8)</f>
        <v>#N/A</v>
      </c>
      <c r="H272" s="11" t="e">
        <f>VLOOKUP(A272,'sep joined'!A265:I717,8,9)</f>
        <v>#N/A</v>
      </c>
      <c r="I272" s="11" t="e">
        <f>VLOOKUP(A272,'sep joined'!A265:I717,9,10)</f>
        <v>#N/A</v>
      </c>
      <c r="J272" s="11" t="e">
        <f>VLOOKUP(A272,'sep joined'!A265:I717,5,6)</f>
        <v>#N/A</v>
      </c>
      <c r="K272" s="11" t="e">
        <f>VLOOKUP(A272,'sep joined'!A265:I717,6,7)</f>
        <v>#N/A</v>
      </c>
      <c r="L272" s="4"/>
      <c r="M272" s="4"/>
      <c r="N272" s="4"/>
    </row>
    <row r="273" spans="1:14" ht="16.2" hidden="1">
      <c r="A273" s="9" t="b">
        <f>IF('sep joined'!I266="Not Joined",'sep joined'!A266)</f>
        <v>0</v>
      </c>
      <c r="B273" s="10" t="e">
        <f>VLOOKUP(A273,'sep joined'!A266:I718,2,3)</f>
        <v>#N/A</v>
      </c>
      <c r="C273" s="11" t="e">
        <f>VLOOKUP(A273,'sep joined'!A266:I718,3,4)</f>
        <v>#N/A</v>
      </c>
      <c r="D273" s="11" t="e">
        <f>VLOOKUP(A273,'sep joined'!A266:I718,4,5)</f>
        <v>#N/A</v>
      </c>
      <c r="E273" s="14">
        <v>44798</v>
      </c>
      <c r="F273" s="15" t="s">
        <v>19</v>
      </c>
      <c r="G273" s="11" t="e">
        <f>VLOOKUP(A273,'sep joined'!A266:I718,7,8)</f>
        <v>#N/A</v>
      </c>
      <c r="H273" s="11" t="e">
        <f>VLOOKUP(A273,'sep joined'!A266:I718,8,9)</f>
        <v>#N/A</v>
      </c>
      <c r="I273" s="11" t="e">
        <f>VLOOKUP(A273,'sep joined'!A266:I718,9,10)</f>
        <v>#N/A</v>
      </c>
      <c r="J273" s="11" t="e">
        <f>VLOOKUP(A273,'sep joined'!A266:I718,5,6)</f>
        <v>#N/A</v>
      </c>
      <c r="K273" s="11" t="e">
        <f>VLOOKUP(A273,'sep joined'!A266:I718,6,7)</f>
        <v>#N/A</v>
      </c>
      <c r="L273" s="4"/>
      <c r="M273" s="4"/>
      <c r="N273" s="4"/>
    </row>
    <row r="274" spans="1:14" ht="16.2">
      <c r="A274" s="9" t="b">
        <f>IF('sep joined'!I267="Not Joined",'sep joined'!A267)</f>
        <v>0</v>
      </c>
      <c r="B274" s="10" t="e">
        <f>VLOOKUP(A274,'sep joined'!A266:I719,2,3)</f>
        <v>#N/A</v>
      </c>
      <c r="C274" s="11" t="e">
        <f>VLOOKUP(A274,'sep joined'!A266:I719,3,4)</f>
        <v>#N/A</v>
      </c>
      <c r="D274" s="11" t="e">
        <f>VLOOKUP(A274,'sep joined'!A266:I719,4,5)</f>
        <v>#N/A</v>
      </c>
      <c r="E274" s="14">
        <v>44804</v>
      </c>
      <c r="F274" s="15" t="s">
        <v>178</v>
      </c>
      <c r="G274" s="11" t="e">
        <f>VLOOKUP(A274,'sep joined'!A266:I719,7,8)</f>
        <v>#N/A</v>
      </c>
      <c r="H274" s="11" t="e">
        <f>VLOOKUP(A274,'sep joined'!A266:I719,8,9)</f>
        <v>#N/A</v>
      </c>
      <c r="I274" s="11" t="e">
        <f>VLOOKUP(A274,'sep joined'!A266:I719,9,10)</f>
        <v>#N/A</v>
      </c>
      <c r="J274" s="11" t="e">
        <f>VLOOKUP(A274,'sep joined'!A266:I719,5,6)</f>
        <v>#N/A</v>
      </c>
      <c r="K274" s="11" t="e">
        <f>VLOOKUP(A274,'sep joined'!A266:I719,6,7)</f>
        <v>#N/A</v>
      </c>
      <c r="L274" s="4"/>
      <c r="M274" s="4"/>
      <c r="N274" s="4"/>
    </row>
    <row r="275" spans="1:14" ht="16.2">
      <c r="A275" s="9" t="b">
        <f>IF('sep joined'!I268="Not Joined",'sep joined'!A268)</f>
        <v>0</v>
      </c>
      <c r="B275" s="10" t="e">
        <f>VLOOKUP(A275,'sep joined'!A267:I720,2,3)</f>
        <v>#N/A</v>
      </c>
      <c r="C275" s="11" t="e">
        <f>VLOOKUP(A275,'sep joined'!A267:I720,3,4)</f>
        <v>#N/A</v>
      </c>
      <c r="D275" s="11" t="e">
        <f>VLOOKUP(A275,'sep joined'!A267:I720,4,5)</f>
        <v>#N/A</v>
      </c>
      <c r="E275" s="14">
        <v>44810</v>
      </c>
      <c r="F275" s="15" t="s">
        <v>239</v>
      </c>
      <c r="G275" s="11" t="e">
        <f>VLOOKUP(A275,'sep joined'!A267:I720,7,8)</f>
        <v>#N/A</v>
      </c>
      <c r="H275" s="11" t="e">
        <f>VLOOKUP(A275,'sep joined'!A267:I720,8,9)</f>
        <v>#N/A</v>
      </c>
      <c r="I275" s="11" t="e">
        <f>VLOOKUP(A275,'sep joined'!A267:I720,9,10)</f>
        <v>#N/A</v>
      </c>
      <c r="J275" s="11" t="e">
        <f>VLOOKUP(A275,'sep joined'!A267:I720,5,6)</f>
        <v>#N/A</v>
      </c>
      <c r="K275" s="11" t="e">
        <f>VLOOKUP(A275,'sep joined'!A267:I720,6,7)</f>
        <v>#N/A</v>
      </c>
      <c r="L275" s="4"/>
      <c r="M275" s="4"/>
      <c r="N275" s="4"/>
    </row>
    <row r="276" spans="1:14" ht="16.2">
      <c r="A276" s="9" t="b">
        <f>IF('sep joined'!I269="Not Joined",'sep joined'!A269)</f>
        <v>0</v>
      </c>
      <c r="B276" s="10" t="e">
        <f>VLOOKUP(A276,'sep joined'!A268:I721,2,3)</f>
        <v>#N/A</v>
      </c>
      <c r="C276" s="11" t="e">
        <f>VLOOKUP(A276,'sep joined'!A268:I721,3,4)</f>
        <v>#N/A</v>
      </c>
      <c r="D276" s="11" t="e">
        <f>VLOOKUP(A276,'sep joined'!A268:I721,4,5)</f>
        <v>#N/A</v>
      </c>
      <c r="E276" s="14">
        <v>44810</v>
      </c>
      <c r="F276" s="15" t="s">
        <v>239</v>
      </c>
      <c r="G276" s="11" t="e">
        <f>VLOOKUP(A276,'sep joined'!A268:I721,7,8)</f>
        <v>#N/A</v>
      </c>
      <c r="H276" s="11" t="e">
        <f>VLOOKUP(A276,'sep joined'!A268:I721,8,9)</f>
        <v>#N/A</v>
      </c>
      <c r="I276" s="11" t="e">
        <f>VLOOKUP(A276,'sep joined'!A268:I721,9,10)</f>
        <v>#N/A</v>
      </c>
      <c r="J276" s="11" t="e">
        <f>VLOOKUP(A276,'sep joined'!A268:I721,5,6)</f>
        <v>#N/A</v>
      </c>
      <c r="K276" s="11" t="e">
        <f>VLOOKUP(A276,'sep joined'!A268:I721,6,7)</f>
        <v>#N/A</v>
      </c>
      <c r="L276" s="4"/>
      <c r="M276" s="4"/>
      <c r="N276" s="4"/>
    </row>
    <row r="277" spans="1:14" ht="16.2">
      <c r="A277" s="9" t="b">
        <f>IF('sep joined'!I270="Not Joined",'sep joined'!A270)</f>
        <v>0</v>
      </c>
      <c r="B277" s="10" t="e">
        <f>VLOOKUP(A277,'sep joined'!A268:I722,2,3)</f>
        <v>#N/A</v>
      </c>
      <c r="C277" s="11" t="e">
        <f>VLOOKUP(A277,'sep joined'!A268:I722,3,4)</f>
        <v>#N/A</v>
      </c>
      <c r="D277" s="11" t="e">
        <f>VLOOKUP(A277,'sep joined'!A268:I722,4,5)</f>
        <v>#N/A</v>
      </c>
      <c r="E277" s="14">
        <v>44802</v>
      </c>
      <c r="F277" s="35" t="s">
        <v>240</v>
      </c>
      <c r="G277" s="11" t="e">
        <f>VLOOKUP(A277,'sep joined'!A268:I722,7,8)</f>
        <v>#N/A</v>
      </c>
      <c r="H277" s="11" t="e">
        <f>VLOOKUP(A277,'sep joined'!A268:I722,8,9)</f>
        <v>#N/A</v>
      </c>
      <c r="I277" s="11" t="e">
        <f>VLOOKUP(A277,'sep joined'!A268:I722,9,10)</f>
        <v>#N/A</v>
      </c>
      <c r="J277" s="11" t="e">
        <f>VLOOKUP(A277,'sep joined'!A268:I722,5,6)</f>
        <v>#N/A</v>
      </c>
      <c r="K277" s="11" t="e">
        <f>VLOOKUP(A277,'sep joined'!A268:I722,6,7)</f>
        <v>#N/A</v>
      </c>
      <c r="L277" s="4"/>
      <c r="M277" s="4"/>
      <c r="N277" s="4"/>
    </row>
    <row r="278" spans="1:14" ht="16.2" hidden="1">
      <c r="A278" s="9" t="b">
        <f>IF('sep joined'!I271="Not Joined",'sep joined'!A271)</f>
        <v>0</v>
      </c>
      <c r="B278" s="10" t="e">
        <f>VLOOKUP(A278,'sep joined'!A269:I723,2,3)</f>
        <v>#N/A</v>
      </c>
      <c r="C278" s="11" t="e">
        <f>VLOOKUP(A278,'sep joined'!A269:I723,3,4)</f>
        <v>#N/A</v>
      </c>
      <c r="D278" s="11" t="e">
        <f>VLOOKUP(A278,'sep joined'!A269:I723,4,5)</f>
        <v>#N/A</v>
      </c>
      <c r="E278" s="14">
        <v>44802</v>
      </c>
      <c r="F278" s="15" t="s">
        <v>222</v>
      </c>
      <c r="G278" s="11" t="e">
        <f>VLOOKUP(A278,'sep joined'!A269:I723,7,8)</f>
        <v>#N/A</v>
      </c>
      <c r="H278" s="11" t="e">
        <f>VLOOKUP(A278,'sep joined'!A269:I723,8,9)</f>
        <v>#N/A</v>
      </c>
      <c r="I278" s="11" t="e">
        <f>VLOOKUP(A278,'sep joined'!A269:I723,9,10)</f>
        <v>#N/A</v>
      </c>
      <c r="J278" s="11" t="e">
        <f>VLOOKUP(A278,'sep joined'!A269:I723,5,6)</f>
        <v>#N/A</v>
      </c>
      <c r="K278" s="11" t="e">
        <f>VLOOKUP(A278,'sep joined'!A269:I723,6,7)</f>
        <v>#N/A</v>
      </c>
      <c r="L278" s="4"/>
      <c r="M278" s="4"/>
      <c r="N278" s="4"/>
    </row>
    <row r="279" spans="1:14" ht="16.2" hidden="1">
      <c r="A279" s="9" t="b">
        <f>IF('sep joined'!I272="Not Joined",'sep joined'!A272)</f>
        <v>0</v>
      </c>
      <c r="B279" s="10" t="e">
        <f>VLOOKUP(A279,'sep joined'!A270:I724,2,3)</f>
        <v>#N/A</v>
      </c>
      <c r="C279" s="11" t="e">
        <f>VLOOKUP(A279,'sep joined'!A270:I724,3,4)</f>
        <v>#N/A</v>
      </c>
      <c r="D279" s="11" t="e">
        <f>VLOOKUP(A279,'sep joined'!A270:I724,4,5)</f>
        <v>#N/A</v>
      </c>
      <c r="E279" s="12"/>
      <c r="F279" s="12"/>
      <c r="G279" s="11" t="e">
        <f>VLOOKUP(A279,'sep joined'!A270:I724,7,8)</f>
        <v>#N/A</v>
      </c>
      <c r="H279" s="11" t="e">
        <f>VLOOKUP(A279,'sep joined'!A270:I724,8,9)</f>
        <v>#N/A</v>
      </c>
      <c r="I279" s="11" t="e">
        <f>VLOOKUP(A279,'sep joined'!A270:I724,9,10)</f>
        <v>#N/A</v>
      </c>
      <c r="J279" s="11" t="e">
        <f>VLOOKUP(A279,'sep joined'!A270:I724,5,6)</f>
        <v>#N/A</v>
      </c>
      <c r="K279" s="11" t="e">
        <f>VLOOKUP(A279,'sep joined'!A270:I724,6,7)</f>
        <v>#N/A</v>
      </c>
      <c r="L279" s="4"/>
      <c r="M279" s="4"/>
      <c r="N279" s="4"/>
    </row>
    <row r="280" spans="1:14" ht="16.2" hidden="1">
      <c r="A280" s="9" t="b">
        <f>IF('sep joined'!I273="Not Joined",'sep joined'!A273)</f>
        <v>0</v>
      </c>
      <c r="B280" s="10" t="e">
        <f>VLOOKUP(A280,'sep joined'!A270:I725,2,3)</f>
        <v>#N/A</v>
      </c>
      <c r="C280" s="11" t="e">
        <f>VLOOKUP(A280,'sep joined'!A270:I725,3,4)</f>
        <v>#N/A</v>
      </c>
      <c r="D280" s="11" t="e">
        <f>VLOOKUP(A280,'sep joined'!A270:I725,4,5)</f>
        <v>#N/A</v>
      </c>
      <c r="E280" s="12"/>
      <c r="F280" s="12"/>
      <c r="G280" s="11" t="e">
        <f>VLOOKUP(A280,'sep joined'!A270:I725,7,8)</f>
        <v>#N/A</v>
      </c>
      <c r="H280" s="11" t="e">
        <f>VLOOKUP(A280,'sep joined'!A270:I725,8,9)</f>
        <v>#N/A</v>
      </c>
      <c r="I280" s="11" t="e">
        <f>VLOOKUP(A280,'sep joined'!A270:I725,9,10)</f>
        <v>#N/A</v>
      </c>
      <c r="J280" s="11" t="e">
        <f>VLOOKUP(A280,'sep joined'!A270:I725,5,6)</f>
        <v>#N/A</v>
      </c>
      <c r="K280" s="11" t="e">
        <f>VLOOKUP(A280,'sep joined'!A270:I725,6,7)</f>
        <v>#N/A</v>
      </c>
      <c r="L280" s="4"/>
      <c r="M280" s="4"/>
      <c r="N280" s="4"/>
    </row>
    <row r="281" spans="1:14" ht="16.2" hidden="1">
      <c r="A281" s="9" t="b">
        <f>IF('sep joined'!I274="Not Joined",'sep joined'!A274)</f>
        <v>0</v>
      </c>
      <c r="B281" s="10" t="e">
        <f>VLOOKUP(A281,'sep joined'!A271:I726,2,3)</f>
        <v>#N/A</v>
      </c>
      <c r="C281" s="11" t="e">
        <f>VLOOKUP(A281,'sep joined'!A271:I726,3,4)</f>
        <v>#N/A</v>
      </c>
      <c r="D281" s="11" t="e">
        <f>VLOOKUP(A281,'sep joined'!A271:I726,4,5)</f>
        <v>#N/A</v>
      </c>
      <c r="E281" s="14"/>
      <c r="F281" s="16" t="s">
        <v>19</v>
      </c>
      <c r="G281" s="11" t="e">
        <f>VLOOKUP(A281,'sep joined'!A271:I726,7,8)</f>
        <v>#N/A</v>
      </c>
      <c r="H281" s="11" t="e">
        <f>VLOOKUP(A281,'sep joined'!A271:I726,8,9)</f>
        <v>#N/A</v>
      </c>
      <c r="I281" s="11" t="e">
        <f>VLOOKUP(A281,'sep joined'!A271:I726,9,10)</f>
        <v>#N/A</v>
      </c>
      <c r="J281" s="11" t="e">
        <f>VLOOKUP(A281,'sep joined'!A271:I726,5,6)</f>
        <v>#N/A</v>
      </c>
      <c r="K281" s="11" t="e">
        <f>VLOOKUP(A281,'sep joined'!A271:I726,6,7)</f>
        <v>#N/A</v>
      </c>
      <c r="L281" s="4"/>
      <c r="M281" s="4"/>
      <c r="N281" s="4"/>
    </row>
    <row r="282" spans="1:14" ht="16.2" hidden="1">
      <c r="A282" s="36" t="b">
        <f>IF('sep joined'!I275="Not Joined",'sep joined'!A275)</f>
        <v>0</v>
      </c>
      <c r="B282" s="29" t="e">
        <f>VLOOKUP(A282,'sep joined'!A272:I727,2,3)</f>
        <v>#N/A</v>
      </c>
      <c r="C282" s="21" t="e">
        <f>VLOOKUP(A282,'sep joined'!A272:I727,3,4)</f>
        <v>#N/A</v>
      </c>
      <c r="D282" s="21" t="e">
        <f>VLOOKUP(A282,'sep joined'!A272:I727,4,5)</f>
        <v>#N/A</v>
      </c>
      <c r="E282" s="13"/>
      <c r="F282" s="13" t="s">
        <v>241</v>
      </c>
      <c r="G282" s="21" t="e">
        <f>VLOOKUP(A282,'sep joined'!A272:I727,7,8)</f>
        <v>#N/A</v>
      </c>
      <c r="H282" s="21" t="e">
        <f>VLOOKUP(A282,'sep joined'!A272:I727,8,9)</f>
        <v>#N/A</v>
      </c>
      <c r="I282" s="21" t="e">
        <f>VLOOKUP(A282,'sep joined'!A272:I727,9,10)</f>
        <v>#N/A</v>
      </c>
      <c r="J282" s="21" t="e">
        <f>VLOOKUP(A282,'sep joined'!A272:I727,5,6)</f>
        <v>#N/A</v>
      </c>
      <c r="K282" s="21" t="e">
        <f>VLOOKUP(A282,'sep joined'!A272:I727,6,7)</f>
        <v>#N/A</v>
      </c>
      <c r="L282" s="4"/>
      <c r="M282" s="4"/>
      <c r="N282" s="4"/>
    </row>
    <row r="283" spans="1:14" ht="16.2" hidden="1">
      <c r="A283" s="9" t="b">
        <f>IF('sep joined'!I276="Not Joined",'sep joined'!A276)</f>
        <v>0</v>
      </c>
      <c r="B283" s="10" t="e">
        <f>VLOOKUP(A283,'sep joined'!A273:I728,2,3)</f>
        <v>#N/A</v>
      </c>
      <c r="C283" s="11" t="e">
        <f>VLOOKUP(A283,'sep joined'!A273:I728,3,4)</f>
        <v>#N/A</v>
      </c>
      <c r="D283" s="11" t="e">
        <f>VLOOKUP(A283,'sep joined'!A273:I728,4,5)</f>
        <v>#N/A</v>
      </c>
      <c r="E283" s="14">
        <v>44802</v>
      </c>
      <c r="F283" s="15" t="s">
        <v>222</v>
      </c>
      <c r="G283" s="11" t="e">
        <f>VLOOKUP(A283,'sep joined'!A273:I728,7,8)</f>
        <v>#N/A</v>
      </c>
      <c r="H283" s="11" t="e">
        <f>VLOOKUP(A283,'sep joined'!A273:I728,8,9)</f>
        <v>#N/A</v>
      </c>
      <c r="I283" s="11" t="e">
        <f>VLOOKUP(A283,'sep joined'!A273:I728,9,10)</f>
        <v>#N/A</v>
      </c>
      <c r="J283" s="11" t="e">
        <f>VLOOKUP(A283,'sep joined'!A273:I728,5,6)</f>
        <v>#N/A</v>
      </c>
      <c r="K283" s="11" t="e">
        <f>VLOOKUP(A283,'sep joined'!A273:I728,6,7)</f>
        <v>#N/A</v>
      </c>
      <c r="L283" s="4"/>
      <c r="M283" s="4"/>
      <c r="N283" s="4"/>
    </row>
    <row r="284" spans="1:14" ht="16.2" hidden="1">
      <c r="A284" s="9" t="b">
        <f>IF('sep joined'!I277="Not Joined",'sep joined'!A277)</f>
        <v>0</v>
      </c>
      <c r="B284" s="10" t="e">
        <f>VLOOKUP(A284,'sep joined'!A274:I729,2,3)</f>
        <v>#N/A</v>
      </c>
      <c r="C284" s="11" t="e">
        <f>VLOOKUP(A284,'sep joined'!A274:I729,3,4)</f>
        <v>#N/A</v>
      </c>
      <c r="D284" s="11" t="e">
        <f>VLOOKUP(A284,'sep joined'!A274:I729,4,5)</f>
        <v>#N/A</v>
      </c>
      <c r="E284" s="15" t="s">
        <v>173</v>
      </c>
      <c r="F284" s="15" t="s">
        <v>173</v>
      </c>
      <c r="G284" s="11" t="e">
        <f>VLOOKUP(A284,'sep joined'!A274:I729,7,8)</f>
        <v>#N/A</v>
      </c>
      <c r="H284" s="11" t="e">
        <f>VLOOKUP(A284,'sep joined'!A274:I729,8,9)</f>
        <v>#N/A</v>
      </c>
      <c r="I284" s="11" t="e">
        <f>VLOOKUP(A284,'sep joined'!A274:I729,9,10)</f>
        <v>#N/A</v>
      </c>
      <c r="J284" s="11" t="e">
        <f>VLOOKUP(A284,'sep joined'!A274:I729,5,6)</f>
        <v>#N/A</v>
      </c>
      <c r="K284" s="11" t="e">
        <f>VLOOKUP(A284,'sep joined'!A274:I729,6,7)</f>
        <v>#N/A</v>
      </c>
      <c r="L284" s="4"/>
      <c r="M284" s="4"/>
      <c r="N284" s="4"/>
    </row>
    <row r="285" spans="1:14" ht="16.2" hidden="1">
      <c r="A285" s="9" t="b">
        <f>IF('sep joined'!I278="Not Joined",'sep joined'!A278)</f>
        <v>0</v>
      </c>
      <c r="B285" s="10" t="e">
        <f>VLOOKUP(A285,'sep joined'!A275:I730,2,3)</f>
        <v>#N/A</v>
      </c>
      <c r="C285" s="11" t="e">
        <f>VLOOKUP(A285,'sep joined'!A275:I730,3,4)</f>
        <v>#N/A</v>
      </c>
      <c r="D285" s="11" t="e">
        <f>VLOOKUP(A285,'sep joined'!A275:I730,4,5)</f>
        <v>#N/A</v>
      </c>
      <c r="E285" s="14">
        <v>44802</v>
      </c>
      <c r="F285" s="15" t="s">
        <v>242</v>
      </c>
      <c r="G285" s="11" t="e">
        <f>VLOOKUP(A285,'sep joined'!A275:I730,7,8)</f>
        <v>#N/A</v>
      </c>
      <c r="H285" s="11" t="e">
        <f>VLOOKUP(A285,'sep joined'!A275:I730,8,9)</f>
        <v>#N/A</v>
      </c>
      <c r="I285" s="11" t="e">
        <f>VLOOKUP(A285,'sep joined'!A275:I730,9,10)</f>
        <v>#N/A</v>
      </c>
      <c r="J285" s="11" t="e">
        <f>VLOOKUP(A285,'sep joined'!A275:I730,5,6)</f>
        <v>#N/A</v>
      </c>
      <c r="K285" s="11" t="e">
        <f>VLOOKUP(A285,'sep joined'!A275:I730,6,7)</f>
        <v>#N/A</v>
      </c>
      <c r="L285" s="4"/>
      <c r="M285" s="4"/>
      <c r="N285" s="4"/>
    </row>
    <row r="286" spans="1:14" ht="16.2" hidden="1">
      <c r="A286" s="9" t="b">
        <f>IF('sep joined'!I279="Not Joined",'sep joined'!A279)</f>
        <v>0</v>
      </c>
      <c r="B286" s="10" t="e">
        <f>VLOOKUP(A286,'sep joined'!A276:I731,2,3)</f>
        <v>#N/A</v>
      </c>
      <c r="C286" s="11" t="e">
        <f>VLOOKUP(A286,'sep joined'!A276:I731,3,4)</f>
        <v>#N/A</v>
      </c>
      <c r="D286" s="11" t="e">
        <f>VLOOKUP(A286,'sep joined'!A276:I731,4,5)</f>
        <v>#N/A</v>
      </c>
      <c r="E286" s="14">
        <v>44804</v>
      </c>
      <c r="F286" s="23" t="s">
        <v>223</v>
      </c>
      <c r="G286" s="11" t="e">
        <f>VLOOKUP(A286,'sep joined'!A276:I731,7,8)</f>
        <v>#N/A</v>
      </c>
      <c r="H286" s="11" t="e">
        <f>VLOOKUP(A286,'sep joined'!A276:I731,8,9)</f>
        <v>#N/A</v>
      </c>
      <c r="I286" s="11" t="e">
        <f>VLOOKUP(A286,'sep joined'!A276:I731,9,10)</f>
        <v>#N/A</v>
      </c>
      <c r="J286" s="11" t="e">
        <f>VLOOKUP(A286,'sep joined'!A276:I731,5,6)</f>
        <v>#N/A</v>
      </c>
      <c r="K286" s="11" t="e">
        <f>VLOOKUP(A286,'sep joined'!A276:I731,6,7)</f>
        <v>#N/A</v>
      </c>
      <c r="L286" s="4"/>
      <c r="M286" s="4"/>
      <c r="N286" s="4"/>
    </row>
    <row r="287" spans="1:14" ht="16.2">
      <c r="A287" s="9" t="b">
        <f>IF('sep joined'!I280="Not Joined",'sep joined'!A280)</f>
        <v>0</v>
      </c>
      <c r="B287" s="10" t="e">
        <f>VLOOKUP(A287,'sep joined'!A277:I732,2,3)</f>
        <v>#N/A</v>
      </c>
      <c r="C287" s="11" t="e">
        <f>VLOOKUP(A287,'sep joined'!A277:I732,3,4)</f>
        <v>#N/A</v>
      </c>
      <c r="D287" s="11" t="e">
        <f>VLOOKUP(A287,'sep joined'!A277:I732,4,5)</f>
        <v>#N/A</v>
      </c>
      <c r="E287" s="14">
        <v>44804</v>
      </c>
      <c r="F287" s="15" t="s">
        <v>243</v>
      </c>
      <c r="G287" s="11" t="e">
        <f>VLOOKUP(A287,'sep joined'!A277:I732,7,8)</f>
        <v>#N/A</v>
      </c>
      <c r="H287" s="11" t="e">
        <f>VLOOKUP(A287,'sep joined'!A277:I732,8,9)</f>
        <v>#N/A</v>
      </c>
      <c r="I287" s="11" t="e">
        <f>VLOOKUP(A287,'sep joined'!A277:I732,9,10)</f>
        <v>#N/A</v>
      </c>
      <c r="J287" s="11" t="e">
        <f>VLOOKUP(A287,'sep joined'!A277:I732,5,6)</f>
        <v>#N/A</v>
      </c>
      <c r="K287" s="11" t="e">
        <f>VLOOKUP(A287,'sep joined'!A277:I732,6,7)</f>
        <v>#N/A</v>
      </c>
      <c r="L287" s="4"/>
      <c r="M287" s="4"/>
      <c r="N287" s="4"/>
    </row>
    <row r="288" spans="1:14" ht="16.2">
      <c r="A288" s="9" t="b">
        <f>IF('sep joined'!I281="Not Joined",'sep joined'!A281)</f>
        <v>0</v>
      </c>
      <c r="B288" s="10" t="e">
        <f>VLOOKUP(A288,'sep joined'!A278:I733,2,3)</f>
        <v>#N/A</v>
      </c>
      <c r="C288" s="11" t="e">
        <f>VLOOKUP(A288,'sep joined'!A278:I733,3,4)</f>
        <v>#N/A</v>
      </c>
      <c r="D288" s="11" t="e">
        <f>VLOOKUP(A288,'sep joined'!A278:I733,4,5)</f>
        <v>#N/A</v>
      </c>
      <c r="E288" s="21"/>
      <c r="F288" s="13" t="s">
        <v>169</v>
      </c>
      <c r="G288" s="11" t="e">
        <f>VLOOKUP(A288,'sep joined'!A278:I733,7,8)</f>
        <v>#N/A</v>
      </c>
      <c r="H288" s="11" t="e">
        <f>VLOOKUP(A288,'sep joined'!A278:I733,8,9)</f>
        <v>#N/A</v>
      </c>
      <c r="I288" s="11" t="e">
        <f>VLOOKUP(A288,'sep joined'!A278:I733,9,10)</f>
        <v>#N/A</v>
      </c>
      <c r="J288" s="11" t="e">
        <f>VLOOKUP(A288,'sep joined'!A278:I733,5,6)</f>
        <v>#N/A</v>
      </c>
      <c r="K288" s="11" t="e">
        <f>VLOOKUP(A288,'sep joined'!A278:I733,6,7)</f>
        <v>#N/A</v>
      </c>
      <c r="L288" s="4"/>
      <c r="M288" s="4"/>
      <c r="N288" s="4"/>
    </row>
    <row r="289" spans="1:14" ht="16.2" hidden="1">
      <c r="A289" s="9" t="b">
        <f>IF('sep joined'!I282="Not Joined",'sep joined'!A282)</f>
        <v>0</v>
      </c>
      <c r="B289" s="10" t="e">
        <f>VLOOKUP(A289,'sep joined'!A279:I734,2,3)</f>
        <v>#N/A</v>
      </c>
      <c r="C289" s="11" t="e">
        <f>VLOOKUP(A289,'sep joined'!A279:I734,3,4)</f>
        <v>#N/A</v>
      </c>
      <c r="D289" s="11" t="e">
        <f>VLOOKUP(A289,'sep joined'!A279:I734,4,5)</f>
        <v>#N/A</v>
      </c>
      <c r="E289" s="14"/>
      <c r="F289" s="15"/>
      <c r="G289" s="11" t="e">
        <f>VLOOKUP(A289,'sep joined'!A279:I734,7,8)</f>
        <v>#N/A</v>
      </c>
      <c r="H289" s="11" t="e">
        <f>VLOOKUP(A289,'sep joined'!A279:I734,8,9)</f>
        <v>#N/A</v>
      </c>
      <c r="I289" s="11" t="e">
        <f>VLOOKUP(A289,'sep joined'!A279:I734,9,10)</f>
        <v>#N/A</v>
      </c>
      <c r="J289" s="11" t="e">
        <f>VLOOKUP(A289,'sep joined'!A279:I734,5,6)</f>
        <v>#N/A</v>
      </c>
      <c r="K289" s="11" t="e">
        <f>VLOOKUP(A289,'sep joined'!A279:I734,6,7)</f>
        <v>#N/A</v>
      </c>
      <c r="L289" s="4"/>
      <c r="M289" s="4"/>
      <c r="N289" s="4"/>
    </row>
    <row r="290" spans="1:14" ht="16.2">
      <c r="A290" s="9" t="b">
        <f>IF('sep joined'!I283="Not Joined",'sep joined'!A283)</f>
        <v>0</v>
      </c>
      <c r="B290" s="10" t="e">
        <f>VLOOKUP(A290,'sep joined'!A280:I735,2,3)</f>
        <v>#N/A</v>
      </c>
      <c r="C290" s="11" t="e">
        <f>VLOOKUP(A290,'sep joined'!A280:I735,3,4)</f>
        <v>#N/A</v>
      </c>
      <c r="D290" s="11" t="e">
        <f>VLOOKUP(A290,'sep joined'!A280:I735,4,5)</f>
        <v>#N/A</v>
      </c>
      <c r="E290" s="14">
        <v>44804</v>
      </c>
      <c r="F290" s="15" t="s">
        <v>178</v>
      </c>
      <c r="G290" s="11" t="e">
        <f>VLOOKUP(A290,'sep joined'!A280:I735,7,8)</f>
        <v>#N/A</v>
      </c>
      <c r="H290" s="11" t="e">
        <f>VLOOKUP(A290,'sep joined'!A280:I735,8,9)</f>
        <v>#N/A</v>
      </c>
      <c r="I290" s="11" t="e">
        <f>VLOOKUP(A290,'sep joined'!A280:I735,9,10)</f>
        <v>#N/A</v>
      </c>
      <c r="J290" s="11" t="e">
        <f>VLOOKUP(A290,'sep joined'!A280:I735,5,6)</f>
        <v>#N/A</v>
      </c>
      <c r="K290" s="11" t="e">
        <f>VLOOKUP(A290,'sep joined'!A280:I735,6,7)</f>
        <v>#N/A</v>
      </c>
      <c r="L290" s="4"/>
      <c r="M290" s="4"/>
      <c r="N290" s="4"/>
    </row>
    <row r="291" spans="1:14" ht="16.2" hidden="1">
      <c r="A291" s="9" t="b">
        <f>IF('sep joined'!I284="Not Joined",'sep joined'!A284)</f>
        <v>0</v>
      </c>
      <c r="B291" s="10" t="e">
        <f>VLOOKUP(A291,'sep joined'!A281:I736,2,3)</f>
        <v>#N/A</v>
      </c>
      <c r="C291" s="11" t="e">
        <f>VLOOKUP(A291,'sep joined'!A281:I736,3,4)</f>
        <v>#N/A</v>
      </c>
      <c r="D291" s="11" t="e">
        <f>VLOOKUP(A291,'sep joined'!A281:I736,4,5)</f>
        <v>#N/A</v>
      </c>
      <c r="E291" s="14"/>
      <c r="F291" s="15"/>
      <c r="G291" s="11" t="e">
        <f>VLOOKUP(A291,'sep joined'!A281:I736,7,8)</f>
        <v>#N/A</v>
      </c>
      <c r="H291" s="11" t="e">
        <f>VLOOKUP(A291,'sep joined'!A281:I736,8,9)</f>
        <v>#N/A</v>
      </c>
      <c r="I291" s="11" t="e">
        <f>VLOOKUP(A291,'sep joined'!A281:I736,9,10)</f>
        <v>#N/A</v>
      </c>
      <c r="J291" s="11" t="e">
        <f>VLOOKUP(A291,'sep joined'!A281:I736,5,6)</f>
        <v>#N/A</v>
      </c>
      <c r="K291" s="11" t="e">
        <f>VLOOKUP(A291,'sep joined'!A281:I736,6,7)</f>
        <v>#N/A</v>
      </c>
      <c r="L291" s="4"/>
      <c r="M291" s="4"/>
      <c r="N291" s="4"/>
    </row>
    <row r="292" spans="1:14" ht="16.2" hidden="1">
      <c r="A292" s="9" t="b">
        <f>IF('sep joined'!I285="Not Joined",'sep joined'!A285)</f>
        <v>0</v>
      </c>
      <c r="B292" s="10" t="e">
        <f>VLOOKUP(A292,'sep joined'!A282:I737,2,3)</f>
        <v>#N/A</v>
      </c>
      <c r="C292" s="11" t="e">
        <f>VLOOKUP(A292,'sep joined'!A282:I737,3,4)</f>
        <v>#N/A</v>
      </c>
      <c r="D292" s="11" t="e">
        <f>VLOOKUP(A292,'sep joined'!A282:I737,4,5)</f>
        <v>#N/A</v>
      </c>
      <c r="E292" s="14"/>
      <c r="F292" s="15"/>
      <c r="G292" s="11" t="e">
        <f>VLOOKUP(A292,'sep joined'!A282:I737,7,8)</f>
        <v>#N/A</v>
      </c>
      <c r="H292" s="11" t="e">
        <f>VLOOKUP(A292,'sep joined'!A282:I737,8,9)</f>
        <v>#N/A</v>
      </c>
      <c r="I292" s="11" t="e">
        <f>VLOOKUP(A292,'sep joined'!A282:I737,9,10)</f>
        <v>#N/A</v>
      </c>
      <c r="J292" s="11" t="e">
        <f>VLOOKUP(A292,'sep joined'!A282:I737,5,6)</f>
        <v>#N/A</v>
      </c>
      <c r="K292" s="11" t="e">
        <f>VLOOKUP(A292,'sep joined'!A282:I737,6,7)</f>
        <v>#N/A</v>
      </c>
      <c r="L292" s="4"/>
      <c r="M292" s="4"/>
      <c r="N292" s="4"/>
    </row>
    <row r="293" spans="1:14" ht="16.2" hidden="1">
      <c r="A293" s="9" t="b">
        <f>IF('sep joined'!I286="Not Joined",'sep joined'!A286)</f>
        <v>0</v>
      </c>
      <c r="B293" s="10" t="e">
        <f>VLOOKUP(A293,'sep joined'!A283:I738,2,3)</f>
        <v>#N/A</v>
      </c>
      <c r="C293" s="11" t="e">
        <f>VLOOKUP(A293,'sep joined'!A283:I738,3,4)</f>
        <v>#N/A</v>
      </c>
      <c r="D293" s="11" t="e">
        <f>VLOOKUP(A293,'sep joined'!A283:I738,4,5)</f>
        <v>#N/A</v>
      </c>
      <c r="E293" s="12"/>
      <c r="F293" s="12"/>
      <c r="G293" s="11" t="e">
        <f>VLOOKUP(A293,'sep joined'!A283:I738,7,8)</f>
        <v>#N/A</v>
      </c>
      <c r="H293" s="11" t="e">
        <f>VLOOKUP(A293,'sep joined'!A283:I738,8,9)</f>
        <v>#N/A</v>
      </c>
      <c r="I293" s="11" t="e">
        <f>VLOOKUP(A293,'sep joined'!A283:I738,9,10)</f>
        <v>#N/A</v>
      </c>
      <c r="J293" s="11" t="e">
        <f>VLOOKUP(A293,'sep joined'!A283:I738,5,6)</f>
        <v>#N/A</v>
      </c>
      <c r="K293" s="11" t="e">
        <f>VLOOKUP(A293,'sep joined'!A283:I738,6,7)</f>
        <v>#N/A</v>
      </c>
      <c r="L293" s="4"/>
      <c r="M293" s="4"/>
      <c r="N293" s="4"/>
    </row>
    <row r="294" spans="1:14" ht="16.2" hidden="1">
      <c r="A294" s="9" t="b">
        <f>IF('sep joined'!I287="Not Joined",'sep joined'!A287)</f>
        <v>0</v>
      </c>
      <c r="B294" s="10" t="e">
        <f>VLOOKUP(A294,'sep joined'!A284:I739,2,3)</f>
        <v>#N/A</v>
      </c>
      <c r="C294" s="11" t="e">
        <f>VLOOKUP(A294,'sep joined'!A284:I739,3,4)</f>
        <v>#N/A</v>
      </c>
      <c r="D294" s="11" t="e">
        <f>VLOOKUP(A294,'sep joined'!A284:I739,4,5)</f>
        <v>#N/A</v>
      </c>
      <c r="E294" s="14"/>
      <c r="F294" s="15"/>
      <c r="G294" s="11" t="e">
        <f>VLOOKUP(A294,'sep joined'!A284:I739,7,8)</f>
        <v>#N/A</v>
      </c>
      <c r="H294" s="11" t="e">
        <f>VLOOKUP(A294,'sep joined'!A284:I739,8,9)</f>
        <v>#N/A</v>
      </c>
      <c r="I294" s="11" t="e">
        <f>VLOOKUP(A294,'sep joined'!A284:I739,9,10)</f>
        <v>#N/A</v>
      </c>
      <c r="J294" s="11" t="e">
        <f>VLOOKUP(A294,'sep joined'!A284:I739,5,6)</f>
        <v>#N/A</v>
      </c>
      <c r="K294" s="11" t="e">
        <f>VLOOKUP(A294,'sep joined'!A284:I739,6,7)</f>
        <v>#N/A</v>
      </c>
      <c r="L294" s="4"/>
      <c r="M294" s="4"/>
      <c r="N294" s="4"/>
    </row>
    <row r="295" spans="1:14" ht="16.2" hidden="1">
      <c r="A295" s="9" t="b">
        <f>IF('sep joined'!I288="Not Joined",'sep joined'!A288)</f>
        <v>0</v>
      </c>
      <c r="B295" s="10" t="e">
        <f>VLOOKUP(A295,'sep joined'!A285:I740,2,3)</f>
        <v>#N/A</v>
      </c>
      <c r="C295" s="11" t="e">
        <f>VLOOKUP(A295,'sep joined'!A285:I740,3,4)</f>
        <v>#N/A</v>
      </c>
      <c r="D295" s="11" t="e">
        <f>VLOOKUP(A295,'sep joined'!A285:I740,4,5)</f>
        <v>#N/A</v>
      </c>
      <c r="E295" s="12"/>
      <c r="F295" s="12"/>
      <c r="G295" s="11" t="e">
        <f>VLOOKUP(A295,'sep joined'!A285:I740,7,8)</f>
        <v>#N/A</v>
      </c>
      <c r="H295" s="11" t="e">
        <f>VLOOKUP(A295,'sep joined'!A285:I740,8,9)</f>
        <v>#N/A</v>
      </c>
      <c r="I295" s="11" t="e">
        <f>VLOOKUP(A295,'sep joined'!A285:I740,9,10)</f>
        <v>#N/A</v>
      </c>
      <c r="J295" s="11" t="e">
        <f>VLOOKUP(A295,'sep joined'!A285:I740,5,6)</f>
        <v>#N/A</v>
      </c>
      <c r="K295" s="11" t="e">
        <f>VLOOKUP(A295,'sep joined'!A285:I740,6,7)</f>
        <v>#N/A</v>
      </c>
      <c r="L295" s="4"/>
      <c r="M295" s="4"/>
      <c r="N295" s="4"/>
    </row>
    <row r="296" spans="1:14" ht="16.2">
      <c r="A296" s="9" t="b">
        <f>IF('sep joined'!I289="Not Joined",'sep joined'!A289)</f>
        <v>0</v>
      </c>
      <c r="B296" s="10" t="e">
        <f>VLOOKUP(A296,'sep joined'!A285:I741,2,3)</f>
        <v>#N/A</v>
      </c>
      <c r="C296" s="11" t="e">
        <f>VLOOKUP(A296,'sep joined'!A285:I741,3,4)</f>
        <v>#N/A</v>
      </c>
      <c r="D296" s="11" t="e">
        <f>VLOOKUP(A296,'sep joined'!A285:I741,4,5)</f>
        <v>#N/A</v>
      </c>
      <c r="E296" s="14">
        <v>44804</v>
      </c>
      <c r="F296" s="15" t="s">
        <v>178</v>
      </c>
      <c r="G296" s="11" t="e">
        <f>VLOOKUP(A296,'sep joined'!A285:I741,7,8)</f>
        <v>#N/A</v>
      </c>
      <c r="H296" s="11" t="e">
        <f>VLOOKUP(A296,'sep joined'!A285:I741,8,9)</f>
        <v>#N/A</v>
      </c>
      <c r="I296" s="11" t="e">
        <f>VLOOKUP(A296,'sep joined'!A285:I741,9,10)</f>
        <v>#N/A</v>
      </c>
      <c r="J296" s="11" t="e">
        <f>VLOOKUP(A296,'sep joined'!A285:I741,5,6)</f>
        <v>#N/A</v>
      </c>
      <c r="K296" s="11" t="e">
        <f>VLOOKUP(A296,'sep joined'!A285:I741,6,7)</f>
        <v>#N/A</v>
      </c>
      <c r="L296" s="4"/>
      <c r="M296" s="4"/>
      <c r="N296" s="4"/>
    </row>
    <row r="297" spans="1:14" ht="16.2" hidden="1">
      <c r="A297" s="9" t="b">
        <f>IF('sep joined'!I290="Not Joined",'sep joined'!A290)</f>
        <v>0</v>
      </c>
      <c r="B297" s="10" t="e">
        <f>VLOOKUP(A297,'sep joined'!A286:I742,2,3)</f>
        <v>#N/A</v>
      </c>
      <c r="C297" s="11" t="e">
        <f>VLOOKUP(A297,'sep joined'!A286:I742,3,4)</f>
        <v>#N/A</v>
      </c>
      <c r="D297" s="11" t="e">
        <f>VLOOKUP(A297,'sep joined'!A286:I742,4,5)</f>
        <v>#N/A</v>
      </c>
      <c r="E297" s="14">
        <v>44804</v>
      </c>
      <c r="F297" s="26" t="s">
        <v>182</v>
      </c>
      <c r="G297" s="11" t="e">
        <f>VLOOKUP(A297,'sep joined'!A286:I742,7,8)</f>
        <v>#N/A</v>
      </c>
      <c r="H297" s="11" t="e">
        <f>VLOOKUP(A297,'sep joined'!A286:I742,8,9)</f>
        <v>#N/A</v>
      </c>
      <c r="I297" s="11" t="e">
        <f>VLOOKUP(A297,'sep joined'!A286:I742,9,10)</f>
        <v>#N/A</v>
      </c>
      <c r="J297" s="11" t="e">
        <f>VLOOKUP(A297,'sep joined'!A286:I742,5,6)</f>
        <v>#N/A</v>
      </c>
      <c r="K297" s="11" t="e">
        <f>VLOOKUP(A297,'sep joined'!A286:I742,6,7)</f>
        <v>#N/A</v>
      </c>
      <c r="L297" s="4"/>
      <c r="M297" s="4"/>
      <c r="N297" s="4"/>
    </row>
    <row r="298" spans="1:14" ht="16.2" hidden="1">
      <c r="A298" s="9" t="b">
        <f>IF('sep joined'!I291="Not Joined",'sep joined'!A291)</f>
        <v>0</v>
      </c>
      <c r="B298" s="10" t="e">
        <f>VLOOKUP(A298,'sep joined'!A287:I743,2,3)</f>
        <v>#N/A</v>
      </c>
      <c r="C298" s="11" t="e">
        <f>VLOOKUP(A298,'sep joined'!A287:I743,3,4)</f>
        <v>#N/A</v>
      </c>
      <c r="D298" s="11" t="e">
        <f>VLOOKUP(A298,'sep joined'!A287:I743,4,5)</f>
        <v>#N/A</v>
      </c>
      <c r="E298" s="14">
        <v>44801</v>
      </c>
      <c r="F298" s="13" t="s">
        <v>169</v>
      </c>
      <c r="G298" s="11" t="e">
        <f>VLOOKUP(A298,'sep joined'!A287:I743,7,8)</f>
        <v>#N/A</v>
      </c>
      <c r="H298" s="11" t="e">
        <f>VLOOKUP(A298,'sep joined'!A287:I743,8,9)</f>
        <v>#N/A</v>
      </c>
      <c r="I298" s="11" t="e">
        <f>VLOOKUP(A298,'sep joined'!A287:I743,9,10)</f>
        <v>#N/A</v>
      </c>
      <c r="J298" s="11" t="e">
        <f>VLOOKUP(A298,'sep joined'!A287:I743,5,6)</f>
        <v>#N/A</v>
      </c>
      <c r="K298" s="11" t="e">
        <f>VLOOKUP(A298,'sep joined'!A287:I743,6,7)</f>
        <v>#N/A</v>
      </c>
      <c r="L298" s="4"/>
      <c r="M298" s="4"/>
      <c r="N298" s="4"/>
    </row>
    <row r="299" spans="1:14" ht="16.2" hidden="1">
      <c r="A299" s="9" t="b">
        <f>IF('sep joined'!I292="Not Joined",'sep joined'!A292)</f>
        <v>0</v>
      </c>
      <c r="B299" s="10" t="e">
        <f>VLOOKUP(A299,'sep joined'!A288:I744,2,3)</f>
        <v>#N/A</v>
      </c>
      <c r="C299" s="11" t="e">
        <f>VLOOKUP(A299,'sep joined'!A288:I744,3,4)</f>
        <v>#N/A</v>
      </c>
      <c r="D299" s="11" t="e">
        <f>VLOOKUP(A299,'sep joined'!A288:I744,4,5)</f>
        <v>#N/A</v>
      </c>
      <c r="E299" s="14">
        <v>44802</v>
      </c>
      <c r="F299" s="37" t="s">
        <v>240</v>
      </c>
      <c r="G299" s="11" t="e">
        <f>VLOOKUP(A299,'sep joined'!A288:I744,7,8)</f>
        <v>#N/A</v>
      </c>
      <c r="H299" s="11" t="e">
        <f>VLOOKUP(A299,'sep joined'!A288:I744,8,9)</f>
        <v>#N/A</v>
      </c>
      <c r="I299" s="11" t="e">
        <f>VLOOKUP(A299,'sep joined'!A288:I744,9,10)</f>
        <v>#N/A</v>
      </c>
      <c r="J299" s="11" t="e">
        <f>VLOOKUP(A299,'sep joined'!A288:I744,5,6)</f>
        <v>#N/A</v>
      </c>
      <c r="K299" s="11" t="e">
        <f>VLOOKUP(A299,'sep joined'!A288:I744,6,7)</f>
        <v>#N/A</v>
      </c>
      <c r="L299" s="4"/>
      <c r="M299" s="4"/>
      <c r="N299" s="4"/>
    </row>
    <row r="300" spans="1:14" ht="16.2">
      <c r="A300" s="9" t="b">
        <f>IF('sep joined'!I293="Not Joined",'sep joined'!A293)</f>
        <v>0</v>
      </c>
      <c r="B300" s="10" t="e">
        <f>VLOOKUP(A300,'sep joined'!A289:I745,2,3)</f>
        <v>#N/A</v>
      </c>
      <c r="C300" s="11" t="e">
        <f>VLOOKUP(A300,'sep joined'!A289:I745,3,4)</f>
        <v>#N/A</v>
      </c>
      <c r="D300" s="11" t="e">
        <f>VLOOKUP(A300,'sep joined'!A289:I745,4,5)</f>
        <v>#N/A</v>
      </c>
      <c r="E300" s="14">
        <v>44802</v>
      </c>
      <c r="F300" s="35" t="s">
        <v>244</v>
      </c>
      <c r="G300" s="11" t="e">
        <f>VLOOKUP(A300,'sep joined'!A289:I745,7,8)</f>
        <v>#N/A</v>
      </c>
      <c r="H300" s="11" t="e">
        <f>VLOOKUP(A300,'sep joined'!A289:I745,8,9)</f>
        <v>#N/A</v>
      </c>
      <c r="I300" s="11" t="e">
        <f>VLOOKUP(A300,'sep joined'!A289:I745,9,10)</f>
        <v>#N/A</v>
      </c>
      <c r="J300" s="11" t="e">
        <f>VLOOKUP(A300,'sep joined'!A289:I745,5,6)</f>
        <v>#N/A</v>
      </c>
      <c r="K300" s="11" t="e">
        <f>VLOOKUP(A300,'sep joined'!A289:I745,6,7)</f>
        <v>#N/A</v>
      </c>
      <c r="L300" s="4"/>
      <c r="M300" s="4"/>
      <c r="N300" s="4"/>
    </row>
    <row r="301" spans="1:14" ht="16.2" hidden="1">
      <c r="A301" s="9" t="b">
        <f>IF('sep joined'!I294="Not Joined",'sep joined'!A294)</f>
        <v>0</v>
      </c>
      <c r="B301" s="10" t="e">
        <f>VLOOKUP(A301,'sep joined'!A290:I746,2,3)</f>
        <v>#N/A</v>
      </c>
      <c r="C301" s="11" t="e">
        <f>VLOOKUP(A301,'sep joined'!A290:I746,3,4)</f>
        <v>#N/A</v>
      </c>
      <c r="D301" s="11" t="e">
        <f>VLOOKUP(A301,'sep joined'!A290:I746,4,5)</f>
        <v>#N/A</v>
      </c>
      <c r="E301" s="14">
        <v>44799</v>
      </c>
      <c r="F301" s="15" t="s">
        <v>245</v>
      </c>
      <c r="G301" s="11" t="e">
        <f>VLOOKUP(A301,'sep joined'!A290:I746,7,8)</f>
        <v>#N/A</v>
      </c>
      <c r="H301" s="11" t="e">
        <f>VLOOKUP(A301,'sep joined'!A290:I746,8,9)</f>
        <v>#N/A</v>
      </c>
      <c r="I301" s="11" t="e">
        <f>VLOOKUP(A301,'sep joined'!A290:I746,9,10)</f>
        <v>#N/A</v>
      </c>
      <c r="J301" s="11" t="e">
        <f>VLOOKUP(A301,'sep joined'!A290:I746,5,6)</f>
        <v>#N/A</v>
      </c>
      <c r="K301" s="11" t="e">
        <f>VLOOKUP(A301,'sep joined'!A290:I746,6,7)</f>
        <v>#N/A</v>
      </c>
      <c r="L301" s="4"/>
      <c r="M301" s="4"/>
      <c r="N301" s="4"/>
    </row>
    <row r="302" spans="1:14" ht="16.2">
      <c r="A302" s="9" t="b">
        <f>IF('sep joined'!I295="Not Joined",'sep joined'!A295)</f>
        <v>0</v>
      </c>
      <c r="B302" s="10" t="e">
        <f>VLOOKUP(A302,'sep joined'!A291:I747,2,3)</f>
        <v>#N/A</v>
      </c>
      <c r="C302" s="11" t="e">
        <f>VLOOKUP(A302,'sep joined'!A291:I747,3,4)</f>
        <v>#N/A</v>
      </c>
      <c r="D302" s="11" t="e">
        <f>VLOOKUP(A302,'sep joined'!A291:I747,4,5)</f>
        <v>#N/A</v>
      </c>
      <c r="E302" s="21"/>
      <c r="F302" s="13" t="s">
        <v>169</v>
      </c>
      <c r="G302" s="11" t="e">
        <f>VLOOKUP(A302,'sep joined'!A291:I747,7,8)</f>
        <v>#N/A</v>
      </c>
      <c r="H302" s="11" t="e">
        <f>VLOOKUP(A302,'sep joined'!A291:I747,8,9)</f>
        <v>#N/A</v>
      </c>
      <c r="I302" s="11" t="e">
        <f>VLOOKUP(A302,'sep joined'!A291:I747,9,10)</f>
        <v>#N/A</v>
      </c>
      <c r="J302" s="11" t="e">
        <f>VLOOKUP(A302,'sep joined'!A291:I747,5,6)</f>
        <v>#N/A</v>
      </c>
      <c r="K302" s="11" t="e">
        <f>VLOOKUP(A302,'sep joined'!A291:I747,6,7)</f>
        <v>#N/A</v>
      </c>
      <c r="L302" s="4"/>
      <c r="M302" s="4"/>
      <c r="N302" s="4"/>
    </row>
    <row r="303" spans="1:14" ht="16.2" hidden="1">
      <c r="A303" s="9" t="b">
        <f>IF('sep joined'!I296="Not Joined",'sep joined'!A296)</f>
        <v>0</v>
      </c>
      <c r="B303" s="10" t="e">
        <f>VLOOKUP(A303,'sep joined'!A292:I748,2,3)</f>
        <v>#N/A</v>
      </c>
      <c r="C303" s="11" t="e">
        <f>VLOOKUP(A303,'sep joined'!A292:I748,3,4)</f>
        <v>#N/A</v>
      </c>
      <c r="D303" s="11" t="e">
        <f>VLOOKUP(A303,'sep joined'!A292:I748,4,5)</f>
        <v>#N/A</v>
      </c>
      <c r="E303" s="14"/>
      <c r="F303" s="15"/>
      <c r="G303" s="11" t="e">
        <f>VLOOKUP(A303,'sep joined'!A292:I748,7,8)</f>
        <v>#N/A</v>
      </c>
      <c r="H303" s="11" t="e">
        <f>VLOOKUP(A303,'sep joined'!A292:I748,8,9)</f>
        <v>#N/A</v>
      </c>
      <c r="I303" s="11" t="e">
        <f>VLOOKUP(A303,'sep joined'!A292:I748,9,10)</f>
        <v>#N/A</v>
      </c>
      <c r="J303" s="11" t="e">
        <f>VLOOKUP(A303,'sep joined'!A292:I748,5,6)</f>
        <v>#N/A</v>
      </c>
      <c r="K303" s="11" t="e">
        <f>VLOOKUP(A303,'sep joined'!A292:I748,6,7)</f>
        <v>#N/A</v>
      </c>
      <c r="L303" s="4"/>
      <c r="M303" s="4"/>
      <c r="N303" s="4"/>
    </row>
    <row r="304" spans="1:14" ht="16.2" hidden="1">
      <c r="A304" s="9" t="b">
        <f>IF('sep joined'!I297="Not Joined",'sep joined'!A297)</f>
        <v>0</v>
      </c>
      <c r="B304" s="10" t="e">
        <f>VLOOKUP(A304,'sep joined'!A293:I749,2,3)</f>
        <v>#N/A</v>
      </c>
      <c r="C304" s="11" t="e">
        <f>VLOOKUP(A304,'sep joined'!A293:I749,3,4)</f>
        <v>#N/A</v>
      </c>
      <c r="D304" s="11" t="e">
        <f>VLOOKUP(A304,'sep joined'!A293:I749,4,5)</f>
        <v>#N/A</v>
      </c>
      <c r="E304" s="12"/>
      <c r="F304" s="15"/>
      <c r="G304" s="11" t="e">
        <f>VLOOKUP(A304,'sep joined'!A293:I749,7,8)</f>
        <v>#N/A</v>
      </c>
      <c r="H304" s="11" t="e">
        <f>VLOOKUP(A304,'sep joined'!A293:I749,8,9)</f>
        <v>#N/A</v>
      </c>
      <c r="I304" s="11" t="e">
        <f>VLOOKUP(A304,'sep joined'!A293:I749,9,10)</f>
        <v>#N/A</v>
      </c>
      <c r="J304" s="11" t="e">
        <f>VLOOKUP(A304,'sep joined'!A293:I749,5,6)</f>
        <v>#N/A</v>
      </c>
      <c r="K304" s="11" t="e">
        <f>VLOOKUP(A304,'sep joined'!A293:I749,6,7)</f>
        <v>#N/A</v>
      </c>
      <c r="L304" s="4"/>
      <c r="M304" s="4"/>
      <c r="N304" s="4"/>
    </row>
    <row r="305" spans="1:14" ht="16.2" hidden="1">
      <c r="A305" s="9" t="b">
        <f>IF('sep joined'!I298="Not Joined",'sep joined'!A298)</f>
        <v>0</v>
      </c>
      <c r="B305" s="10" t="e">
        <f>VLOOKUP(A305,'sep joined'!A294:I750,2,3)</f>
        <v>#N/A</v>
      </c>
      <c r="C305" s="11" t="e">
        <f>VLOOKUP(A305,'sep joined'!A294:I750,3,4)</f>
        <v>#N/A</v>
      </c>
      <c r="D305" s="11" t="e">
        <f>VLOOKUP(A305,'sep joined'!A294:I750,4,5)</f>
        <v>#N/A</v>
      </c>
      <c r="E305" s="14"/>
      <c r="F305" s="15"/>
      <c r="G305" s="11" t="e">
        <f>VLOOKUP(A305,'sep joined'!A294:I750,7,8)</f>
        <v>#N/A</v>
      </c>
      <c r="H305" s="11" t="e">
        <f>VLOOKUP(A305,'sep joined'!A294:I750,8,9)</f>
        <v>#N/A</v>
      </c>
      <c r="I305" s="11" t="e">
        <f>VLOOKUP(A305,'sep joined'!A294:I750,9,10)</f>
        <v>#N/A</v>
      </c>
      <c r="J305" s="11" t="e">
        <f>VLOOKUP(A305,'sep joined'!A294:I750,5,6)</f>
        <v>#N/A</v>
      </c>
      <c r="K305" s="11" t="e">
        <f>VLOOKUP(A305,'sep joined'!A294:I750,6,7)</f>
        <v>#N/A</v>
      </c>
      <c r="L305" s="4"/>
      <c r="M305" s="4"/>
      <c r="N305" s="4"/>
    </row>
    <row r="306" spans="1:14" ht="16.2" hidden="1">
      <c r="A306" s="9" t="b">
        <f>IF('sep joined'!I299="Not Joined",'sep joined'!A299)</f>
        <v>0</v>
      </c>
      <c r="B306" s="10" t="e">
        <f>VLOOKUP(A306,'sep joined'!A295:I751,2,3)</f>
        <v>#N/A</v>
      </c>
      <c r="C306" s="11" t="e">
        <f>VLOOKUP(A306,'sep joined'!A295:I751,3,4)</f>
        <v>#N/A</v>
      </c>
      <c r="D306" s="11" t="e">
        <f>VLOOKUP(A306,'sep joined'!A295:I751,4,5)</f>
        <v>#N/A</v>
      </c>
      <c r="E306" s="14"/>
      <c r="F306" s="15"/>
      <c r="G306" s="11" t="e">
        <f>VLOOKUP(A306,'sep joined'!A295:I751,7,8)</f>
        <v>#N/A</v>
      </c>
      <c r="H306" s="11" t="e">
        <f>VLOOKUP(A306,'sep joined'!A295:I751,8,9)</f>
        <v>#N/A</v>
      </c>
      <c r="I306" s="11" t="e">
        <f>VLOOKUP(A306,'sep joined'!A295:I751,9,10)</f>
        <v>#N/A</v>
      </c>
      <c r="J306" s="11" t="e">
        <f>VLOOKUP(A306,'sep joined'!A295:I751,5,6)</f>
        <v>#N/A</v>
      </c>
      <c r="K306" s="11" t="e">
        <f>VLOOKUP(A306,'sep joined'!A295:I751,6,7)</f>
        <v>#N/A</v>
      </c>
      <c r="L306" s="4"/>
      <c r="M306" s="4"/>
      <c r="N306" s="4"/>
    </row>
    <row r="307" spans="1:14" ht="16.2">
      <c r="A307" s="9" t="b">
        <f>IF('sep joined'!I300="Not Joined",'sep joined'!A300)</f>
        <v>0</v>
      </c>
      <c r="B307" s="10" t="e">
        <f>VLOOKUP(A307,'sep joined'!A296:I752,2,3)</f>
        <v>#N/A</v>
      </c>
      <c r="C307" s="11" t="e">
        <f>VLOOKUP(A307,'sep joined'!A296:I752,3,4)</f>
        <v>#N/A</v>
      </c>
      <c r="D307" s="11" t="e">
        <f>VLOOKUP(A307,'sep joined'!A296:I752,4,5)</f>
        <v>#N/A</v>
      </c>
      <c r="E307" s="14">
        <v>44810</v>
      </c>
      <c r="F307" s="15" t="s">
        <v>246</v>
      </c>
      <c r="G307" s="11" t="e">
        <f>VLOOKUP(A307,'sep joined'!A296:I752,7,8)</f>
        <v>#N/A</v>
      </c>
      <c r="H307" s="11" t="e">
        <f>VLOOKUP(A307,'sep joined'!A296:I752,8,9)</f>
        <v>#N/A</v>
      </c>
      <c r="I307" s="11" t="e">
        <f>VLOOKUP(A307,'sep joined'!A296:I752,9,10)</f>
        <v>#N/A</v>
      </c>
      <c r="J307" s="11" t="e">
        <f>VLOOKUP(A307,'sep joined'!A296:I752,5,6)</f>
        <v>#N/A</v>
      </c>
      <c r="K307" s="11" t="e">
        <f>VLOOKUP(A307,'sep joined'!A296:I752,6,7)</f>
        <v>#N/A</v>
      </c>
      <c r="L307" s="4"/>
      <c r="M307" s="4"/>
      <c r="N307" s="4"/>
    </row>
    <row r="308" spans="1:14" ht="16.2">
      <c r="A308" s="9" t="b">
        <f>IF('sep joined'!I301="Not Joined",'sep joined'!A301)</f>
        <v>0</v>
      </c>
      <c r="B308" s="10" t="e">
        <f>VLOOKUP(A308,'sep joined'!A297:I753,2,3)</f>
        <v>#N/A</v>
      </c>
      <c r="C308" s="11" t="e">
        <f>VLOOKUP(A308,'sep joined'!A297:I753,3,4)</f>
        <v>#N/A</v>
      </c>
      <c r="D308" s="11" t="e">
        <f>VLOOKUP(A308,'sep joined'!A297:I753,4,5)</f>
        <v>#N/A</v>
      </c>
      <c r="E308" s="14">
        <v>44810</v>
      </c>
      <c r="F308" s="15" t="s">
        <v>246</v>
      </c>
      <c r="G308" s="11" t="e">
        <f>VLOOKUP(A308,'sep joined'!A297:I753,7,8)</f>
        <v>#N/A</v>
      </c>
      <c r="H308" s="11" t="e">
        <f>VLOOKUP(A308,'sep joined'!A297:I753,8,9)</f>
        <v>#N/A</v>
      </c>
      <c r="I308" s="11" t="e">
        <f>VLOOKUP(A308,'sep joined'!A297:I753,9,10)</f>
        <v>#N/A</v>
      </c>
      <c r="J308" s="11" t="e">
        <f>VLOOKUP(A308,'sep joined'!A297:I753,5,6)</f>
        <v>#N/A</v>
      </c>
      <c r="K308" s="11" t="e">
        <f>VLOOKUP(A308,'sep joined'!A297:I753,6,7)</f>
        <v>#N/A</v>
      </c>
      <c r="L308" s="4"/>
      <c r="M308" s="4"/>
      <c r="N308" s="4"/>
    </row>
    <row r="309" spans="1:14" ht="16.2" hidden="1">
      <c r="A309" s="9" t="b">
        <f>IF('sep joined'!I302="Not Joined",'sep joined'!A302)</f>
        <v>0</v>
      </c>
      <c r="B309" s="10" t="e">
        <f>VLOOKUP(A309,'sep joined'!A298:I754,2,3)</f>
        <v>#N/A</v>
      </c>
      <c r="C309" s="11" t="e">
        <f>VLOOKUP(A309,'sep joined'!A298:I754,3,4)</f>
        <v>#N/A</v>
      </c>
      <c r="D309" s="11" t="e">
        <f>VLOOKUP(A309,'sep joined'!A298:I754,4,5)</f>
        <v>#N/A</v>
      </c>
      <c r="E309" s="12"/>
      <c r="F309" s="15"/>
      <c r="G309" s="11" t="e">
        <f>VLOOKUP(A309,'sep joined'!A298:I754,7,8)</f>
        <v>#N/A</v>
      </c>
      <c r="H309" s="11" t="e">
        <f>VLOOKUP(A309,'sep joined'!A298:I754,8,9)</f>
        <v>#N/A</v>
      </c>
      <c r="I309" s="11" t="e">
        <f>VLOOKUP(A309,'sep joined'!A298:I754,9,10)</f>
        <v>#N/A</v>
      </c>
      <c r="J309" s="11" t="e">
        <f>VLOOKUP(A309,'sep joined'!A298:I754,5,6)</f>
        <v>#N/A</v>
      </c>
      <c r="K309" s="11" t="e">
        <f>VLOOKUP(A309,'sep joined'!A298:I754,6,7)</f>
        <v>#N/A</v>
      </c>
      <c r="L309" s="4"/>
      <c r="M309" s="4"/>
      <c r="N309" s="4"/>
    </row>
    <row r="310" spans="1:14" ht="16.2" hidden="1">
      <c r="A310" s="9" t="b">
        <f>IF('sep joined'!I303="Not Joined",'sep joined'!A303)</f>
        <v>0</v>
      </c>
      <c r="B310" s="10" t="e">
        <f>VLOOKUP(A310,'sep joined'!A299:I755,2,3)</f>
        <v>#N/A</v>
      </c>
      <c r="C310" s="11" t="e">
        <f>VLOOKUP(A310,'sep joined'!A299:I755,3,4)</f>
        <v>#N/A</v>
      </c>
      <c r="D310" s="11" t="e">
        <f>VLOOKUP(A310,'sep joined'!A299:I755,4,5)</f>
        <v>#N/A</v>
      </c>
      <c r="E310" s="12"/>
      <c r="F310" s="12"/>
      <c r="G310" s="11" t="e">
        <f>VLOOKUP(A310,'sep joined'!A299:I755,7,8)</f>
        <v>#N/A</v>
      </c>
      <c r="H310" s="11" t="e">
        <f>VLOOKUP(A310,'sep joined'!A299:I755,8,9)</f>
        <v>#N/A</v>
      </c>
      <c r="I310" s="11" t="e">
        <f>VLOOKUP(A310,'sep joined'!A299:I755,9,10)</f>
        <v>#N/A</v>
      </c>
      <c r="J310" s="11" t="e">
        <f>VLOOKUP(A310,'sep joined'!A299:I755,5,6)</f>
        <v>#N/A</v>
      </c>
      <c r="K310" s="11" t="e">
        <f>VLOOKUP(A310,'sep joined'!A299:I755,6,7)</f>
        <v>#N/A</v>
      </c>
      <c r="L310" s="4"/>
      <c r="M310" s="4"/>
      <c r="N310" s="4"/>
    </row>
    <row r="311" spans="1:14" ht="16.2">
      <c r="A311" s="9" t="b">
        <f>IF('sep joined'!I304="Not Joined",'sep joined'!A304)</f>
        <v>0</v>
      </c>
      <c r="B311" s="10" t="e">
        <f>VLOOKUP(A311,'sep joined'!A299:I756,2,3)</f>
        <v>#N/A</v>
      </c>
      <c r="C311" s="11" t="e">
        <f>VLOOKUP(A311,'sep joined'!A299:I756,3,4)</f>
        <v>#N/A</v>
      </c>
      <c r="D311" s="11" t="e">
        <f>VLOOKUP(A311,'sep joined'!A299:I756,4,5)</f>
        <v>#N/A</v>
      </c>
      <c r="E311" s="14">
        <v>44804</v>
      </c>
      <c r="F311" s="26" t="s">
        <v>247</v>
      </c>
      <c r="G311" s="11" t="e">
        <f>VLOOKUP(A311,'sep joined'!A299:I756,7,8)</f>
        <v>#N/A</v>
      </c>
      <c r="H311" s="11" t="e">
        <f>VLOOKUP(A311,'sep joined'!A299:I756,8,9)</f>
        <v>#N/A</v>
      </c>
      <c r="I311" s="11" t="e">
        <f>VLOOKUP(A311,'sep joined'!A299:I756,9,10)</f>
        <v>#N/A</v>
      </c>
      <c r="J311" s="11" t="e">
        <f>VLOOKUP(A311,'sep joined'!A299:I756,5,6)</f>
        <v>#N/A</v>
      </c>
      <c r="K311" s="11" t="e">
        <f>VLOOKUP(A311,'sep joined'!A299:I756,6,7)</f>
        <v>#N/A</v>
      </c>
      <c r="L311" s="4"/>
      <c r="M311" s="4"/>
      <c r="N311" s="4"/>
    </row>
    <row r="312" spans="1:14" ht="16.2" hidden="1">
      <c r="A312" s="9" t="b">
        <f>IF('sep joined'!I305="Not Joined",'sep joined'!A305)</f>
        <v>0</v>
      </c>
      <c r="B312" s="10" t="e">
        <f>VLOOKUP(A312,'sep joined'!A300:I757,2,3)</f>
        <v>#N/A</v>
      </c>
      <c r="C312" s="11" t="e">
        <f>VLOOKUP(A312,'sep joined'!A300:I757,3,4)</f>
        <v>#N/A</v>
      </c>
      <c r="D312" s="11" t="e">
        <f>VLOOKUP(A312,'sep joined'!A300:I757,4,5)</f>
        <v>#N/A</v>
      </c>
      <c r="E312" s="14">
        <v>44804</v>
      </c>
      <c r="F312" s="26" t="s">
        <v>182</v>
      </c>
      <c r="G312" s="11" t="e">
        <f>VLOOKUP(A312,'sep joined'!A300:I757,7,8)</f>
        <v>#N/A</v>
      </c>
      <c r="H312" s="11" t="e">
        <f>VLOOKUP(A312,'sep joined'!A300:I757,8,9)</f>
        <v>#N/A</v>
      </c>
      <c r="I312" s="11" t="e">
        <f>VLOOKUP(A312,'sep joined'!A300:I757,9,10)</f>
        <v>#N/A</v>
      </c>
      <c r="J312" s="11" t="e">
        <f>VLOOKUP(A312,'sep joined'!A300:I757,5,6)</f>
        <v>#N/A</v>
      </c>
      <c r="K312" s="11" t="e">
        <f>VLOOKUP(A312,'sep joined'!A300:I757,6,7)</f>
        <v>#N/A</v>
      </c>
      <c r="L312" s="4"/>
      <c r="M312" s="4"/>
      <c r="N312" s="4"/>
    </row>
    <row r="313" spans="1:14" ht="16.2">
      <c r="A313" s="9" t="b">
        <f>IF('sep joined'!I306="Not Joined",'sep joined'!A306)</f>
        <v>0</v>
      </c>
      <c r="B313" s="10" t="e">
        <f>VLOOKUP(A313,'sep joined'!A301:I758,2,3)</f>
        <v>#N/A</v>
      </c>
      <c r="C313" s="11" t="e">
        <f>VLOOKUP(A313,'sep joined'!A301:I758,3,4)</f>
        <v>#N/A</v>
      </c>
      <c r="D313" s="11" t="e">
        <f>VLOOKUP(A313,'sep joined'!A301:I758,4,5)</f>
        <v>#N/A</v>
      </c>
      <c r="E313" s="14">
        <v>44804</v>
      </c>
      <c r="F313" s="15" t="s">
        <v>178</v>
      </c>
      <c r="G313" s="11" t="e">
        <f>VLOOKUP(A313,'sep joined'!A301:I758,7,8)</f>
        <v>#N/A</v>
      </c>
      <c r="H313" s="11" t="e">
        <f>VLOOKUP(A313,'sep joined'!A301:I758,8,9)</f>
        <v>#N/A</v>
      </c>
      <c r="I313" s="11" t="e">
        <f>VLOOKUP(A313,'sep joined'!A301:I758,9,10)</f>
        <v>#N/A</v>
      </c>
      <c r="J313" s="11" t="e">
        <f>VLOOKUP(A313,'sep joined'!A301:I758,5,6)</f>
        <v>#N/A</v>
      </c>
      <c r="K313" s="11" t="e">
        <f>VLOOKUP(A313,'sep joined'!A301:I758,6,7)</f>
        <v>#N/A</v>
      </c>
      <c r="L313" s="4"/>
      <c r="M313" s="4"/>
      <c r="N313" s="4"/>
    </row>
    <row r="314" spans="1:14" ht="16.2" hidden="1">
      <c r="A314" s="9" t="b">
        <f>IF('sep joined'!I307="Not Joined",'sep joined'!A307)</f>
        <v>0</v>
      </c>
      <c r="B314" s="10" t="e">
        <f>VLOOKUP(A314,'sep joined'!A302:I759,2,3)</f>
        <v>#N/A</v>
      </c>
      <c r="C314" s="11" t="e">
        <f>VLOOKUP(A314,'sep joined'!A302:I759,3,4)</f>
        <v>#N/A</v>
      </c>
      <c r="D314" s="11" t="e">
        <f>VLOOKUP(A314,'sep joined'!A302:I759,4,5)</f>
        <v>#N/A</v>
      </c>
      <c r="E314" s="14"/>
      <c r="F314" s="15"/>
      <c r="G314" s="11" t="e">
        <f>VLOOKUP(A314,'sep joined'!A302:I759,7,8)</f>
        <v>#N/A</v>
      </c>
      <c r="H314" s="11" t="e">
        <f>VLOOKUP(A314,'sep joined'!A302:I759,8,9)</f>
        <v>#N/A</v>
      </c>
      <c r="I314" s="11" t="e">
        <f>VLOOKUP(A314,'sep joined'!A302:I759,9,10)</f>
        <v>#N/A</v>
      </c>
      <c r="J314" s="11" t="e">
        <f>VLOOKUP(A314,'sep joined'!A302:I759,5,6)</f>
        <v>#N/A</v>
      </c>
      <c r="K314" s="11" t="e">
        <f>VLOOKUP(A314,'sep joined'!A302:I759,6,7)</f>
        <v>#N/A</v>
      </c>
      <c r="L314" s="4"/>
      <c r="M314" s="4"/>
      <c r="N314" s="4"/>
    </row>
    <row r="315" spans="1:14" ht="16.2" hidden="1">
      <c r="A315" s="9" t="b">
        <f>IF('sep joined'!I308="Not Joined",'sep joined'!A308)</f>
        <v>0</v>
      </c>
      <c r="B315" s="10" t="e">
        <f>VLOOKUP(A315,'sep joined'!A303:I760,2,3)</f>
        <v>#N/A</v>
      </c>
      <c r="C315" s="11" t="e">
        <f>VLOOKUP(A315,'sep joined'!A303:I760,3,4)</f>
        <v>#N/A</v>
      </c>
      <c r="D315" s="11" t="e">
        <f>VLOOKUP(A315,'sep joined'!A303:I760,4,5)</f>
        <v>#N/A</v>
      </c>
      <c r="E315" s="12"/>
      <c r="F315" s="12"/>
      <c r="G315" s="11" t="e">
        <f>VLOOKUP(A315,'sep joined'!A303:I760,7,8)</f>
        <v>#N/A</v>
      </c>
      <c r="H315" s="11" t="e">
        <f>VLOOKUP(A315,'sep joined'!A303:I760,8,9)</f>
        <v>#N/A</v>
      </c>
      <c r="I315" s="11" t="e">
        <f>VLOOKUP(A315,'sep joined'!A303:I760,9,10)</f>
        <v>#N/A</v>
      </c>
      <c r="J315" s="11" t="e">
        <f>VLOOKUP(A315,'sep joined'!A303:I760,5,6)</f>
        <v>#N/A</v>
      </c>
      <c r="K315" s="11" t="e">
        <f>VLOOKUP(A315,'sep joined'!A303:I760,6,7)</f>
        <v>#N/A</v>
      </c>
      <c r="L315" s="4"/>
      <c r="M315" s="4"/>
      <c r="N315" s="4"/>
    </row>
    <row r="316" spans="1:14" ht="16.2" hidden="1">
      <c r="A316" s="9" t="b">
        <f>IF('sep joined'!I309="Not Joined",'sep joined'!A309)</f>
        <v>0</v>
      </c>
      <c r="B316" s="10" t="e">
        <f>VLOOKUP(A316,'sep joined'!A304:I761,2,3)</f>
        <v>#N/A</v>
      </c>
      <c r="C316" s="11" t="e">
        <f>VLOOKUP(A316,'sep joined'!A304:I761,3,4)</f>
        <v>#N/A</v>
      </c>
      <c r="D316" s="11" t="e">
        <f>VLOOKUP(A316,'sep joined'!A304:I761,4,5)</f>
        <v>#N/A</v>
      </c>
      <c r="E316" s="12"/>
      <c r="F316" s="12"/>
      <c r="G316" s="11" t="e">
        <f>VLOOKUP(A316,'sep joined'!A304:I761,7,8)</f>
        <v>#N/A</v>
      </c>
      <c r="H316" s="11" t="e">
        <f>VLOOKUP(A316,'sep joined'!A304:I761,8,9)</f>
        <v>#N/A</v>
      </c>
      <c r="I316" s="11" t="e">
        <f>VLOOKUP(A316,'sep joined'!A304:I761,9,10)</f>
        <v>#N/A</v>
      </c>
      <c r="J316" s="11" t="e">
        <f>VLOOKUP(A316,'sep joined'!A304:I761,5,6)</f>
        <v>#N/A</v>
      </c>
      <c r="K316" s="11" t="e">
        <f>VLOOKUP(A316,'sep joined'!A304:I761,6,7)</f>
        <v>#N/A</v>
      </c>
      <c r="L316" s="4"/>
      <c r="M316" s="4"/>
      <c r="N316" s="4"/>
    </row>
    <row r="317" spans="1:14" ht="16.2" hidden="1">
      <c r="A317" s="9" t="b">
        <f>IF('sep joined'!I310="Not Joined",'sep joined'!A310)</f>
        <v>0</v>
      </c>
      <c r="B317" s="10" t="e">
        <f>VLOOKUP(A317,'sep joined'!A305:I762,2,3)</f>
        <v>#N/A</v>
      </c>
      <c r="C317" s="11" t="e">
        <f>VLOOKUP(A317,'sep joined'!A305:I762,3,4)</f>
        <v>#N/A</v>
      </c>
      <c r="D317" s="11" t="e">
        <f>VLOOKUP(A317,'sep joined'!A305:I762,4,5)</f>
        <v>#N/A</v>
      </c>
      <c r="E317" s="14">
        <v>44804</v>
      </c>
      <c r="F317" s="15" t="s">
        <v>178</v>
      </c>
      <c r="G317" s="11" t="e">
        <f>VLOOKUP(A317,'sep joined'!A305:I762,7,8)</f>
        <v>#N/A</v>
      </c>
      <c r="H317" s="11" t="e">
        <f>VLOOKUP(A317,'sep joined'!A305:I762,8,9)</f>
        <v>#N/A</v>
      </c>
      <c r="I317" s="11" t="e">
        <f>VLOOKUP(A317,'sep joined'!A305:I762,9,10)</f>
        <v>#N/A</v>
      </c>
      <c r="J317" s="11" t="e">
        <f>VLOOKUP(A317,'sep joined'!A305:I762,5,6)</f>
        <v>#N/A</v>
      </c>
      <c r="K317" s="11" t="e">
        <f>VLOOKUP(A317,'sep joined'!A305:I762,6,7)</f>
        <v>#N/A</v>
      </c>
      <c r="L317" s="4"/>
      <c r="M317" s="4"/>
      <c r="N317" s="4"/>
    </row>
    <row r="318" spans="1:14" ht="16.2" hidden="1">
      <c r="A318" s="9" t="b">
        <f>IF('sep joined'!I311="Not Joined",'sep joined'!A311)</f>
        <v>0</v>
      </c>
      <c r="B318" s="10" t="e">
        <f>VLOOKUP(A318,'sep joined'!A306:I763,2,3)</f>
        <v>#N/A</v>
      </c>
      <c r="C318" s="11" t="e">
        <f>VLOOKUP(A318,'sep joined'!A306:I763,3,4)</f>
        <v>#N/A</v>
      </c>
      <c r="D318" s="11" t="e">
        <f>VLOOKUP(A318,'sep joined'!A306:I763,4,5)</f>
        <v>#N/A</v>
      </c>
      <c r="E318" s="12"/>
      <c r="F318" s="15"/>
      <c r="G318" s="11" t="e">
        <f>VLOOKUP(A318,'sep joined'!A306:I763,7,8)</f>
        <v>#N/A</v>
      </c>
      <c r="H318" s="11" t="e">
        <f>VLOOKUP(A318,'sep joined'!A306:I763,8,9)</f>
        <v>#N/A</v>
      </c>
      <c r="I318" s="11" t="e">
        <f>VLOOKUP(A318,'sep joined'!A306:I763,9,10)</f>
        <v>#N/A</v>
      </c>
      <c r="J318" s="11" t="e">
        <f>VLOOKUP(A318,'sep joined'!A306:I763,5,6)</f>
        <v>#N/A</v>
      </c>
      <c r="K318" s="11" t="e">
        <f>VLOOKUP(A318,'sep joined'!A306:I763,6,7)</f>
        <v>#N/A</v>
      </c>
      <c r="L318" s="4"/>
      <c r="M318" s="4"/>
      <c r="N318" s="4"/>
    </row>
    <row r="319" spans="1:14" ht="16.2">
      <c r="A319" s="9" t="b">
        <f>IF('sep joined'!I312="Not Joined",'sep joined'!A312)</f>
        <v>0</v>
      </c>
      <c r="B319" s="10" t="e">
        <f>VLOOKUP(A319,'sep joined'!A307:I764,2,3)</f>
        <v>#N/A</v>
      </c>
      <c r="C319" s="18" t="s">
        <v>248</v>
      </c>
      <c r="D319" s="11" t="e">
        <f>VLOOKUP(A319,'sep joined'!A307:I764,4,5)</f>
        <v>#N/A</v>
      </c>
      <c r="E319" s="14">
        <v>44804</v>
      </c>
      <c r="F319" s="15" t="s">
        <v>178</v>
      </c>
      <c r="G319" s="11" t="e">
        <f>VLOOKUP(A319,'sep joined'!A307:I764,7,8)</f>
        <v>#N/A</v>
      </c>
      <c r="H319" s="11" t="e">
        <f>VLOOKUP(A319,'sep joined'!A307:I764,8,9)</f>
        <v>#N/A</v>
      </c>
      <c r="I319" s="11" t="e">
        <f>VLOOKUP(A319,'sep joined'!A307:I764,9,10)</f>
        <v>#N/A</v>
      </c>
      <c r="J319" s="11" t="e">
        <f>VLOOKUP(A319,'sep joined'!A307:I764,5,6)</f>
        <v>#N/A</v>
      </c>
      <c r="K319" s="11" t="e">
        <f>VLOOKUP(A319,'sep joined'!A307:I764,6,7)</f>
        <v>#N/A</v>
      </c>
      <c r="L319" s="4"/>
      <c r="M319" s="4"/>
      <c r="N319" s="4"/>
    </row>
    <row r="320" spans="1:14" ht="16.2">
      <c r="A320" s="9" t="b">
        <f>IF('sep joined'!I313="Not Joined",'sep joined'!A313)</f>
        <v>0</v>
      </c>
      <c r="B320" s="10" t="e">
        <f>VLOOKUP(A320,'sep joined'!A308:I765,2,3)</f>
        <v>#N/A</v>
      </c>
      <c r="C320" s="11" t="e">
        <f>VLOOKUP(A320,'sep joined'!A308:I765,3,4)</f>
        <v>#N/A</v>
      </c>
      <c r="D320" s="11" t="e">
        <f>VLOOKUP(A320,'sep joined'!A308:I765,4,5)</f>
        <v>#N/A</v>
      </c>
      <c r="E320" s="14">
        <v>44804</v>
      </c>
      <c r="F320" s="26" t="s">
        <v>182</v>
      </c>
      <c r="G320" s="11" t="e">
        <f>VLOOKUP(A320,'sep joined'!A308:I765,7,8)</f>
        <v>#N/A</v>
      </c>
      <c r="H320" s="11" t="e">
        <f>VLOOKUP(A320,'sep joined'!A308:I765,8,9)</f>
        <v>#N/A</v>
      </c>
      <c r="I320" s="11" t="e">
        <f>VLOOKUP(A320,'sep joined'!A308:I765,9,10)</f>
        <v>#N/A</v>
      </c>
      <c r="J320" s="11" t="e">
        <f>VLOOKUP(A320,'sep joined'!A308:I765,5,6)</f>
        <v>#N/A</v>
      </c>
      <c r="K320" s="11" t="e">
        <f>VLOOKUP(A320,'sep joined'!A308:I765,6,7)</f>
        <v>#N/A</v>
      </c>
      <c r="L320" s="4"/>
      <c r="M320" s="4"/>
      <c r="N320" s="4"/>
    </row>
    <row r="321" spans="1:19" ht="16.2" hidden="1">
      <c r="A321" s="9" t="b">
        <f>IF('sep joined'!I314="Not Joined",'sep joined'!A314)</f>
        <v>0</v>
      </c>
      <c r="B321" s="10" t="e">
        <f>VLOOKUP(A321,'sep joined'!A309:I766,2,3)</f>
        <v>#N/A</v>
      </c>
      <c r="C321" s="11" t="e">
        <f>VLOOKUP(A321,'sep joined'!A309:I766,3,4)</f>
        <v>#N/A</v>
      </c>
      <c r="D321" s="11" t="e">
        <f>VLOOKUP(A321,'sep joined'!A309:I766,4,5)</f>
        <v>#N/A</v>
      </c>
      <c r="E321" s="17">
        <v>44804</v>
      </c>
      <c r="F321" s="26" t="s">
        <v>182</v>
      </c>
      <c r="G321" s="11" t="e">
        <f>VLOOKUP(A321,'sep joined'!A309:I766,7,8)</f>
        <v>#N/A</v>
      </c>
      <c r="H321" s="11" t="e">
        <f>VLOOKUP(A321,'sep joined'!A309:I766,8,9)</f>
        <v>#N/A</v>
      </c>
      <c r="I321" s="11" t="e">
        <f>VLOOKUP(A321,'sep joined'!A309:I766,9,10)</f>
        <v>#N/A</v>
      </c>
      <c r="J321" s="11" t="e">
        <f>VLOOKUP(A321,'sep joined'!A309:I766,5,6)</f>
        <v>#N/A</v>
      </c>
      <c r="K321" s="11" t="e">
        <f>VLOOKUP(A321,'sep joined'!A309:I766,6,7)</f>
        <v>#N/A</v>
      </c>
      <c r="L321" s="4"/>
      <c r="M321" s="4"/>
      <c r="N321" s="4"/>
    </row>
    <row r="322" spans="1:19" ht="16.2" hidden="1">
      <c r="A322" s="9" t="b">
        <f>IF('sep joined'!I315="Not Joined",'sep joined'!A315)</f>
        <v>0</v>
      </c>
      <c r="B322" s="10" t="e">
        <f>VLOOKUP(A322,'sep joined'!A310:I767,2,3)</f>
        <v>#N/A</v>
      </c>
      <c r="C322" s="11" t="e">
        <f>VLOOKUP(A322,'sep joined'!A310:I767,3,4)</f>
        <v>#N/A</v>
      </c>
      <c r="D322" s="11" t="e">
        <f>VLOOKUP(A322,'sep joined'!A310:I767,4,5)</f>
        <v>#N/A</v>
      </c>
      <c r="E322" s="14">
        <v>44804</v>
      </c>
      <c r="F322" s="26" t="s">
        <v>182</v>
      </c>
      <c r="G322" s="11" t="e">
        <f>VLOOKUP(A322,'sep joined'!A310:I767,7,8)</f>
        <v>#N/A</v>
      </c>
      <c r="H322" s="11" t="e">
        <f>VLOOKUP(A322,'sep joined'!A310:I767,8,9)</f>
        <v>#N/A</v>
      </c>
      <c r="I322" s="11" t="e">
        <f>VLOOKUP(A322,'sep joined'!A310:I767,9,10)</f>
        <v>#N/A</v>
      </c>
      <c r="J322" s="11" t="e">
        <f>VLOOKUP(A322,'sep joined'!A310:I767,5,6)</f>
        <v>#N/A</v>
      </c>
      <c r="K322" s="11" t="e">
        <f>VLOOKUP(A322,'sep joined'!A310:I767,6,7)</f>
        <v>#N/A</v>
      </c>
      <c r="L322" s="4"/>
      <c r="M322" s="4"/>
      <c r="N322" s="4"/>
    </row>
    <row r="323" spans="1:19" ht="16.2" hidden="1">
      <c r="A323" s="9" t="b">
        <f>IF('sep joined'!I316="Not Joined",'sep joined'!A316)</f>
        <v>0</v>
      </c>
      <c r="B323" s="10" t="e">
        <f>VLOOKUP(A323,'sep joined'!A311:I768,2,3)</f>
        <v>#N/A</v>
      </c>
      <c r="C323" s="11" t="e">
        <f>VLOOKUP(A323,'sep joined'!A311:I768,3,4)</f>
        <v>#N/A</v>
      </c>
      <c r="D323" s="11" t="e">
        <f>VLOOKUP(A323,'sep joined'!A311:I768,4,5)</f>
        <v>#N/A</v>
      </c>
      <c r="E323" s="14"/>
      <c r="F323" s="15"/>
      <c r="G323" s="11" t="e">
        <f>VLOOKUP(A323,'sep joined'!A311:I768,7,8)</f>
        <v>#N/A</v>
      </c>
      <c r="H323" s="11" t="e">
        <f>VLOOKUP(A323,'sep joined'!A311:I768,8,9)</f>
        <v>#N/A</v>
      </c>
      <c r="I323" s="11" t="e">
        <f>VLOOKUP(A323,'sep joined'!A311:I768,9,10)</f>
        <v>#N/A</v>
      </c>
      <c r="J323" s="11" t="e">
        <f>VLOOKUP(A323,'sep joined'!A311:I768,5,6)</f>
        <v>#N/A</v>
      </c>
      <c r="K323" s="11" t="e">
        <f>VLOOKUP(A323,'sep joined'!A311:I768,6,7)</f>
        <v>#N/A</v>
      </c>
      <c r="L323" s="4"/>
      <c r="M323" s="4"/>
      <c r="N323" s="4"/>
    </row>
    <row r="324" spans="1:19" ht="16.2" hidden="1">
      <c r="A324" s="9" t="b">
        <f>IF('sep joined'!I317="Not Joined",'sep joined'!A317)</f>
        <v>0</v>
      </c>
      <c r="B324" s="10" t="e">
        <f>VLOOKUP(A324,'sep joined'!A312:I769,2,3)</f>
        <v>#N/A</v>
      </c>
      <c r="C324" s="11" t="e">
        <f>VLOOKUP(A324,'sep joined'!A312:I769,3,4)</f>
        <v>#N/A</v>
      </c>
      <c r="D324" s="11" t="e">
        <f>VLOOKUP(A324,'sep joined'!A312:I769,4,5)</f>
        <v>#N/A</v>
      </c>
      <c r="E324" s="14">
        <v>44804</v>
      </c>
      <c r="F324" s="26" t="s">
        <v>182</v>
      </c>
      <c r="G324" s="11" t="e">
        <f>VLOOKUP(A324,'sep joined'!A312:I769,7,8)</f>
        <v>#N/A</v>
      </c>
      <c r="H324" s="11" t="e">
        <f>VLOOKUP(A324,'sep joined'!A312:I769,8,9)</f>
        <v>#N/A</v>
      </c>
      <c r="I324" s="11" t="e">
        <f>VLOOKUP(A324,'sep joined'!A312:I769,9,10)</f>
        <v>#N/A</v>
      </c>
      <c r="J324" s="11" t="e">
        <f>VLOOKUP(A324,'sep joined'!A312:I769,5,6)</f>
        <v>#N/A</v>
      </c>
      <c r="K324" s="11" t="e">
        <f>VLOOKUP(A324,'sep joined'!A312:I769,6,7)</f>
        <v>#N/A</v>
      </c>
      <c r="L324" s="4"/>
      <c r="M324" s="4"/>
      <c r="N324" s="4"/>
    </row>
    <row r="325" spans="1:19" ht="16.2" hidden="1">
      <c r="A325" s="9" t="b">
        <f>IF('sep joined'!I318="Not Joined",'sep joined'!A318)</f>
        <v>0</v>
      </c>
      <c r="B325" s="10" t="e">
        <f>VLOOKUP(A325,'sep joined'!A313:I770,2,3)</f>
        <v>#N/A</v>
      </c>
      <c r="C325" s="11" t="e">
        <f>VLOOKUP(A325,'sep joined'!A313:I770,3,4)</f>
        <v>#N/A</v>
      </c>
      <c r="D325" s="11" t="e">
        <f>VLOOKUP(A325,'sep joined'!A313:I770,4,5)</f>
        <v>#N/A</v>
      </c>
      <c r="E325" s="14">
        <v>44804</v>
      </c>
      <c r="F325" s="26" t="s">
        <v>182</v>
      </c>
      <c r="G325" s="11" t="e">
        <f>VLOOKUP(A325,'sep joined'!A313:I770,7,8)</f>
        <v>#N/A</v>
      </c>
      <c r="H325" s="11" t="e">
        <f>VLOOKUP(A325,'sep joined'!A313:I770,8,9)</f>
        <v>#N/A</v>
      </c>
      <c r="I325" s="11" t="e">
        <f>VLOOKUP(A325,'sep joined'!A313:I770,9,10)</f>
        <v>#N/A</v>
      </c>
      <c r="J325" s="11" t="e">
        <f>VLOOKUP(A325,'sep joined'!A313:I770,5,6)</f>
        <v>#N/A</v>
      </c>
      <c r="K325" s="11" t="e">
        <f>VLOOKUP(A325,'sep joined'!A313:I770,6,7)</f>
        <v>#N/A</v>
      </c>
      <c r="L325" s="4"/>
      <c r="M325" s="4"/>
      <c r="N325" s="4"/>
    </row>
    <row r="326" spans="1:19" ht="16.2" hidden="1">
      <c r="A326" s="9" t="b">
        <f>IF('sep joined'!I319="Not Joined",'sep joined'!A319)</f>
        <v>0</v>
      </c>
      <c r="B326" s="10" t="e">
        <f>VLOOKUP(A326,'sep joined'!A314:I771,2,3)</f>
        <v>#N/A</v>
      </c>
      <c r="C326" s="11" t="e">
        <f>VLOOKUP(A326,'sep joined'!A314:I771,3,4)</f>
        <v>#N/A</v>
      </c>
      <c r="D326" s="11" t="e">
        <f>VLOOKUP(A326,'sep joined'!A314:I771,4,5)</f>
        <v>#N/A</v>
      </c>
      <c r="E326" s="14"/>
      <c r="F326" s="15"/>
      <c r="G326" s="11" t="e">
        <f>VLOOKUP(A326,'sep joined'!A314:I771,7,8)</f>
        <v>#N/A</v>
      </c>
      <c r="H326" s="11" t="e">
        <f>VLOOKUP(A326,'sep joined'!A314:I771,8,9)</f>
        <v>#N/A</v>
      </c>
      <c r="I326" s="11" t="e">
        <f>VLOOKUP(A326,'sep joined'!A314:I771,9,10)</f>
        <v>#N/A</v>
      </c>
      <c r="J326" s="11" t="e">
        <f>VLOOKUP(A326,'sep joined'!A314:I771,5,6)</f>
        <v>#N/A</v>
      </c>
      <c r="K326" s="11" t="e">
        <f>VLOOKUP(A326,'sep joined'!A314:I771,6,7)</f>
        <v>#N/A</v>
      </c>
      <c r="L326" s="8"/>
      <c r="M326" s="8"/>
      <c r="N326" s="8"/>
      <c r="O326" s="8"/>
      <c r="P326" s="8"/>
      <c r="Q326" s="8"/>
      <c r="R326" s="8"/>
      <c r="S326" s="8"/>
    </row>
    <row r="327" spans="1:19" ht="16.2" hidden="1">
      <c r="A327" s="9" t="b">
        <f>IF('sep joined'!I320="Not Joined",'sep joined'!A320)</f>
        <v>0</v>
      </c>
      <c r="B327" s="10" t="e">
        <f>VLOOKUP(A327,'sep joined'!A315:I772,2,3)</f>
        <v>#N/A</v>
      </c>
      <c r="C327" s="11" t="e">
        <f>VLOOKUP(A327,'sep joined'!A315:I772,3,4)</f>
        <v>#N/A</v>
      </c>
      <c r="D327" s="11" t="e">
        <f>VLOOKUP(A327,'sep joined'!A315:I772,4,5)</f>
        <v>#N/A</v>
      </c>
      <c r="E327" s="14"/>
      <c r="F327" s="15"/>
      <c r="G327" s="11" t="e">
        <f>VLOOKUP(A327,'sep joined'!A315:I772,7,8)</f>
        <v>#N/A</v>
      </c>
      <c r="H327" s="11" t="e">
        <f>VLOOKUP(A327,'sep joined'!A315:I772,8,9)</f>
        <v>#N/A</v>
      </c>
      <c r="I327" s="11" t="e">
        <f>VLOOKUP(A327,'sep joined'!A315:I772,9,10)</f>
        <v>#N/A</v>
      </c>
      <c r="J327" s="11" t="e">
        <f>VLOOKUP(A327,'sep joined'!A315:I772,5,6)</f>
        <v>#N/A</v>
      </c>
      <c r="K327" s="11" t="e">
        <f>VLOOKUP(A327,'sep joined'!A315:I772,6,7)</f>
        <v>#N/A</v>
      </c>
      <c r="L327" s="8"/>
      <c r="M327" s="8"/>
      <c r="N327" s="8"/>
      <c r="O327" s="8"/>
      <c r="P327" s="8"/>
      <c r="Q327" s="8"/>
      <c r="R327" s="8"/>
      <c r="S327" s="8"/>
    </row>
    <row r="328" spans="1:19" ht="16.2" hidden="1">
      <c r="A328" s="9" t="b">
        <f>IF('sep joined'!I321="Not Joined",'sep joined'!A321)</f>
        <v>0</v>
      </c>
      <c r="B328" s="10" t="e">
        <f>VLOOKUP(A328,'sep joined'!A316:I773,2,3)</f>
        <v>#N/A</v>
      </c>
      <c r="C328" s="11" t="e">
        <f>VLOOKUP(A328,'sep joined'!A316:I773,3,4)</f>
        <v>#N/A</v>
      </c>
      <c r="D328" s="11" t="e">
        <f>VLOOKUP(A328,'sep joined'!A316:I773,4,5)</f>
        <v>#N/A</v>
      </c>
      <c r="E328" s="12"/>
      <c r="F328" s="12"/>
      <c r="G328" s="11" t="e">
        <f>VLOOKUP(A328,'sep joined'!A316:I773,7,8)</f>
        <v>#N/A</v>
      </c>
      <c r="H328" s="11" t="e">
        <f>VLOOKUP(A328,'sep joined'!A316:I773,8,9)</f>
        <v>#N/A</v>
      </c>
      <c r="I328" s="11" t="e">
        <f>VLOOKUP(A328,'sep joined'!A316:I773,9,10)</f>
        <v>#N/A</v>
      </c>
      <c r="J328" s="11" t="e">
        <f>VLOOKUP(A328,'sep joined'!A316:I773,5,6)</f>
        <v>#N/A</v>
      </c>
      <c r="K328" s="11" t="e">
        <f>VLOOKUP(A328,'sep joined'!A316:I773,6,7)</f>
        <v>#N/A</v>
      </c>
      <c r="L328" s="8"/>
      <c r="M328" s="8"/>
      <c r="N328" s="8"/>
      <c r="O328" s="8"/>
      <c r="P328" s="8"/>
      <c r="Q328" s="8"/>
      <c r="R328" s="8"/>
      <c r="S328" s="8"/>
    </row>
    <row r="329" spans="1:19" ht="16.2" hidden="1">
      <c r="A329" s="9" t="b">
        <f>IF('sep joined'!I322="Not Joined",'sep joined'!A322)</f>
        <v>0</v>
      </c>
      <c r="B329" s="10" t="e">
        <f>VLOOKUP(A329,'sep joined'!A317:I774,2,3)</f>
        <v>#N/A</v>
      </c>
      <c r="C329" s="11" t="e">
        <f>VLOOKUP(A329,'sep joined'!A317:I774,3,4)</f>
        <v>#N/A</v>
      </c>
      <c r="D329" s="11" t="e">
        <f>VLOOKUP(A329,'sep joined'!A317:I774,4,5)</f>
        <v>#N/A</v>
      </c>
      <c r="E329" s="14"/>
      <c r="F329" s="15"/>
      <c r="G329" s="11" t="e">
        <f>VLOOKUP(A329,'sep joined'!A317:I774,7,8)</f>
        <v>#N/A</v>
      </c>
      <c r="H329" s="11" t="e">
        <f>VLOOKUP(A329,'sep joined'!A317:I774,8,9)</f>
        <v>#N/A</v>
      </c>
      <c r="I329" s="11" t="e">
        <f>VLOOKUP(A329,'sep joined'!A317:I774,9,10)</f>
        <v>#N/A</v>
      </c>
      <c r="J329" s="11" t="e">
        <f>VLOOKUP(A329,'sep joined'!A317:I774,5,6)</f>
        <v>#N/A</v>
      </c>
      <c r="K329" s="11" t="e">
        <f>VLOOKUP(A329,'sep joined'!A317:I774,6,7)</f>
        <v>#N/A</v>
      </c>
      <c r="L329" s="8"/>
      <c r="M329" s="8"/>
      <c r="N329" s="8"/>
      <c r="O329" s="8"/>
      <c r="P329" s="8"/>
      <c r="Q329" s="8"/>
      <c r="R329" s="8"/>
      <c r="S329" s="8"/>
    </row>
    <row r="330" spans="1:19" ht="16.2" hidden="1">
      <c r="A330" s="9" t="b">
        <f>IF('sep joined'!I323="Not Joined",'sep joined'!A323)</f>
        <v>0</v>
      </c>
      <c r="B330" s="10" t="e">
        <f>VLOOKUP(A330,'sep joined'!A317:I775,2,3)</f>
        <v>#N/A</v>
      </c>
      <c r="C330" s="11" t="e">
        <f>VLOOKUP(A330,'sep joined'!A317:I775,3,4)</f>
        <v>#N/A</v>
      </c>
      <c r="D330" s="11" t="e">
        <f>VLOOKUP(A330,'sep joined'!A317:I775,4,5)</f>
        <v>#N/A</v>
      </c>
      <c r="E330" s="12"/>
      <c r="F330" s="12"/>
      <c r="G330" s="11" t="e">
        <f>VLOOKUP(A330,'sep joined'!A317:I775,7,8)</f>
        <v>#N/A</v>
      </c>
      <c r="H330" s="11" t="e">
        <f>VLOOKUP(A330,'sep joined'!A317:I775,8,9)</f>
        <v>#N/A</v>
      </c>
      <c r="I330" s="11" t="e">
        <f>VLOOKUP(A330,'sep joined'!A317:I775,9,10)</f>
        <v>#N/A</v>
      </c>
      <c r="J330" s="11" t="e">
        <f>VLOOKUP(A330,'sep joined'!A317:I775,5,6)</f>
        <v>#N/A</v>
      </c>
      <c r="K330" s="11" t="e">
        <f>VLOOKUP(A330,'sep joined'!A317:I775,6,7)</f>
        <v>#N/A</v>
      </c>
      <c r="L330" s="8"/>
      <c r="M330" s="8"/>
      <c r="N330" s="8"/>
      <c r="O330" s="8"/>
      <c r="P330" s="8"/>
      <c r="Q330" s="8"/>
      <c r="R330" s="8"/>
      <c r="S330" s="8"/>
    </row>
    <row r="331" spans="1:19" ht="16.2" hidden="1">
      <c r="A331" s="9" t="b">
        <f>IF('sep joined'!I324="Not Joined",'sep joined'!A324)</f>
        <v>0</v>
      </c>
      <c r="B331" s="10" t="e">
        <f>VLOOKUP(A331,'sep joined'!A318:I776,2,3)</f>
        <v>#N/A</v>
      </c>
      <c r="C331" s="11" t="e">
        <f>VLOOKUP(A331,'sep joined'!A318:I776,3,4)</f>
        <v>#N/A</v>
      </c>
      <c r="D331" s="11" t="e">
        <f>VLOOKUP(A331,'sep joined'!A318:I776,4,5)</f>
        <v>#N/A</v>
      </c>
      <c r="E331" s="12"/>
      <c r="F331" s="15"/>
      <c r="G331" s="11" t="e">
        <f>VLOOKUP(A331,'sep joined'!A318:I776,7,8)</f>
        <v>#N/A</v>
      </c>
      <c r="H331" s="11" t="e">
        <f>VLOOKUP(A331,'sep joined'!A318:I776,8,9)</f>
        <v>#N/A</v>
      </c>
      <c r="I331" s="11" t="e">
        <f>VLOOKUP(A331,'sep joined'!A318:I776,9,10)</f>
        <v>#N/A</v>
      </c>
      <c r="J331" s="11" t="e">
        <f>VLOOKUP(A331,'sep joined'!A318:I776,5,6)</f>
        <v>#N/A</v>
      </c>
      <c r="K331" s="11" t="e">
        <f>VLOOKUP(A331,'sep joined'!A318:I776,6,7)</f>
        <v>#N/A</v>
      </c>
      <c r="L331" s="8"/>
      <c r="M331" s="8"/>
      <c r="N331" s="8"/>
      <c r="O331" s="8"/>
      <c r="P331" s="8"/>
      <c r="Q331" s="8"/>
      <c r="R331" s="8"/>
      <c r="S331" s="8"/>
    </row>
    <row r="332" spans="1:19" ht="16.2" hidden="1">
      <c r="A332" s="9" t="b">
        <f>IF('sep joined'!I325="Not Joined",'sep joined'!A325)</f>
        <v>0</v>
      </c>
      <c r="B332" s="10" t="e">
        <f>VLOOKUP(A332,'sep joined'!A319:I777,2,3)</f>
        <v>#N/A</v>
      </c>
      <c r="C332" s="11" t="e">
        <f>VLOOKUP(A332,'sep joined'!A319:I777,3,4)</f>
        <v>#N/A</v>
      </c>
      <c r="D332" s="11" t="e">
        <f>VLOOKUP(A332,'sep joined'!A319:I777,4,5)</f>
        <v>#N/A</v>
      </c>
      <c r="E332" s="12"/>
      <c r="F332" s="15"/>
      <c r="G332" s="11" t="e">
        <f>VLOOKUP(A332,'sep joined'!A319:I777,7,8)</f>
        <v>#N/A</v>
      </c>
      <c r="H332" s="11" t="e">
        <f>VLOOKUP(A332,'sep joined'!A319:I777,8,9)</f>
        <v>#N/A</v>
      </c>
      <c r="I332" s="11" t="e">
        <f>VLOOKUP(A332,'sep joined'!A319:I777,9,10)</f>
        <v>#N/A</v>
      </c>
      <c r="J332" s="11" t="e">
        <f>VLOOKUP(A332,'sep joined'!A319:I777,5,6)</f>
        <v>#N/A</v>
      </c>
      <c r="K332" s="11" t="e">
        <f>VLOOKUP(A332,'sep joined'!A319:I777,6,7)</f>
        <v>#N/A</v>
      </c>
      <c r="L332" s="8"/>
      <c r="M332" s="8"/>
      <c r="N332" s="8"/>
      <c r="O332" s="8"/>
      <c r="P332" s="8"/>
      <c r="Q332" s="8"/>
      <c r="R332" s="8"/>
      <c r="S332" s="8"/>
    </row>
    <row r="333" spans="1:19" ht="16.2" hidden="1">
      <c r="A333" s="9" t="b">
        <f>IF('sep joined'!I326="Not Joined",'sep joined'!A326)</f>
        <v>0</v>
      </c>
      <c r="B333" s="10" t="e">
        <f>VLOOKUP(A333,'sep joined'!A320:I778,2,3)</f>
        <v>#N/A</v>
      </c>
      <c r="C333" s="11" t="e">
        <f>VLOOKUP(A333,'sep joined'!A320:I778,3,4)</f>
        <v>#N/A</v>
      </c>
      <c r="D333" s="11" t="e">
        <f>VLOOKUP(A333,'sep joined'!A320:I778,4,5)</f>
        <v>#N/A</v>
      </c>
      <c r="E333" s="14"/>
      <c r="F333" s="15"/>
      <c r="G333" s="11" t="e">
        <f>VLOOKUP(A333,'sep joined'!A320:I778,7,8)</f>
        <v>#N/A</v>
      </c>
      <c r="H333" s="11" t="e">
        <f>VLOOKUP(A333,'sep joined'!A320:I778,8,9)</f>
        <v>#N/A</v>
      </c>
      <c r="I333" s="11" t="e">
        <f>VLOOKUP(A333,'sep joined'!A320:I778,9,10)</f>
        <v>#N/A</v>
      </c>
      <c r="J333" s="11" t="e">
        <f>VLOOKUP(A333,'sep joined'!A320:I778,5,6)</f>
        <v>#N/A</v>
      </c>
      <c r="K333" s="11" t="e">
        <f>VLOOKUP(A333,'sep joined'!A320:I778,6,7)</f>
        <v>#N/A</v>
      </c>
      <c r="L333" s="8"/>
      <c r="M333" s="8"/>
      <c r="N333" s="8"/>
      <c r="O333" s="8"/>
      <c r="P333" s="8"/>
      <c r="Q333" s="8"/>
      <c r="R333" s="8"/>
      <c r="S333" s="8"/>
    </row>
    <row r="334" spans="1:19" ht="16.2" hidden="1">
      <c r="A334" s="9" t="b">
        <f>IF('sep joined'!I327="Not Joined",'sep joined'!A327)</f>
        <v>0</v>
      </c>
      <c r="B334" s="10" t="e">
        <f>VLOOKUP(A334,'sep joined'!A321:I779,2,3)</f>
        <v>#N/A</v>
      </c>
      <c r="C334" s="11" t="e">
        <f>VLOOKUP(A334,'sep joined'!A321:I779,3,4)</f>
        <v>#N/A</v>
      </c>
      <c r="D334" s="11" t="e">
        <f>VLOOKUP(A334,'sep joined'!A321:I779,4,5)</f>
        <v>#N/A</v>
      </c>
      <c r="E334" s="14"/>
      <c r="F334" s="15"/>
      <c r="G334" s="11" t="e">
        <f>VLOOKUP(A334,'sep joined'!A321:I779,7,8)</f>
        <v>#N/A</v>
      </c>
      <c r="H334" s="11" t="e">
        <f>VLOOKUP(A334,'sep joined'!A321:I779,8,9)</f>
        <v>#N/A</v>
      </c>
      <c r="I334" s="11" t="e">
        <f>VLOOKUP(A334,'sep joined'!A321:I779,9,10)</f>
        <v>#N/A</v>
      </c>
      <c r="J334" s="11" t="e">
        <f>VLOOKUP(A334,'sep joined'!A321:I779,5,6)</f>
        <v>#N/A</v>
      </c>
      <c r="K334" s="11" t="e">
        <f>VLOOKUP(A334,'sep joined'!A321:I779,6,7)</f>
        <v>#N/A</v>
      </c>
      <c r="L334" s="8"/>
      <c r="M334" s="8"/>
      <c r="N334" s="8"/>
      <c r="O334" s="8"/>
      <c r="P334" s="8"/>
      <c r="Q334" s="8"/>
      <c r="R334" s="8"/>
      <c r="S334" s="8"/>
    </row>
    <row r="335" spans="1:19" ht="16.2" hidden="1">
      <c r="A335" s="9" t="b">
        <f>IF('sep joined'!I328="Not Joined",'sep joined'!A328)</f>
        <v>0</v>
      </c>
      <c r="B335" s="10" t="e">
        <f>VLOOKUP(A335,'sep joined'!A322:I780,2,3)</f>
        <v>#N/A</v>
      </c>
      <c r="C335" s="11" t="e">
        <f>VLOOKUP(A335,'sep joined'!A322:I780,3,4)</f>
        <v>#N/A</v>
      </c>
      <c r="D335" s="11" t="e">
        <f>VLOOKUP(A335,'sep joined'!A322:I780,4,5)</f>
        <v>#N/A</v>
      </c>
      <c r="E335" s="14"/>
      <c r="F335" s="15"/>
      <c r="G335" s="11" t="e">
        <f>VLOOKUP(A335,'sep joined'!A322:I780,7,8)</f>
        <v>#N/A</v>
      </c>
      <c r="H335" s="11" t="e">
        <f>VLOOKUP(A335,'sep joined'!A322:I780,8,9)</f>
        <v>#N/A</v>
      </c>
      <c r="I335" s="11" t="e">
        <f>VLOOKUP(A335,'sep joined'!A322:I780,9,10)</f>
        <v>#N/A</v>
      </c>
      <c r="J335" s="11" t="e">
        <f>VLOOKUP(A335,'sep joined'!A322:I780,5,6)</f>
        <v>#N/A</v>
      </c>
      <c r="K335" s="11" t="e">
        <f>VLOOKUP(A335,'sep joined'!A322:I780,6,7)</f>
        <v>#N/A</v>
      </c>
      <c r="L335" s="8"/>
      <c r="M335" s="8"/>
      <c r="N335" s="8"/>
      <c r="O335" s="8"/>
      <c r="P335" s="8"/>
      <c r="Q335" s="8"/>
      <c r="R335" s="8"/>
      <c r="S335" s="8"/>
    </row>
    <row r="336" spans="1:19" ht="16.2" hidden="1">
      <c r="A336" s="9" t="b">
        <f>IF('sep joined'!I329="Not Joined",'sep joined'!A329)</f>
        <v>0</v>
      </c>
      <c r="B336" s="10" t="e">
        <f>VLOOKUP(A336,'sep joined'!A323:I781,2,3)</f>
        <v>#N/A</v>
      </c>
      <c r="C336" s="11" t="e">
        <f>VLOOKUP(A336,'sep joined'!A323:I781,3,4)</f>
        <v>#N/A</v>
      </c>
      <c r="D336" s="11" t="e">
        <f>VLOOKUP(A336,'sep joined'!A323:I781,4,5)</f>
        <v>#N/A</v>
      </c>
      <c r="E336" s="14"/>
      <c r="F336" s="15"/>
      <c r="G336" s="11" t="e">
        <f>VLOOKUP(A336,'sep joined'!A323:I781,7,8)</f>
        <v>#N/A</v>
      </c>
      <c r="H336" s="11" t="e">
        <f>VLOOKUP(A336,'sep joined'!A323:I781,8,9)</f>
        <v>#N/A</v>
      </c>
      <c r="I336" s="11" t="e">
        <f>VLOOKUP(A336,'sep joined'!A323:I781,9,10)</f>
        <v>#N/A</v>
      </c>
      <c r="J336" s="11" t="e">
        <f>VLOOKUP(A336,'sep joined'!A323:I781,5,6)</f>
        <v>#N/A</v>
      </c>
      <c r="K336" s="11" t="e">
        <f>VLOOKUP(A336,'sep joined'!A323:I781,6,7)</f>
        <v>#N/A</v>
      </c>
      <c r="L336" s="8"/>
      <c r="M336" s="8"/>
      <c r="N336" s="8"/>
      <c r="O336" s="8"/>
      <c r="P336" s="8"/>
      <c r="Q336" s="8"/>
      <c r="R336" s="8"/>
      <c r="S336" s="8"/>
    </row>
    <row r="337" spans="1:19" ht="16.2" hidden="1">
      <c r="A337" s="9" t="b">
        <f>IF('sep joined'!I330="Not Joined",'sep joined'!A330)</f>
        <v>0</v>
      </c>
      <c r="B337" s="10" t="e">
        <f>VLOOKUP(A337,'sep joined'!A324:I782,2,3)</f>
        <v>#N/A</v>
      </c>
      <c r="C337" s="11" t="e">
        <f>VLOOKUP(A337,'sep joined'!A324:I782,3,4)</f>
        <v>#N/A</v>
      </c>
      <c r="D337" s="11" t="e">
        <f>VLOOKUP(A337,'sep joined'!A324:I782,4,5)</f>
        <v>#N/A</v>
      </c>
      <c r="E337" s="12"/>
      <c r="F337" s="15"/>
      <c r="G337" s="11" t="e">
        <f>VLOOKUP(A337,'sep joined'!A324:I782,7,8)</f>
        <v>#N/A</v>
      </c>
      <c r="H337" s="11" t="e">
        <f>VLOOKUP(A337,'sep joined'!A324:I782,8,9)</f>
        <v>#N/A</v>
      </c>
      <c r="I337" s="11" t="e">
        <f>VLOOKUP(A337,'sep joined'!A324:I782,9,10)</f>
        <v>#N/A</v>
      </c>
      <c r="J337" s="11" t="e">
        <f>VLOOKUP(A337,'sep joined'!A324:I782,5,6)</f>
        <v>#N/A</v>
      </c>
      <c r="K337" s="11" t="e">
        <f>VLOOKUP(A337,'sep joined'!A324:I782,6,7)</f>
        <v>#N/A</v>
      </c>
      <c r="L337" s="8"/>
      <c r="M337" s="8"/>
      <c r="N337" s="8"/>
      <c r="O337" s="8"/>
      <c r="P337" s="8"/>
      <c r="Q337" s="8"/>
      <c r="R337" s="8"/>
      <c r="S337" s="8"/>
    </row>
    <row r="338" spans="1:19" ht="16.2" hidden="1">
      <c r="A338" s="9" t="b">
        <f>IF('sep joined'!I331="Not Joined",'sep joined'!A331)</f>
        <v>0</v>
      </c>
      <c r="B338" s="10" t="e">
        <f>VLOOKUP(A338,'sep joined'!A325:I783,2,3)</f>
        <v>#N/A</v>
      </c>
      <c r="C338" s="11" t="e">
        <f>VLOOKUP(A338,'sep joined'!A325:I783,3,4)</f>
        <v>#N/A</v>
      </c>
      <c r="D338" s="11" t="e">
        <f>VLOOKUP(A338,'sep joined'!A325:I783,4,5)</f>
        <v>#N/A</v>
      </c>
      <c r="E338" s="12"/>
      <c r="F338" s="15"/>
      <c r="G338" s="11" t="e">
        <f>VLOOKUP(A338,'sep joined'!A325:I783,7,8)</f>
        <v>#N/A</v>
      </c>
      <c r="H338" s="11" t="e">
        <f>VLOOKUP(A338,'sep joined'!A325:I783,8,9)</f>
        <v>#N/A</v>
      </c>
      <c r="I338" s="11" t="e">
        <f>VLOOKUP(A338,'sep joined'!A325:I783,9,10)</f>
        <v>#N/A</v>
      </c>
      <c r="J338" s="11" t="e">
        <f>VLOOKUP(A338,'sep joined'!A325:I783,5,6)</f>
        <v>#N/A</v>
      </c>
      <c r="K338" s="11" t="e">
        <f>VLOOKUP(A338,'sep joined'!A325:I783,6,7)</f>
        <v>#N/A</v>
      </c>
      <c r="L338" s="8"/>
      <c r="M338" s="8"/>
      <c r="N338" s="8"/>
      <c r="O338" s="8"/>
      <c r="P338" s="8"/>
      <c r="Q338" s="8"/>
      <c r="R338" s="8"/>
      <c r="S338" s="8"/>
    </row>
    <row r="339" spans="1:19" ht="16.2" hidden="1">
      <c r="A339" s="9" t="b">
        <f>IF('sep joined'!I332="Not Joined",'sep joined'!A332)</f>
        <v>0</v>
      </c>
      <c r="B339" s="10" t="e">
        <f>VLOOKUP(A339,'sep joined'!A326:I784,2,3)</f>
        <v>#N/A</v>
      </c>
      <c r="C339" s="11" t="e">
        <f>VLOOKUP(A339,'sep joined'!A326:I784,3,4)</f>
        <v>#N/A</v>
      </c>
      <c r="D339" s="11" t="e">
        <f>VLOOKUP(A339,'sep joined'!A326:I784,4,5)</f>
        <v>#N/A</v>
      </c>
      <c r="E339" s="12"/>
      <c r="F339" s="15"/>
      <c r="G339" s="11" t="e">
        <f>VLOOKUP(A339,'sep joined'!A326:I784,7,8)</f>
        <v>#N/A</v>
      </c>
      <c r="H339" s="11" t="e">
        <f>VLOOKUP(A339,'sep joined'!A326:I784,8,9)</f>
        <v>#N/A</v>
      </c>
      <c r="I339" s="11" t="e">
        <f>VLOOKUP(A339,'sep joined'!A326:I784,9,10)</f>
        <v>#N/A</v>
      </c>
      <c r="J339" s="11" t="e">
        <f>VLOOKUP(A339,'sep joined'!A326:I784,5,6)</f>
        <v>#N/A</v>
      </c>
      <c r="K339" s="11" t="e">
        <f>VLOOKUP(A339,'sep joined'!A326:I784,6,7)</f>
        <v>#N/A</v>
      </c>
      <c r="L339" s="8"/>
      <c r="M339" s="8"/>
      <c r="N339" s="8"/>
      <c r="O339" s="8"/>
      <c r="P339" s="8"/>
      <c r="Q339" s="8"/>
      <c r="R339" s="8"/>
      <c r="S339" s="8"/>
    </row>
    <row r="340" spans="1:19" ht="16.2" hidden="1">
      <c r="A340" s="9" t="b">
        <f>IF('sep joined'!I333="Not Joined",'sep joined'!A333)</f>
        <v>0</v>
      </c>
      <c r="B340" s="10" t="e">
        <f>VLOOKUP(A340,'sep joined'!A327:I785,2,3)</f>
        <v>#N/A</v>
      </c>
      <c r="C340" s="11" t="e">
        <f>VLOOKUP(A340,'sep joined'!A327:I785,3,4)</f>
        <v>#N/A</v>
      </c>
      <c r="D340" s="11" t="e">
        <f>VLOOKUP(A340,'sep joined'!A327:I785,4,5)</f>
        <v>#N/A</v>
      </c>
      <c r="E340" s="12"/>
      <c r="F340" s="15"/>
      <c r="G340" s="11" t="e">
        <f>VLOOKUP(A340,'sep joined'!A327:I785,7,8)</f>
        <v>#N/A</v>
      </c>
      <c r="H340" s="11" t="e">
        <f>VLOOKUP(A340,'sep joined'!A327:I785,8,9)</f>
        <v>#N/A</v>
      </c>
      <c r="I340" s="11" t="e">
        <f>VLOOKUP(A340,'sep joined'!A327:I785,9,10)</f>
        <v>#N/A</v>
      </c>
      <c r="J340" s="11" t="e">
        <f>VLOOKUP(A340,'sep joined'!A327:I785,5,6)</f>
        <v>#N/A</v>
      </c>
      <c r="K340" s="11" t="e">
        <f>VLOOKUP(A340,'sep joined'!A327:I785,6,7)</f>
        <v>#N/A</v>
      </c>
      <c r="L340" s="8"/>
      <c r="M340" s="8"/>
      <c r="N340" s="8"/>
      <c r="O340" s="8"/>
      <c r="P340" s="8"/>
      <c r="Q340" s="8"/>
      <c r="R340" s="8"/>
      <c r="S340" s="8"/>
    </row>
    <row r="341" spans="1:19" ht="16.2">
      <c r="A341" s="9" t="b">
        <f>IF('sep joined'!I334="Not Joined",'sep joined'!A334)</f>
        <v>0</v>
      </c>
      <c r="B341" s="10" t="e">
        <f>VLOOKUP(A341,'sep joined'!A328:I786,2,3)</f>
        <v>#N/A</v>
      </c>
      <c r="C341" s="11" t="e">
        <f>VLOOKUP(A341,'sep joined'!A328:I786,3,4)</f>
        <v>#N/A</v>
      </c>
      <c r="D341" s="11" t="e">
        <f>VLOOKUP(A341,'sep joined'!A328:I786,4,5)</f>
        <v>#N/A</v>
      </c>
      <c r="E341" s="14">
        <v>44804</v>
      </c>
      <c r="F341" s="26" t="s">
        <v>182</v>
      </c>
      <c r="G341" s="11" t="e">
        <f>VLOOKUP(A341,'sep joined'!A328:I786,7,8)</f>
        <v>#N/A</v>
      </c>
      <c r="H341" s="11" t="e">
        <f>VLOOKUP(A341,'sep joined'!A328:I786,8,9)</f>
        <v>#N/A</v>
      </c>
      <c r="I341" s="11" t="e">
        <f>VLOOKUP(A341,'sep joined'!A328:I786,9,10)</f>
        <v>#N/A</v>
      </c>
      <c r="J341" s="11" t="e">
        <f>VLOOKUP(A341,'sep joined'!A328:I786,5,6)</f>
        <v>#N/A</v>
      </c>
      <c r="K341" s="11" t="e">
        <f>VLOOKUP(A341,'sep joined'!A328:I786,6,7)</f>
        <v>#N/A</v>
      </c>
      <c r="L341" s="8"/>
      <c r="M341" s="8"/>
      <c r="N341" s="8"/>
      <c r="O341" s="8"/>
      <c r="P341" s="8"/>
      <c r="Q341" s="8"/>
      <c r="R341" s="8"/>
      <c r="S341" s="8"/>
    </row>
    <row r="342" spans="1:19" ht="16.2" hidden="1">
      <c r="A342" s="9" t="b">
        <f>IF('sep joined'!I335="Not Joined",'sep joined'!A335)</f>
        <v>0</v>
      </c>
      <c r="B342" s="10" t="e">
        <f>VLOOKUP(A342,'sep joined'!A329:I787,2,3)</f>
        <v>#N/A</v>
      </c>
      <c r="C342" s="11" t="e">
        <f>VLOOKUP(A342,'sep joined'!A329:I787,3,4)</f>
        <v>#N/A</v>
      </c>
      <c r="D342" s="11" t="e">
        <f>VLOOKUP(A342,'sep joined'!A329:I787,4,5)</f>
        <v>#N/A</v>
      </c>
      <c r="E342" s="12"/>
      <c r="F342" s="15"/>
      <c r="G342" s="11" t="e">
        <f>VLOOKUP(A342,'sep joined'!A329:I787,7,8)</f>
        <v>#N/A</v>
      </c>
      <c r="H342" s="11" t="e">
        <f>VLOOKUP(A342,'sep joined'!A329:I787,8,9)</f>
        <v>#N/A</v>
      </c>
      <c r="I342" s="11" t="e">
        <f>VLOOKUP(A342,'sep joined'!A329:I787,9,10)</f>
        <v>#N/A</v>
      </c>
      <c r="J342" s="11" t="e">
        <f>VLOOKUP(A342,'sep joined'!A329:I787,5,6)</f>
        <v>#N/A</v>
      </c>
      <c r="K342" s="11" t="e">
        <f>VLOOKUP(A342,'sep joined'!A329:I787,6,7)</f>
        <v>#N/A</v>
      </c>
      <c r="L342" s="8"/>
      <c r="M342" s="8"/>
      <c r="N342" s="8"/>
      <c r="O342" s="8"/>
      <c r="P342" s="8"/>
      <c r="Q342" s="8"/>
      <c r="R342" s="8"/>
      <c r="S342" s="8"/>
    </row>
    <row r="343" spans="1:19" ht="16.2" hidden="1">
      <c r="A343" s="9" t="b">
        <f>IF('sep joined'!I336="Not Joined",'sep joined'!A336)</f>
        <v>0</v>
      </c>
      <c r="B343" s="10" t="e">
        <f>VLOOKUP(A343,'sep joined'!A330:I788,2,3)</f>
        <v>#N/A</v>
      </c>
      <c r="C343" s="11" t="e">
        <f>VLOOKUP(A343,'sep joined'!A330:I788,3,4)</f>
        <v>#N/A</v>
      </c>
      <c r="D343" s="11" t="e">
        <f>VLOOKUP(A343,'sep joined'!A330:I788,4,5)</f>
        <v>#N/A</v>
      </c>
      <c r="E343" s="12"/>
      <c r="F343" s="12"/>
      <c r="G343" s="11" t="e">
        <f>VLOOKUP(A343,'sep joined'!A330:I788,7,8)</f>
        <v>#N/A</v>
      </c>
      <c r="H343" s="11" t="e">
        <f>VLOOKUP(A343,'sep joined'!A330:I788,8,9)</f>
        <v>#N/A</v>
      </c>
      <c r="I343" s="11" t="e">
        <f>VLOOKUP(A343,'sep joined'!A330:I788,9,10)</f>
        <v>#N/A</v>
      </c>
      <c r="J343" s="11" t="e">
        <f>VLOOKUP(A343,'sep joined'!A330:I788,5,6)</f>
        <v>#N/A</v>
      </c>
      <c r="K343" s="11" t="e">
        <f>VLOOKUP(A343,'sep joined'!A330:I788,6,7)</f>
        <v>#N/A</v>
      </c>
      <c r="L343" s="8"/>
      <c r="M343" s="8"/>
      <c r="N343" s="8"/>
      <c r="O343" s="8"/>
      <c r="P343" s="8"/>
      <c r="Q343" s="8"/>
      <c r="R343" s="8"/>
      <c r="S343" s="8"/>
    </row>
    <row r="344" spans="1:19" ht="16.2" hidden="1">
      <c r="A344" s="9" t="b">
        <f>IF('sep joined'!I337="Not Joined",'sep joined'!A337)</f>
        <v>0</v>
      </c>
      <c r="B344" s="10" t="e">
        <f>VLOOKUP(A344,'sep joined'!A331:I789,2,3)</f>
        <v>#N/A</v>
      </c>
      <c r="C344" s="11" t="e">
        <f>VLOOKUP(A344,'sep joined'!A331:I789,3,4)</f>
        <v>#N/A</v>
      </c>
      <c r="D344" s="11" t="e">
        <f>VLOOKUP(A344,'sep joined'!A331:I789,4,5)</f>
        <v>#N/A</v>
      </c>
      <c r="E344" s="12"/>
      <c r="F344" s="15"/>
      <c r="G344" s="11" t="e">
        <f>VLOOKUP(A344,'sep joined'!A331:I789,7,8)</f>
        <v>#N/A</v>
      </c>
      <c r="H344" s="11" t="e">
        <f>VLOOKUP(A344,'sep joined'!A331:I789,8,9)</f>
        <v>#N/A</v>
      </c>
      <c r="I344" s="11" t="e">
        <f>VLOOKUP(A344,'sep joined'!A331:I789,9,10)</f>
        <v>#N/A</v>
      </c>
      <c r="J344" s="11" t="e">
        <f>VLOOKUP(A344,'sep joined'!A331:I789,5,6)</f>
        <v>#N/A</v>
      </c>
      <c r="K344" s="11" t="e">
        <f>VLOOKUP(A344,'sep joined'!A331:I789,6,7)</f>
        <v>#N/A</v>
      </c>
      <c r="L344" s="8"/>
      <c r="M344" s="8"/>
      <c r="N344" s="8"/>
      <c r="O344" s="8"/>
      <c r="P344" s="8"/>
      <c r="Q344" s="8"/>
      <c r="R344" s="8"/>
      <c r="S344" s="8"/>
    </row>
    <row r="345" spans="1:19" ht="16.2" hidden="1">
      <c r="A345" s="9" t="b">
        <f>IF('sep joined'!I338="Not Joined",'sep joined'!A338)</f>
        <v>0</v>
      </c>
      <c r="B345" s="10" t="e">
        <f>VLOOKUP(A345,'sep joined'!A332:I790,2,3)</f>
        <v>#N/A</v>
      </c>
      <c r="C345" s="11" t="e">
        <f>VLOOKUP(A345,'sep joined'!A332:I790,3,4)</f>
        <v>#N/A</v>
      </c>
      <c r="D345" s="11" t="e">
        <f>VLOOKUP(A345,'sep joined'!A332:I790,4,5)</f>
        <v>#N/A</v>
      </c>
      <c r="E345" s="14"/>
      <c r="F345" s="15"/>
      <c r="G345" s="11" t="e">
        <f>VLOOKUP(A345,'sep joined'!A332:I790,7,8)</f>
        <v>#N/A</v>
      </c>
      <c r="H345" s="11" t="e">
        <f>VLOOKUP(A345,'sep joined'!A332:I790,8,9)</f>
        <v>#N/A</v>
      </c>
      <c r="I345" s="11" t="e">
        <f>VLOOKUP(A345,'sep joined'!A332:I790,9,10)</f>
        <v>#N/A</v>
      </c>
      <c r="J345" s="11" t="e">
        <f>VLOOKUP(A345,'sep joined'!A332:I790,5,6)</f>
        <v>#N/A</v>
      </c>
      <c r="K345" s="11" t="e">
        <f>VLOOKUP(A345,'sep joined'!A332:I790,6,7)</f>
        <v>#N/A</v>
      </c>
      <c r="L345" s="8"/>
      <c r="M345" s="8"/>
      <c r="N345" s="8"/>
      <c r="O345" s="8"/>
      <c r="P345" s="8"/>
      <c r="Q345" s="8"/>
      <c r="R345" s="8"/>
      <c r="S345" s="8"/>
    </row>
    <row r="346" spans="1:19" ht="16.2">
      <c r="A346" s="9" t="b">
        <f>IF('sep joined'!I339="Not Joined",'sep joined'!A339)</f>
        <v>0</v>
      </c>
      <c r="B346" s="10" t="e">
        <f>VLOOKUP(A346,'sep joined'!A333:I791,2,3)</f>
        <v>#N/A</v>
      </c>
      <c r="C346" s="11" t="e">
        <f>VLOOKUP(A346,'sep joined'!A333:I791,3,4)</f>
        <v>#N/A</v>
      </c>
      <c r="D346" s="11" t="e">
        <f>VLOOKUP(A346,'sep joined'!A333:I791,4,5)</f>
        <v>#N/A</v>
      </c>
      <c r="E346" s="14">
        <v>44819</v>
      </c>
      <c r="F346" s="15" t="s">
        <v>249</v>
      </c>
      <c r="G346" s="11" t="e">
        <f>VLOOKUP(A346,'sep joined'!A333:I791,7,8)</f>
        <v>#N/A</v>
      </c>
      <c r="H346" s="11" t="e">
        <f>VLOOKUP(A346,'sep joined'!A333:I791,8,9)</f>
        <v>#N/A</v>
      </c>
      <c r="I346" s="11" t="e">
        <f>VLOOKUP(A346,'sep joined'!A333:I791,9,10)</f>
        <v>#N/A</v>
      </c>
      <c r="J346" s="11" t="e">
        <f>VLOOKUP(A346,'sep joined'!A333:I791,5,6)</f>
        <v>#N/A</v>
      </c>
      <c r="K346" s="11" t="e">
        <f>VLOOKUP(A346,'sep joined'!A333:I791,6,7)</f>
        <v>#N/A</v>
      </c>
      <c r="L346" s="8"/>
      <c r="M346" s="8"/>
      <c r="N346" s="8"/>
      <c r="O346" s="8"/>
      <c r="P346" s="8"/>
      <c r="Q346" s="8"/>
      <c r="R346" s="8"/>
      <c r="S346" s="8"/>
    </row>
    <row r="347" spans="1:19" ht="16.2">
      <c r="A347" s="9" t="b">
        <f>IF('sep joined'!I340="Not Joined",'sep joined'!A340)</f>
        <v>0</v>
      </c>
      <c r="B347" s="10" t="e">
        <f>VLOOKUP(A347,'sep joined'!A334:I792,2,3)</f>
        <v>#N/A</v>
      </c>
      <c r="C347" s="11" t="e">
        <f>VLOOKUP(A347,'sep joined'!A334:I792,3,4)</f>
        <v>#N/A</v>
      </c>
      <c r="D347" s="11" t="e">
        <f>VLOOKUP(A347,'sep joined'!A334:I792,4,5)</f>
        <v>#N/A</v>
      </c>
      <c r="E347" s="14">
        <v>44804</v>
      </c>
      <c r="F347" s="26" t="s">
        <v>182</v>
      </c>
      <c r="G347" s="11" t="e">
        <f>VLOOKUP(A347,'sep joined'!A334:I792,7,8)</f>
        <v>#N/A</v>
      </c>
      <c r="H347" s="11" t="e">
        <f>VLOOKUP(A347,'sep joined'!A334:I792,8,9)</f>
        <v>#N/A</v>
      </c>
      <c r="I347" s="11" t="e">
        <f>VLOOKUP(A347,'sep joined'!A334:I792,9,10)</f>
        <v>#N/A</v>
      </c>
      <c r="J347" s="11" t="e">
        <f>VLOOKUP(A347,'sep joined'!A334:I792,5,6)</f>
        <v>#N/A</v>
      </c>
      <c r="K347" s="11" t="e">
        <f>VLOOKUP(A347,'sep joined'!A334:I792,6,7)</f>
        <v>#N/A</v>
      </c>
      <c r="L347" s="8"/>
      <c r="M347" s="8"/>
      <c r="N347" s="8"/>
      <c r="O347" s="8"/>
      <c r="P347" s="8"/>
      <c r="Q347" s="8"/>
      <c r="R347" s="8"/>
      <c r="S347" s="8"/>
    </row>
    <row r="348" spans="1:19" ht="16.2">
      <c r="A348" s="9" t="b">
        <f>IF('sep joined'!I341="Not Joined",'sep joined'!A341)</f>
        <v>0</v>
      </c>
      <c r="B348" s="10" t="e">
        <f>VLOOKUP(A348,'sep joined'!A335:I793,2,3)</f>
        <v>#N/A</v>
      </c>
      <c r="C348" s="11" t="e">
        <f>VLOOKUP(A348,'sep joined'!A335:I793,3,4)</f>
        <v>#N/A</v>
      </c>
      <c r="D348" s="11" t="e">
        <f>VLOOKUP(A348,'sep joined'!A335:I793,4,5)</f>
        <v>#N/A</v>
      </c>
      <c r="E348" s="14">
        <v>44819</v>
      </c>
      <c r="F348" s="38" t="s">
        <v>250</v>
      </c>
      <c r="G348" s="11" t="e">
        <f>VLOOKUP(A348,'sep joined'!A335:I793,7,8)</f>
        <v>#N/A</v>
      </c>
      <c r="H348" s="11" t="e">
        <f>VLOOKUP(A348,'sep joined'!A335:I793,8,9)</f>
        <v>#N/A</v>
      </c>
      <c r="I348" s="11" t="e">
        <f>VLOOKUP(A348,'sep joined'!A335:I793,9,10)</f>
        <v>#N/A</v>
      </c>
      <c r="J348" s="11" t="e">
        <f>VLOOKUP(A348,'sep joined'!A335:I793,5,6)</f>
        <v>#N/A</v>
      </c>
      <c r="K348" s="11" t="e">
        <f>VLOOKUP(A348,'sep joined'!A335:I793,6,7)</f>
        <v>#N/A</v>
      </c>
      <c r="L348" s="8"/>
      <c r="M348" s="8"/>
      <c r="N348" s="8"/>
      <c r="O348" s="8"/>
      <c r="P348" s="8"/>
      <c r="Q348" s="8"/>
      <c r="R348" s="8"/>
      <c r="S348" s="8"/>
    </row>
    <row r="349" spans="1:19" ht="16.2">
      <c r="A349" s="9" t="b">
        <f>IF('sep joined'!I342="Not Joined",'sep joined'!A342)</f>
        <v>0</v>
      </c>
      <c r="B349" s="10" t="e">
        <f>VLOOKUP(A349,'sep joined'!A336:I794,2,3)</f>
        <v>#N/A</v>
      </c>
      <c r="C349" s="11" t="e">
        <f>VLOOKUP(A349,'sep joined'!A336:I794,3,4)</f>
        <v>#N/A</v>
      </c>
      <c r="D349" s="11" t="e">
        <f>VLOOKUP(A349,'sep joined'!A336:I794,4,5)</f>
        <v>#N/A</v>
      </c>
      <c r="E349" s="14">
        <v>44804</v>
      </c>
      <c r="F349" s="26" t="s">
        <v>182</v>
      </c>
      <c r="G349" s="11" t="e">
        <f>VLOOKUP(A349,'sep joined'!A336:I794,7,8)</f>
        <v>#N/A</v>
      </c>
      <c r="H349" s="11" t="e">
        <f>VLOOKUP(A349,'sep joined'!A336:I794,8,9)</f>
        <v>#N/A</v>
      </c>
      <c r="I349" s="11" t="e">
        <f>VLOOKUP(A349,'sep joined'!A336:I794,9,10)</f>
        <v>#N/A</v>
      </c>
      <c r="J349" s="11" t="e">
        <f>VLOOKUP(A349,'sep joined'!A336:I794,5,6)</f>
        <v>#N/A</v>
      </c>
      <c r="K349" s="11" t="e">
        <f>VLOOKUP(A349,'sep joined'!A336:I794,6,7)</f>
        <v>#N/A</v>
      </c>
      <c r="L349" s="8"/>
      <c r="M349" s="8"/>
      <c r="N349" s="8"/>
      <c r="O349" s="8"/>
      <c r="P349" s="8"/>
      <c r="Q349" s="8"/>
      <c r="R349" s="8"/>
      <c r="S349" s="8"/>
    </row>
    <row r="350" spans="1:19" ht="16.2" hidden="1">
      <c r="A350" s="9" t="b">
        <f>IF('sep joined'!I343="Not Joined",'sep joined'!A343)</f>
        <v>0</v>
      </c>
      <c r="B350" s="10" t="e">
        <f>VLOOKUP(A350,'sep joined'!A337:I795,2,3)</f>
        <v>#N/A</v>
      </c>
      <c r="C350" s="11" t="e">
        <f>VLOOKUP(A350,'sep joined'!A337:I795,3,4)</f>
        <v>#N/A</v>
      </c>
      <c r="D350" s="11" t="e">
        <f>VLOOKUP(A350,'sep joined'!A337:I795,4,5)</f>
        <v>#N/A</v>
      </c>
      <c r="E350" s="12"/>
      <c r="F350" s="12"/>
      <c r="G350" s="11" t="e">
        <f>VLOOKUP(A350,'sep joined'!A337:I795,7,8)</f>
        <v>#N/A</v>
      </c>
      <c r="H350" s="11" t="e">
        <f>VLOOKUP(A350,'sep joined'!A337:I795,8,9)</f>
        <v>#N/A</v>
      </c>
      <c r="I350" s="11" t="e">
        <f>VLOOKUP(A350,'sep joined'!A337:I795,9,10)</f>
        <v>#N/A</v>
      </c>
      <c r="J350" s="11" t="e">
        <f>VLOOKUP(A350,'sep joined'!A337:I795,5,6)</f>
        <v>#N/A</v>
      </c>
      <c r="K350" s="11" t="e">
        <f>VLOOKUP(A350,'sep joined'!A337:I795,6,7)</f>
        <v>#N/A</v>
      </c>
      <c r="L350" s="8"/>
      <c r="M350" s="8"/>
      <c r="N350" s="8"/>
      <c r="O350" s="8"/>
      <c r="P350" s="8"/>
      <c r="Q350" s="8"/>
      <c r="R350" s="8"/>
      <c r="S350" s="8"/>
    </row>
    <row r="351" spans="1:19" ht="16.2" hidden="1">
      <c r="A351" s="9" t="b">
        <f>IF('sep joined'!I344="Not Joined",'sep joined'!A344)</f>
        <v>0</v>
      </c>
      <c r="B351" s="10" t="e">
        <f>VLOOKUP(A351,'sep joined'!A338:I796,2,3)</f>
        <v>#N/A</v>
      </c>
      <c r="C351" s="11" t="e">
        <f>VLOOKUP(A351,'sep joined'!A338:I796,3,4)</f>
        <v>#N/A</v>
      </c>
      <c r="D351" s="11" t="e">
        <f>VLOOKUP(A351,'sep joined'!A338:I796,4,5)</f>
        <v>#N/A</v>
      </c>
      <c r="E351" s="12"/>
      <c r="F351" s="12"/>
      <c r="G351" s="11" t="e">
        <f>VLOOKUP(A351,'sep joined'!A338:I796,7,8)</f>
        <v>#N/A</v>
      </c>
      <c r="H351" s="11" t="e">
        <f>VLOOKUP(A351,'sep joined'!A338:I796,8,9)</f>
        <v>#N/A</v>
      </c>
      <c r="I351" s="11" t="e">
        <f>VLOOKUP(A351,'sep joined'!A338:I796,9,10)</f>
        <v>#N/A</v>
      </c>
      <c r="J351" s="11" t="e">
        <f>VLOOKUP(A351,'sep joined'!A338:I796,5,6)</f>
        <v>#N/A</v>
      </c>
      <c r="K351" s="11" t="e">
        <f>VLOOKUP(A351,'sep joined'!A338:I796,6,7)</f>
        <v>#N/A</v>
      </c>
      <c r="L351" s="8"/>
      <c r="M351" s="8"/>
      <c r="N351" s="8"/>
      <c r="O351" s="8"/>
      <c r="P351" s="8"/>
      <c r="Q351" s="8"/>
      <c r="R351" s="8"/>
      <c r="S351" s="8"/>
    </row>
    <row r="352" spans="1:19" ht="16.2" hidden="1">
      <c r="A352" s="9" t="b">
        <f>IF('sep joined'!I345="Not Joined",'sep joined'!A345)</f>
        <v>0</v>
      </c>
      <c r="B352" s="10" t="e">
        <f>VLOOKUP(A352,'sep joined'!A339:I797,2,3)</f>
        <v>#N/A</v>
      </c>
      <c r="C352" s="11" t="e">
        <f>VLOOKUP(A352,'sep joined'!A339:I797,3,4)</f>
        <v>#N/A</v>
      </c>
      <c r="D352" s="11" t="e">
        <f>VLOOKUP(A352,'sep joined'!A339:I797,4,5)</f>
        <v>#N/A</v>
      </c>
      <c r="E352" s="12"/>
      <c r="F352" s="12"/>
      <c r="G352" s="11" t="e">
        <f>VLOOKUP(A352,'sep joined'!A339:I797,7,8)</f>
        <v>#N/A</v>
      </c>
      <c r="H352" s="11" t="e">
        <f>VLOOKUP(A352,'sep joined'!A339:I797,8,9)</f>
        <v>#N/A</v>
      </c>
      <c r="I352" s="11" t="e">
        <f>VLOOKUP(A352,'sep joined'!A339:I797,9,10)</f>
        <v>#N/A</v>
      </c>
      <c r="J352" s="11" t="e">
        <f>VLOOKUP(A352,'sep joined'!A339:I797,5,6)</f>
        <v>#N/A</v>
      </c>
      <c r="K352" s="11" t="e">
        <f>VLOOKUP(A352,'sep joined'!A339:I797,6,7)</f>
        <v>#N/A</v>
      </c>
      <c r="L352" s="8"/>
      <c r="M352" s="8"/>
      <c r="N352" s="8"/>
      <c r="O352" s="8"/>
      <c r="P352" s="8"/>
      <c r="Q352" s="8"/>
      <c r="R352" s="8"/>
      <c r="S352" s="8"/>
    </row>
    <row r="353" spans="1:19" ht="16.2" hidden="1">
      <c r="A353" s="9" t="b">
        <f>IF('sep joined'!I346="Not Joined",'sep joined'!A346)</f>
        <v>0</v>
      </c>
      <c r="B353" s="10" t="e">
        <f>VLOOKUP(A353,'sep joined'!A340:I798,2,3)</f>
        <v>#N/A</v>
      </c>
      <c r="C353" s="11" t="e">
        <f>VLOOKUP(A353,'sep joined'!A340:I798,3,4)</f>
        <v>#N/A</v>
      </c>
      <c r="D353" s="11" t="e">
        <f>VLOOKUP(A353,'sep joined'!A340:I798,4,5)</f>
        <v>#N/A</v>
      </c>
      <c r="E353" s="12"/>
      <c r="F353" s="12"/>
      <c r="G353" s="11" t="e">
        <f>VLOOKUP(A353,'sep joined'!A340:I798,7,8)</f>
        <v>#N/A</v>
      </c>
      <c r="H353" s="11" t="e">
        <f>VLOOKUP(A353,'sep joined'!A340:I798,8,9)</f>
        <v>#N/A</v>
      </c>
      <c r="I353" s="11" t="e">
        <f>VLOOKUP(A353,'sep joined'!A340:I798,9,10)</f>
        <v>#N/A</v>
      </c>
      <c r="J353" s="11" t="e">
        <f>VLOOKUP(A353,'sep joined'!A340:I798,5,6)</f>
        <v>#N/A</v>
      </c>
      <c r="K353" s="11" t="e">
        <f>VLOOKUP(A353,'sep joined'!A340:I798,6,7)</f>
        <v>#N/A</v>
      </c>
      <c r="L353" s="8"/>
      <c r="M353" s="8"/>
      <c r="N353" s="8"/>
      <c r="O353" s="8"/>
      <c r="P353" s="8"/>
      <c r="Q353" s="8"/>
      <c r="R353" s="8"/>
      <c r="S353" s="8"/>
    </row>
    <row r="354" spans="1:19" ht="16.2" hidden="1">
      <c r="A354" s="9" t="b">
        <f>IF('sep joined'!I347="Not Joined",'sep joined'!A347)</f>
        <v>0</v>
      </c>
      <c r="B354" s="10" t="e">
        <f>VLOOKUP(A354,'sep joined'!A341:I799,2,3)</f>
        <v>#N/A</v>
      </c>
      <c r="C354" s="11" t="e">
        <f>VLOOKUP(A354,'sep joined'!A341:I799,3,4)</f>
        <v>#N/A</v>
      </c>
      <c r="D354" s="11" t="e">
        <f>VLOOKUP(A354,'sep joined'!A341:I799,4,5)</f>
        <v>#N/A</v>
      </c>
      <c r="E354" s="12"/>
      <c r="F354" s="12"/>
      <c r="G354" s="11" t="e">
        <f>VLOOKUP(A354,'sep joined'!A341:I799,7,8)</f>
        <v>#N/A</v>
      </c>
      <c r="H354" s="11" t="e">
        <f>VLOOKUP(A354,'sep joined'!A341:I799,8,9)</f>
        <v>#N/A</v>
      </c>
      <c r="I354" s="11" t="e">
        <f>VLOOKUP(A354,'sep joined'!A341:I799,9,10)</f>
        <v>#N/A</v>
      </c>
      <c r="J354" s="11" t="e">
        <f>VLOOKUP(A354,'sep joined'!A341:I799,5,6)</f>
        <v>#N/A</v>
      </c>
      <c r="K354" s="11" t="e">
        <f>VLOOKUP(A354,'sep joined'!A341:I799,6,7)</f>
        <v>#N/A</v>
      </c>
      <c r="L354" s="8"/>
      <c r="M354" s="8"/>
      <c r="N354" s="8"/>
      <c r="O354" s="8"/>
      <c r="P354" s="8"/>
      <c r="Q354" s="8"/>
      <c r="R354" s="8"/>
      <c r="S354" s="8"/>
    </row>
    <row r="355" spans="1:19" ht="16.2">
      <c r="A355" s="9" t="b">
        <f>IF('sep joined'!I348="Not Joined",'sep joined'!A348)</f>
        <v>0</v>
      </c>
      <c r="B355" s="10" t="e">
        <f>VLOOKUP(A355,'sep joined'!A342:I800,2,3)</f>
        <v>#N/A</v>
      </c>
      <c r="C355" s="11" t="e">
        <f>VLOOKUP(A355,'sep joined'!A342:I800,3,4)</f>
        <v>#N/A</v>
      </c>
      <c r="D355" s="11" t="e">
        <f>VLOOKUP(A355,'sep joined'!A342:I800,4,5)</f>
        <v>#N/A</v>
      </c>
      <c r="E355" s="12"/>
      <c r="F355" s="12"/>
      <c r="G355" s="11" t="e">
        <f>VLOOKUP(A355,'sep joined'!A342:I800,7,8)</f>
        <v>#N/A</v>
      </c>
      <c r="H355" s="11" t="e">
        <f>VLOOKUP(A355,'sep joined'!A342:I800,8,9)</f>
        <v>#N/A</v>
      </c>
      <c r="I355" s="11" t="e">
        <f>VLOOKUP(A355,'sep joined'!A342:I800,9,10)</f>
        <v>#N/A</v>
      </c>
      <c r="J355" s="11" t="e">
        <f>VLOOKUP(A355,'sep joined'!A342:I800,5,6)</f>
        <v>#N/A</v>
      </c>
      <c r="K355" s="11" t="e">
        <f>VLOOKUP(A355,'sep joined'!A342:I800,6,7)</f>
        <v>#N/A</v>
      </c>
      <c r="L355" s="8"/>
      <c r="M355" s="8"/>
      <c r="N355" s="8"/>
      <c r="O355" s="8"/>
      <c r="P355" s="8"/>
      <c r="Q355" s="8"/>
      <c r="R355" s="8"/>
      <c r="S355" s="8"/>
    </row>
    <row r="356" spans="1:19" ht="16.2" hidden="1">
      <c r="A356" s="9" t="b">
        <f>IF('sep joined'!I349="Not Joined",'sep joined'!A349)</f>
        <v>0</v>
      </c>
      <c r="B356" s="10" t="e">
        <f>VLOOKUP(A356,'sep joined'!A343:I801,2,3)</f>
        <v>#N/A</v>
      </c>
      <c r="C356" s="11" t="e">
        <f>VLOOKUP(A356,'sep joined'!A343:I801,3,4)</f>
        <v>#N/A</v>
      </c>
      <c r="D356" s="11" t="e">
        <f>VLOOKUP(A356,'sep joined'!A343:I801,4,5)</f>
        <v>#N/A</v>
      </c>
      <c r="E356" s="12"/>
      <c r="F356" s="12"/>
      <c r="G356" s="11" t="e">
        <f>VLOOKUP(A356,'sep joined'!A343:I801,7,8)</f>
        <v>#N/A</v>
      </c>
      <c r="H356" s="11" t="e">
        <f>VLOOKUP(A356,'sep joined'!A343:I801,8,9)</f>
        <v>#N/A</v>
      </c>
      <c r="I356" s="11" t="e">
        <f>VLOOKUP(A356,'sep joined'!A343:I801,9,10)</f>
        <v>#N/A</v>
      </c>
      <c r="J356" s="11" t="e">
        <f>VLOOKUP(A356,'sep joined'!A343:I801,5,6)</f>
        <v>#N/A</v>
      </c>
      <c r="K356" s="11" t="e">
        <f>VLOOKUP(A356,'sep joined'!A343:I801,6,7)</f>
        <v>#N/A</v>
      </c>
      <c r="L356" s="4"/>
      <c r="M356" s="4"/>
      <c r="N356" s="4"/>
    </row>
    <row r="357" spans="1:19" ht="16.2" hidden="1">
      <c r="A357" s="9" t="b">
        <f>IF('sep joined'!I350="Not Joined",'sep joined'!A350)</f>
        <v>0</v>
      </c>
      <c r="B357" s="10" t="e">
        <f>VLOOKUP(A357,'sep joined'!A344:I802,2,3)</f>
        <v>#N/A</v>
      </c>
      <c r="C357" s="11" t="e">
        <f>VLOOKUP(A357,'sep joined'!A344:I802,3,4)</f>
        <v>#N/A</v>
      </c>
      <c r="D357" s="11" t="e">
        <f>VLOOKUP(A357,'sep joined'!A344:I802,4,5)</f>
        <v>#N/A</v>
      </c>
      <c r="E357" s="12"/>
      <c r="F357" s="12"/>
      <c r="G357" s="11" t="e">
        <f>VLOOKUP(A357,'sep joined'!A344:I802,7,8)</f>
        <v>#N/A</v>
      </c>
      <c r="H357" s="11" t="e">
        <f>VLOOKUP(A357,'sep joined'!A344:I802,8,9)</f>
        <v>#N/A</v>
      </c>
      <c r="I357" s="11" t="e">
        <f>VLOOKUP(A357,'sep joined'!A344:I802,9,10)</f>
        <v>#N/A</v>
      </c>
      <c r="J357" s="11" t="e">
        <f>VLOOKUP(A357,'sep joined'!A344:I802,5,6)</f>
        <v>#N/A</v>
      </c>
      <c r="K357" s="11" t="e">
        <f>VLOOKUP(A357,'sep joined'!A344:I802,6,7)</f>
        <v>#N/A</v>
      </c>
      <c r="L357" s="4"/>
      <c r="M357" s="4"/>
      <c r="N357" s="4"/>
    </row>
    <row r="358" spans="1:19" ht="16.2">
      <c r="A358" s="9" t="b">
        <f>IF('sep joined'!I351="Not Joined",'sep joined'!A351)</f>
        <v>0</v>
      </c>
      <c r="B358" s="10" t="e">
        <f>VLOOKUP(A358,'sep joined'!A345:I803,2,3)</f>
        <v>#N/A</v>
      </c>
      <c r="C358" s="11" t="e">
        <f>VLOOKUP(A358,'sep joined'!A345:I803,3,4)</f>
        <v>#N/A</v>
      </c>
      <c r="D358" s="11" t="e">
        <f>VLOOKUP(A358,'sep joined'!A345:I803,4,5)</f>
        <v>#N/A</v>
      </c>
      <c r="E358" s="12"/>
      <c r="F358" s="12"/>
      <c r="G358" s="11" t="e">
        <f>VLOOKUP(A358,'sep joined'!A345:I803,7,8)</f>
        <v>#N/A</v>
      </c>
      <c r="H358" s="11" t="e">
        <f>VLOOKUP(A358,'sep joined'!A345:I803,8,9)</f>
        <v>#N/A</v>
      </c>
      <c r="I358" s="11" t="e">
        <f>VLOOKUP(A358,'sep joined'!A345:I803,9,10)</f>
        <v>#N/A</v>
      </c>
      <c r="J358" s="11" t="e">
        <f>VLOOKUP(A358,'sep joined'!A345:I803,5,6)</f>
        <v>#N/A</v>
      </c>
      <c r="K358" s="11" t="e">
        <f>VLOOKUP(A358,'sep joined'!A345:I803,6,7)</f>
        <v>#N/A</v>
      </c>
      <c r="L358" s="4"/>
      <c r="M358" s="4"/>
      <c r="N358" s="4"/>
    </row>
    <row r="359" spans="1:19" ht="16.2" hidden="1">
      <c r="A359" s="9" t="b">
        <f>IF('sep joined'!I352="Not Joined",'sep joined'!A352)</f>
        <v>0</v>
      </c>
      <c r="B359" s="10" t="e">
        <f>VLOOKUP(A359,'sep joined'!A346:I804,2,3)</f>
        <v>#N/A</v>
      </c>
      <c r="C359" s="11" t="e">
        <f>VLOOKUP(A359,'sep joined'!A346:I804,3,4)</f>
        <v>#N/A</v>
      </c>
      <c r="D359" s="11" t="e">
        <f>VLOOKUP(A359,'sep joined'!A346:I804,4,5)</f>
        <v>#N/A</v>
      </c>
      <c r="E359" s="14"/>
      <c r="F359" s="15"/>
      <c r="G359" s="11" t="e">
        <f>VLOOKUP(A359,'sep joined'!A346:I804,7,8)</f>
        <v>#N/A</v>
      </c>
      <c r="H359" s="11" t="e">
        <f>VLOOKUP(A359,'sep joined'!A346:I804,8,9)</f>
        <v>#N/A</v>
      </c>
      <c r="I359" s="11" t="e">
        <f>VLOOKUP(A359,'sep joined'!A346:I804,9,10)</f>
        <v>#N/A</v>
      </c>
      <c r="J359" s="11" t="e">
        <f>VLOOKUP(A359,'sep joined'!A346:I804,5,6)</f>
        <v>#N/A</v>
      </c>
      <c r="K359" s="11" t="e">
        <f>VLOOKUP(A359,'sep joined'!A346:I804,6,7)</f>
        <v>#N/A</v>
      </c>
      <c r="L359" s="4"/>
      <c r="M359" s="4"/>
      <c r="N359" s="4"/>
    </row>
    <row r="360" spans="1:19" ht="16.2" hidden="1">
      <c r="A360" s="9" t="b">
        <f>IF('sep joined'!I353="Not Joined",'sep joined'!A353)</f>
        <v>0</v>
      </c>
      <c r="B360" s="10" t="e">
        <f>VLOOKUP(A360,'sep joined'!A347:I805,2,3)</f>
        <v>#N/A</v>
      </c>
      <c r="C360" s="11" t="e">
        <f>VLOOKUP(A360,'sep joined'!A347:I805,3,4)</f>
        <v>#N/A</v>
      </c>
      <c r="D360" s="11" t="e">
        <f>VLOOKUP(A360,'sep joined'!A347:I805,4,5)</f>
        <v>#N/A</v>
      </c>
      <c r="E360" s="14"/>
      <c r="F360" s="15"/>
      <c r="G360" s="11" t="e">
        <f>VLOOKUP(A360,'sep joined'!A347:I805,7,8)</f>
        <v>#N/A</v>
      </c>
      <c r="H360" s="11" t="e">
        <f>VLOOKUP(A360,'sep joined'!A347:I805,8,9)</f>
        <v>#N/A</v>
      </c>
      <c r="I360" s="39" t="s">
        <v>251</v>
      </c>
      <c r="J360" s="11" t="e">
        <f>VLOOKUP(A360,'sep joined'!A347:I805,5,6)</f>
        <v>#N/A</v>
      </c>
      <c r="K360" s="11" t="e">
        <f>VLOOKUP(A360,'sep joined'!A347:I805,6,7)</f>
        <v>#N/A</v>
      </c>
      <c r="L360" s="4"/>
      <c r="M360" s="4"/>
      <c r="N360" s="4"/>
    </row>
    <row r="361" spans="1:19" ht="16.2" hidden="1">
      <c r="A361" s="9" t="b">
        <f>IF('sep joined'!I354="Not Joined",'sep joined'!A354)</f>
        <v>0</v>
      </c>
      <c r="B361" s="10" t="e">
        <f>VLOOKUP(A361,'sep joined'!A348:I806,2,3)</f>
        <v>#N/A</v>
      </c>
      <c r="C361" s="11" t="e">
        <f>VLOOKUP(A361,'sep joined'!A348:I806,3,4)</f>
        <v>#N/A</v>
      </c>
      <c r="D361" s="11" t="e">
        <f>VLOOKUP(A361,'sep joined'!A348:I806,4,5)</f>
        <v>#N/A</v>
      </c>
      <c r="E361" s="14"/>
      <c r="F361" s="15"/>
      <c r="G361" s="11" t="e">
        <f>VLOOKUP(A361,'sep joined'!A348:I806,7,8)</f>
        <v>#N/A</v>
      </c>
      <c r="H361" s="11" t="e">
        <f>VLOOKUP(A361,'sep joined'!A348:I806,8,9)</f>
        <v>#N/A</v>
      </c>
      <c r="I361" s="11" t="e">
        <f>VLOOKUP(A361,'sep joined'!A348:I806,9,10)</f>
        <v>#N/A</v>
      </c>
      <c r="J361" s="11" t="e">
        <f>VLOOKUP(A361,'sep joined'!A348:I806,5,6)</f>
        <v>#N/A</v>
      </c>
      <c r="K361" s="11" t="e">
        <f>VLOOKUP(A361,'sep joined'!A348:I806,6,7)</f>
        <v>#N/A</v>
      </c>
      <c r="L361" s="4"/>
      <c r="M361" s="4"/>
      <c r="N361" s="4"/>
    </row>
    <row r="362" spans="1:19" ht="16.2" hidden="1">
      <c r="A362" s="9" t="b">
        <f>IF('sep joined'!I355="Not Joined",'sep joined'!A355)</f>
        <v>0</v>
      </c>
      <c r="B362" s="10" t="e">
        <f>VLOOKUP(A362,'sep joined'!A349:I807,2,3)</f>
        <v>#N/A</v>
      </c>
      <c r="C362" s="11" t="e">
        <f>VLOOKUP(A362,'sep joined'!A349:I807,3,4)</f>
        <v>#N/A</v>
      </c>
      <c r="D362" s="11" t="e">
        <f>VLOOKUP(A362,'sep joined'!A349:I807,4,5)</f>
        <v>#N/A</v>
      </c>
      <c r="E362" s="14"/>
      <c r="F362" s="15"/>
      <c r="G362" s="11" t="e">
        <f>VLOOKUP(A362,'sep joined'!A349:I807,7,8)</f>
        <v>#N/A</v>
      </c>
      <c r="H362" s="11" t="e">
        <f>VLOOKUP(A362,'sep joined'!A349:I807,8,9)</f>
        <v>#N/A</v>
      </c>
      <c r="I362" s="11" t="e">
        <f>VLOOKUP(A362,'sep joined'!A349:I807,9,10)</f>
        <v>#N/A</v>
      </c>
      <c r="J362" s="11" t="e">
        <f>VLOOKUP(A362,'sep joined'!A349:I807,5,6)</f>
        <v>#N/A</v>
      </c>
      <c r="K362" s="11" t="e">
        <f>VLOOKUP(A362,'sep joined'!A349:I807,6,7)</f>
        <v>#N/A</v>
      </c>
      <c r="L362" s="4"/>
      <c r="M362" s="4"/>
      <c r="N362" s="4"/>
    </row>
    <row r="363" spans="1:19" ht="16.2" hidden="1">
      <c r="A363" s="9" t="b">
        <f>IF('sep joined'!I356="Not Joined",'sep joined'!A356)</f>
        <v>0</v>
      </c>
      <c r="B363" s="10" t="e">
        <f>VLOOKUP(A363,'sep joined'!A350:I808,2,3)</f>
        <v>#N/A</v>
      </c>
      <c r="C363" s="11" t="e">
        <f>VLOOKUP(A363,'sep joined'!A350:I808,3,4)</f>
        <v>#N/A</v>
      </c>
      <c r="D363" s="11" t="e">
        <f>VLOOKUP(A363,'sep joined'!A350:I808,4,5)</f>
        <v>#N/A</v>
      </c>
      <c r="E363" s="17"/>
      <c r="F363" s="15"/>
      <c r="G363" s="11" t="e">
        <f>VLOOKUP(A363,'sep joined'!A350:I808,7,8)</f>
        <v>#N/A</v>
      </c>
      <c r="H363" s="11" t="e">
        <f>VLOOKUP(A363,'sep joined'!A350:I808,8,9)</f>
        <v>#N/A</v>
      </c>
      <c r="I363" s="11" t="e">
        <f>VLOOKUP(A363,'sep joined'!A350:I808,9,10)</f>
        <v>#N/A</v>
      </c>
      <c r="J363" s="11" t="e">
        <f>VLOOKUP(A363,'sep joined'!A350:I808,5,6)</f>
        <v>#N/A</v>
      </c>
      <c r="K363" s="11" t="e">
        <f>VLOOKUP(A363,'sep joined'!A350:I808,6,7)</f>
        <v>#N/A</v>
      </c>
      <c r="L363" s="4"/>
      <c r="M363" s="4"/>
      <c r="N363" s="4"/>
    </row>
    <row r="364" spans="1:19" ht="16.2" hidden="1">
      <c r="A364" s="9" t="b">
        <f>IF('sep joined'!I357="Not Joined",'sep joined'!A357)</f>
        <v>0</v>
      </c>
      <c r="B364" s="10" t="e">
        <f>VLOOKUP(A364,'sep joined'!A351:I809,2,3)</f>
        <v>#N/A</v>
      </c>
      <c r="C364" s="11" t="e">
        <f>VLOOKUP(A364,'sep joined'!A351:I809,3,4)</f>
        <v>#N/A</v>
      </c>
      <c r="D364" s="11" t="e">
        <f>VLOOKUP(A364,'sep joined'!A351:I809,4,5)</f>
        <v>#N/A</v>
      </c>
      <c r="E364" s="14"/>
      <c r="F364" s="15"/>
      <c r="G364" s="11" t="e">
        <f>VLOOKUP(A364,'sep joined'!A351:I809,7,8)</f>
        <v>#N/A</v>
      </c>
      <c r="H364" s="11" t="e">
        <f>VLOOKUP(A364,'sep joined'!A351:I809,8,9)</f>
        <v>#N/A</v>
      </c>
      <c r="I364" s="11" t="e">
        <f>VLOOKUP(A364,'sep joined'!A351:I809,9,10)</f>
        <v>#N/A</v>
      </c>
      <c r="J364" s="11" t="e">
        <f>VLOOKUP(A364,'sep joined'!A351:I809,5,6)</f>
        <v>#N/A</v>
      </c>
      <c r="K364" s="11" t="e">
        <f>VLOOKUP(A364,'sep joined'!A351:I809,6,7)</f>
        <v>#N/A</v>
      </c>
      <c r="L364" s="4"/>
      <c r="M364" s="4"/>
      <c r="N364" s="4"/>
    </row>
    <row r="365" spans="1:19" ht="16.2" hidden="1">
      <c r="A365" s="9" t="b">
        <f>IF('sep joined'!I358="Not Joined",'sep joined'!A358)</f>
        <v>0</v>
      </c>
      <c r="B365" s="10" t="e">
        <f>VLOOKUP(A365,'sep joined'!A352:I810,2,3)</f>
        <v>#N/A</v>
      </c>
      <c r="C365" s="11" t="e">
        <f>VLOOKUP(A365,'sep joined'!A352:I810,3,4)</f>
        <v>#N/A</v>
      </c>
      <c r="D365" s="11" t="e">
        <f>VLOOKUP(A365,'sep joined'!A352:I810,4,5)</f>
        <v>#N/A</v>
      </c>
      <c r="E365" s="14"/>
      <c r="F365" s="15"/>
      <c r="G365" s="11" t="e">
        <f>VLOOKUP(A365,'sep joined'!A352:I810,7,8)</f>
        <v>#N/A</v>
      </c>
      <c r="H365" s="11" t="e">
        <f>VLOOKUP(A365,'sep joined'!A352:I810,8,9)</f>
        <v>#N/A</v>
      </c>
      <c r="I365" s="11" t="e">
        <f>VLOOKUP(A365,'sep joined'!A352:I810,9,10)</f>
        <v>#N/A</v>
      </c>
      <c r="J365" s="11" t="e">
        <f>VLOOKUP(A365,'sep joined'!A352:I810,5,6)</f>
        <v>#N/A</v>
      </c>
      <c r="K365" s="11" t="e">
        <f>VLOOKUP(A365,'sep joined'!A352:I810,6,7)</f>
        <v>#N/A</v>
      </c>
      <c r="L365" s="4"/>
      <c r="M365" s="4"/>
      <c r="N365" s="4"/>
    </row>
    <row r="366" spans="1:19" ht="16.2" hidden="1">
      <c r="A366" s="9" t="b">
        <f>IF('sep joined'!I359="Not Joined",'sep joined'!A359)</f>
        <v>0</v>
      </c>
      <c r="B366" s="10" t="e">
        <f>VLOOKUP(A366,'sep joined'!A353:I811,2,3)</f>
        <v>#N/A</v>
      </c>
      <c r="C366" s="11" t="e">
        <f>VLOOKUP(A366,'sep joined'!A353:I811,3,4)</f>
        <v>#N/A</v>
      </c>
      <c r="D366" s="11" t="e">
        <f>VLOOKUP(A366,'sep joined'!A353:I811,4,5)</f>
        <v>#N/A</v>
      </c>
      <c r="E366" s="14"/>
      <c r="F366" s="15"/>
      <c r="G366" s="11" t="e">
        <f>VLOOKUP(A366,'sep joined'!A353:I811,7,8)</f>
        <v>#N/A</v>
      </c>
      <c r="H366" s="11" t="e">
        <f>VLOOKUP(A366,'sep joined'!A353:I811,8,9)</f>
        <v>#N/A</v>
      </c>
      <c r="I366" s="11" t="e">
        <f>VLOOKUP(A366,'sep joined'!A353:I811,9,10)</f>
        <v>#N/A</v>
      </c>
      <c r="J366" s="11" t="e">
        <f>VLOOKUP(A366,'sep joined'!A353:I811,5,6)</f>
        <v>#N/A</v>
      </c>
      <c r="K366" s="11" t="e">
        <f>VLOOKUP(A366,'sep joined'!A353:I811,6,7)</f>
        <v>#N/A</v>
      </c>
      <c r="L366" s="4"/>
      <c r="M366" s="4"/>
      <c r="N366" s="4"/>
    </row>
    <row r="367" spans="1:19" ht="16.2" hidden="1">
      <c r="A367" s="9" t="b">
        <f>IF('sep joined'!I360="Not Joined",'sep joined'!A360)</f>
        <v>0</v>
      </c>
      <c r="B367" s="10" t="e">
        <f>VLOOKUP(A367,'sep joined'!A354:I812,2,3)</f>
        <v>#N/A</v>
      </c>
      <c r="C367" s="11" t="e">
        <f>VLOOKUP(A367,'sep joined'!A354:I812,3,4)</f>
        <v>#N/A</v>
      </c>
      <c r="D367" s="11" t="e">
        <f>VLOOKUP(A367,'sep joined'!A354:I812,4,5)</f>
        <v>#N/A</v>
      </c>
      <c r="E367" s="14"/>
      <c r="F367" s="15"/>
      <c r="G367" s="11" t="e">
        <f>VLOOKUP(A367,'sep joined'!A354:I812,7,8)</f>
        <v>#N/A</v>
      </c>
      <c r="H367" s="11" t="e">
        <f>VLOOKUP(A367,'sep joined'!A354:I812,8,9)</f>
        <v>#N/A</v>
      </c>
      <c r="I367" s="11" t="e">
        <f>VLOOKUP(A367,'sep joined'!A354:I812,9,10)</f>
        <v>#N/A</v>
      </c>
      <c r="J367" s="11" t="e">
        <f>VLOOKUP(A367,'sep joined'!A354:I812,5,6)</f>
        <v>#N/A</v>
      </c>
      <c r="K367" s="11" t="e">
        <f>VLOOKUP(A367,'sep joined'!A354:I812,6,7)</f>
        <v>#N/A</v>
      </c>
      <c r="L367" s="4"/>
      <c r="M367" s="4"/>
      <c r="N367" s="4"/>
    </row>
    <row r="368" spans="1:19" ht="16.2" hidden="1">
      <c r="A368" s="9" t="b">
        <f>IF('sep joined'!I361="Not Joined",'sep joined'!A361)</f>
        <v>0</v>
      </c>
      <c r="B368" s="10" t="e">
        <f>VLOOKUP(A368,'sep joined'!A355:I813,2,3)</f>
        <v>#N/A</v>
      </c>
      <c r="C368" s="11" t="e">
        <f>VLOOKUP(A368,'sep joined'!A355:I813,3,4)</f>
        <v>#N/A</v>
      </c>
      <c r="D368" s="11" t="e">
        <f>VLOOKUP(A368,'sep joined'!A355:I813,4,5)</f>
        <v>#N/A</v>
      </c>
      <c r="E368" s="17"/>
      <c r="F368" s="15"/>
      <c r="G368" s="11" t="e">
        <f>VLOOKUP(A368,'sep joined'!A355:I813,7,8)</f>
        <v>#N/A</v>
      </c>
      <c r="H368" s="11" t="e">
        <f>VLOOKUP(A368,'sep joined'!A355:I813,8,9)</f>
        <v>#N/A</v>
      </c>
      <c r="I368" s="11" t="e">
        <f>VLOOKUP(A368,'sep joined'!A355:I813,9,10)</f>
        <v>#N/A</v>
      </c>
      <c r="J368" s="11" t="e">
        <f>VLOOKUP(A368,'sep joined'!A355:I813,5,6)</f>
        <v>#N/A</v>
      </c>
      <c r="K368" s="11" t="e">
        <f>VLOOKUP(A368,'sep joined'!A355:I813,6,7)</f>
        <v>#N/A</v>
      </c>
      <c r="L368" s="4"/>
      <c r="M368" s="4"/>
      <c r="N368" s="4"/>
    </row>
    <row r="369" spans="1:14" ht="16.2">
      <c r="A369" s="9" t="b">
        <f>IF('sep joined'!I362="Not Joined",'sep joined'!A362)</f>
        <v>0</v>
      </c>
      <c r="B369" s="10" t="e">
        <f>VLOOKUP(A369,'sep joined'!A356:I814,2,3)</f>
        <v>#N/A</v>
      </c>
      <c r="C369" s="11" t="e">
        <f>VLOOKUP(A369,'sep joined'!A356:I814,3,4)</f>
        <v>#N/A</v>
      </c>
      <c r="D369" s="11" t="e">
        <f>VLOOKUP(A369,'sep joined'!A356:I814,4,5)</f>
        <v>#N/A</v>
      </c>
      <c r="E369" s="14"/>
      <c r="F369" s="15"/>
      <c r="G369" s="11" t="e">
        <f>VLOOKUP(A369,'sep joined'!A356:I814,7,8)</f>
        <v>#N/A</v>
      </c>
      <c r="H369" s="11" t="e">
        <f>VLOOKUP(A369,'sep joined'!A356:I814,8,9)</f>
        <v>#N/A</v>
      </c>
      <c r="I369" s="11" t="e">
        <f>VLOOKUP(A369,'sep joined'!A356:I814,9,10)</f>
        <v>#N/A</v>
      </c>
      <c r="J369" s="11" t="e">
        <f>VLOOKUP(A369,'sep joined'!A356:I814,5,6)</f>
        <v>#N/A</v>
      </c>
      <c r="K369" s="11" t="e">
        <f>VLOOKUP(A369,'sep joined'!A356:I814,6,7)</f>
        <v>#N/A</v>
      </c>
      <c r="L369" s="4"/>
      <c r="M369" s="4"/>
      <c r="N369" s="4"/>
    </row>
    <row r="370" spans="1:14" ht="16.2" hidden="1">
      <c r="A370" s="9" t="b">
        <f>IF('sep joined'!I363="Not Joined",'sep joined'!A363)</f>
        <v>0</v>
      </c>
      <c r="B370" s="10" t="e">
        <f>VLOOKUP(A370,'sep joined'!A357:I815,2,3)</f>
        <v>#N/A</v>
      </c>
      <c r="C370" s="11" t="e">
        <f>VLOOKUP(A370,'sep joined'!A357:I815,3,4)</f>
        <v>#N/A</v>
      </c>
      <c r="D370" s="11" t="e">
        <f>VLOOKUP(A370,'sep joined'!A357:I815,4,5)</f>
        <v>#N/A</v>
      </c>
      <c r="E370" s="17"/>
      <c r="F370" s="15"/>
      <c r="G370" s="11" t="e">
        <f>VLOOKUP(A370,'sep joined'!A357:I815,7,8)</f>
        <v>#N/A</v>
      </c>
      <c r="H370" s="11" t="e">
        <f>VLOOKUP(A370,'sep joined'!A357:I815,8,9)</f>
        <v>#N/A</v>
      </c>
      <c r="I370" s="11" t="e">
        <f>VLOOKUP(A370,'sep joined'!A357:I815,9,10)</f>
        <v>#N/A</v>
      </c>
      <c r="J370" s="11" t="e">
        <f>VLOOKUP(A370,'sep joined'!A357:I815,5,6)</f>
        <v>#N/A</v>
      </c>
      <c r="K370" s="11" t="e">
        <f>VLOOKUP(A370,'sep joined'!A357:I815,6,7)</f>
        <v>#N/A</v>
      </c>
      <c r="L370" s="4"/>
      <c r="M370" s="4"/>
      <c r="N370" s="4"/>
    </row>
    <row r="371" spans="1:14" ht="16.2" hidden="1">
      <c r="A371" s="9" t="b">
        <f>IF('sep joined'!I364="Not Joined",'sep joined'!A364)</f>
        <v>0</v>
      </c>
      <c r="B371" s="10" t="e">
        <f>VLOOKUP(A371,'sep joined'!A358:I816,2,3)</f>
        <v>#N/A</v>
      </c>
      <c r="C371" s="11" t="e">
        <f>VLOOKUP(A371,'sep joined'!A358:I816,3,4)</f>
        <v>#N/A</v>
      </c>
      <c r="D371" s="11" t="e">
        <f>VLOOKUP(A371,'sep joined'!A358:I816,4,5)</f>
        <v>#N/A</v>
      </c>
      <c r="E371" s="12"/>
      <c r="F371" s="12"/>
      <c r="G371" s="11" t="e">
        <f>VLOOKUP(A371,'sep joined'!A358:I816,7,8)</f>
        <v>#N/A</v>
      </c>
      <c r="H371" s="11" t="e">
        <f>VLOOKUP(A371,'sep joined'!A358:I816,8,9)</f>
        <v>#N/A</v>
      </c>
      <c r="I371" s="11" t="e">
        <f>VLOOKUP(A371,'sep joined'!A358:I816,9,10)</f>
        <v>#N/A</v>
      </c>
      <c r="J371" s="11" t="e">
        <f>VLOOKUP(A371,'sep joined'!A358:I816,5,6)</f>
        <v>#N/A</v>
      </c>
      <c r="K371" s="11" t="e">
        <f>VLOOKUP(A371,'sep joined'!A358:I816,6,7)</f>
        <v>#N/A</v>
      </c>
      <c r="L371" s="4"/>
      <c r="M371" s="4"/>
      <c r="N371" s="4"/>
    </row>
    <row r="372" spans="1:14" ht="16.2" hidden="1">
      <c r="A372" s="9" t="b">
        <f>IF('sep joined'!I365="Not Joined",'sep joined'!A365)</f>
        <v>0</v>
      </c>
      <c r="B372" s="10" t="e">
        <f>VLOOKUP(A372,'sep joined'!A359:I817,2,3)</f>
        <v>#N/A</v>
      </c>
      <c r="C372" s="11" t="e">
        <f>VLOOKUP(A372,'sep joined'!A359:I817,3,4)</f>
        <v>#N/A</v>
      </c>
      <c r="D372" s="11" t="e">
        <f>VLOOKUP(A372,'sep joined'!A359:I817,4,5)</f>
        <v>#N/A</v>
      </c>
      <c r="E372" s="12"/>
      <c r="F372" s="12"/>
      <c r="G372" s="11" t="e">
        <f>VLOOKUP(A372,'sep joined'!A359:I817,7,8)</f>
        <v>#N/A</v>
      </c>
      <c r="H372" s="11" t="e">
        <f>VLOOKUP(A372,'sep joined'!A359:I817,8,9)</f>
        <v>#N/A</v>
      </c>
      <c r="I372" s="11" t="e">
        <f>VLOOKUP(A372,'sep joined'!A359:I817,9,10)</f>
        <v>#N/A</v>
      </c>
      <c r="J372" s="11" t="e">
        <f>VLOOKUP(A372,'sep joined'!A359:I817,5,6)</f>
        <v>#N/A</v>
      </c>
      <c r="K372" s="11" t="e">
        <f>VLOOKUP(A372,'sep joined'!A359:I817,6,7)</f>
        <v>#N/A</v>
      </c>
      <c r="L372" s="4"/>
      <c r="M372" s="4"/>
      <c r="N372" s="4"/>
    </row>
    <row r="373" spans="1:14" ht="16.2" hidden="1">
      <c r="A373" s="9" t="b">
        <f>IF('sep joined'!I366="Not Joined",'sep joined'!A366)</f>
        <v>0</v>
      </c>
      <c r="B373" s="10" t="e">
        <f>VLOOKUP(A373,'sep joined'!A360:I818,2,3)</f>
        <v>#N/A</v>
      </c>
      <c r="C373" s="11" t="e">
        <f>VLOOKUP(A373,'sep joined'!A360:I818,3,4)</f>
        <v>#N/A</v>
      </c>
      <c r="D373" s="11" t="e">
        <f>VLOOKUP(A373,'sep joined'!A360:I818,4,5)</f>
        <v>#N/A</v>
      </c>
      <c r="E373" s="12"/>
      <c r="F373" s="12"/>
      <c r="G373" s="11" t="e">
        <f>VLOOKUP(A373,'sep joined'!A360:I818,7,8)</f>
        <v>#N/A</v>
      </c>
      <c r="H373" s="11" t="e">
        <f>VLOOKUP(A373,'sep joined'!A360:I818,8,9)</f>
        <v>#N/A</v>
      </c>
      <c r="I373" s="11" t="e">
        <f>VLOOKUP(A373,'sep joined'!A360:I818,9,10)</f>
        <v>#N/A</v>
      </c>
      <c r="J373" s="11" t="e">
        <f>VLOOKUP(A373,'sep joined'!A360:I818,5,6)</f>
        <v>#N/A</v>
      </c>
      <c r="K373" s="11" t="e">
        <f>VLOOKUP(A373,'sep joined'!A360:I818,6,7)</f>
        <v>#N/A</v>
      </c>
      <c r="L373" s="4"/>
      <c r="M373" s="4"/>
      <c r="N373" s="4"/>
    </row>
    <row r="374" spans="1:14" ht="16.2" hidden="1">
      <c r="A374" s="9" t="b">
        <f>IF('sep joined'!I367="Not Joined",'sep joined'!A367)</f>
        <v>0</v>
      </c>
      <c r="B374" s="10" t="e">
        <f>VLOOKUP(A374,'sep joined'!A361:I819,2,3)</f>
        <v>#N/A</v>
      </c>
      <c r="C374" s="11" t="e">
        <f>VLOOKUP(A374,'sep joined'!A361:I819,3,4)</f>
        <v>#N/A</v>
      </c>
      <c r="D374" s="11" t="e">
        <f>VLOOKUP(A374,'sep joined'!A361:I819,4,5)</f>
        <v>#N/A</v>
      </c>
      <c r="E374" s="12"/>
      <c r="F374" s="12"/>
      <c r="G374" s="11" t="e">
        <f>VLOOKUP(A374,'sep joined'!A361:I819,7,8)</f>
        <v>#N/A</v>
      </c>
      <c r="H374" s="11" t="e">
        <f>VLOOKUP(A374,'sep joined'!A361:I819,8,9)</f>
        <v>#N/A</v>
      </c>
      <c r="I374" s="11" t="e">
        <f>VLOOKUP(A374,'sep joined'!A361:I819,9,10)</f>
        <v>#N/A</v>
      </c>
      <c r="J374" s="11" t="e">
        <f>VLOOKUP(A374,'sep joined'!A361:I819,5,6)</f>
        <v>#N/A</v>
      </c>
      <c r="K374" s="11" t="e">
        <f>VLOOKUP(A374,'sep joined'!A361:I819,6,7)</f>
        <v>#N/A</v>
      </c>
      <c r="L374" s="4"/>
      <c r="M374" s="4"/>
      <c r="N374" s="4"/>
    </row>
    <row r="375" spans="1:14" ht="16.2" hidden="1">
      <c r="A375" s="9" t="b">
        <f>IF('sep joined'!I368="Not Joined",'sep joined'!A368)</f>
        <v>0</v>
      </c>
      <c r="B375" s="10" t="e">
        <f>VLOOKUP(A375,'sep joined'!A362:I820,2,3)</f>
        <v>#N/A</v>
      </c>
      <c r="C375" s="11" t="e">
        <f>VLOOKUP(A375,'sep joined'!A362:I820,3,4)</f>
        <v>#N/A</v>
      </c>
      <c r="D375" s="11" t="e">
        <f>VLOOKUP(A375,'sep joined'!A362:I820,4,5)</f>
        <v>#N/A</v>
      </c>
      <c r="E375" s="12"/>
      <c r="F375" s="12"/>
      <c r="G375" s="11" t="e">
        <f>VLOOKUP(A375,'sep joined'!A362:I820,7,8)</f>
        <v>#N/A</v>
      </c>
      <c r="H375" s="11" t="e">
        <f>VLOOKUP(A375,'sep joined'!A362:I820,8,9)</f>
        <v>#N/A</v>
      </c>
      <c r="I375" s="11" t="e">
        <f>VLOOKUP(A375,'sep joined'!A362:I820,9,10)</f>
        <v>#N/A</v>
      </c>
      <c r="J375" s="11" t="e">
        <f>VLOOKUP(A375,'sep joined'!A362:I820,5,6)</f>
        <v>#N/A</v>
      </c>
      <c r="K375" s="11" t="e">
        <f>VLOOKUP(A375,'sep joined'!A362:I820,6,7)</f>
        <v>#N/A</v>
      </c>
      <c r="L375" s="4"/>
      <c r="M375" s="4"/>
      <c r="N375" s="4"/>
    </row>
    <row r="376" spans="1:14" ht="16.2" hidden="1">
      <c r="A376" s="9" t="b">
        <f>IF('sep joined'!I369="Not Joined",'sep joined'!A369)</f>
        <v>0</v>
      </c>
      <c r="B376" s="10" t="e">
        <f>VLOOKUP(A376,'sep joined'!A363:I821,2,3)</f>
        <v>#N/A</v>
      </c>
      <c r="C376" s="11" t="e">
        <f>VLOOKUP(A376,'sep joined'!A363:I821,3,4)</f>
        <v>#N/A</v>
      </c>
      <c r="D376" s="40">
        <v>8220199881</v>
      </c>
      <c r="E376" s="14"/>
      <c r="F376" s="41"/>
      <c r="G376" s="11" t="e">
        <f>VLOOKUP(A376,'sep joined'!A363:I821,7,8)</f>
        <v>#N/A</v>
      </c>
      <c r="H376" s="11" t="e">
        <f>VLOOKUP(A376,'sep joined'!A363:I821,8,9)</f>
        <v>#N/A</v>
      </c>
      <c r="I376" s="11" t="e">
        <f>VLOOKUP(A376,'sep joined'!A363:I821,9,10)</f>
        <v>#N/A</v>
      </c>
      <c r="J376" s="11" t="e">
        <f>VLOOKUP(A376,'sep joined'!A363:I821,5,6)</f>
        <v>#N/A</v>
      </c>
      <c r="K376" s="11" t="e">
        <f>VLOOKUP(A376,'sep joined'!A363:I821,6,7)</f>
        <v>#N/A</v>
      </c>
      <c r="L376" s="4"/>
      <c r="M376" s="4"/>
      <c r="N376" s="4"/>
    </row>
    <row r="377" spans="1:14" ht="16.2" hidden="1">
      <c r="A377" s="9" t="b">
        <f>IF('sep joined'!I370="Not Joined",'sep joined'!A370)</f>
        <v>0</v>
      </c>
      <c r="B377" s="10" t="e">
        <f>VLOOKUP(A377,'sep joined'!A364:I822,2,3)</f>
        <v>#N/A</v>
      </c>
      <c r="C377" s="11" t="e">
        <f>VLOOKUP(A377,'sep joined'!A364:I822,3,4)</f>
        <v>#N/A</v>
      </c>
      <c r="D377" s="11" t="e">
        <f>VLOOKUP(A377,'sep joined'!A364:I822,4,5)</f>
        <v>#N/A</v>
      </c>
      <c r="E377" s="12"/>
      <c r="F377" s="12"/>
      <c r="G377" s="11" t="e">
        <f>VLOOKUP(A377,'sep joined'!A364:I822,7,8)</f>
        <v>#N/A</v>
      </c>
      <c r="H377" s="11" t="e">
        <f>VLOOKUP(A377,'sep joined'!A364:I822,8,9)</f>
        <v>#N/A</v>
      </c>
      <c r="I377" s="11" t="e">
        <f>VLOOKUP(A377,'sep joined'!A364:I822,9,10)</f>
        <v>#N/A</v>
      </c>
      <c r="J377" s="11" t="e">
        <f>VLOOKUP(A377,'sep joined'!A364:I822,5,6)</f>
        <v>#N/A</v>
      </c>
      <c r="K377" s="11" t="e">
        <f>VLOOKUP(A377,'sep joined'!A364:I822,6,7)</f>
        <v>#N/A</v>
      </c>
      <c r="L377" s="4"/>
      <c r="M377" s="4"/>
      <c r="N377" s="4"/>
    </row>
    <row r="378" spans="1:14" ht="16.2" hidden="1">
      <c r="A378" s="9" t="b">
        <f>IF('sep joined'!I371="Not Joined",'sep joined'!A371)</f>
        <v>0</v>
      </c>
      <c r="B378" s="10" t="e">
        <f>VLOOKUP(A378,'sep joined'!A365:I823,2,3)</f>
        <v>#N/A</v>
      </c>
      <c r="C378" s="11" t="e">
        <f>VLOOKUP(A378,'sep joined'!A365:I823,3,4)</f>
        <v>#N/A</v>
      </c>
      <c r="D378" s="11" t="e">
        <f>VLOOKUP(A378,'sep joined'!A365:I823,4,5)</f>
        <v>#N/A</v>
      </c>
      <c r="E378" s="12"/>
      <c r="F378" s="12"/>
      <c r="G378" s="11" t="e">
        <f>VLOOKUP(A378,'sep joined'!A365:I823,7,8)</f>
        <v>#N/A</v>
      </c>
      <c r="H378" s="11" t="e">
        <f>VLOOKUP(A378,'sep joined'!A365:I823,8,9)</f>
        <v>#N/A</v>
      </c>
      <c r="I378" s="11" t="e">
        <f>VLOOKUP(A378,'sep joined'!A365:I823,9,10)</f>
        <v>#N/A</v>
      </c>
      <c r="J378" s="11" t="e">
        <f>VLOOKUP(A378,'sep joined'!A365:I823,5,6)</f>
        <v>#N/A</v>
      </c>
      <c r="K378" s="11" t="e">
        <f>VLOOKUP(A378,'sep joined'!A365:I823,6,7)</f>
        <v>#N/A</v>
      </c>
      <c r="L378" s="4"/>
      <c r="M378" s="4"/>
      <c r="N378" s="4"/>
    </row>
    <row r="379" spans="1:14" ht="16.2" hidden="1">
      <c r="A379" s="9" t="b">
        <f>IF('sep joined'!I372="Not Joined",'sep joined'!A372)</f>
        <v>0</v>
      </c>
      <c r="B379" s="10" t="e">
        <f>VLOOKUP(A379,'sep joined'!A366:I824,2,3)</f>
        <v>#N/A</v>
      </c>
      <c r="C379" s="11" t="e">
        <f>VLOOKUP(A379,'sep joined'!A366:I824,3,4)</f>
        <v>#N/A</v>
      </c>
      <c r="D379" s="11" t="e">
        <f>VLOOKUP(A379,'sep joined'!A366:I824,4,5)</f>
        <v>#N/A</v>
      </c>
      <c r="E379" s="12"/>
      <c r="F379" s="12"/>
      <c r="G379" s="11" t="e">
        <f>VLOOKUP(A379,'sep joined'!A366:I824,7,8)</f>
        <v>#N/A</v>
      </c>
      <c r="H379" s="11" t="e">
        <f>VLOOKUP(A379,'sep joined'!A366:I824,8,9)</f>
        <v>#N/A</v>
      </c>
      <c r="I379" s="11" t="e">
        <f>VLOOKUP(A379,'sep joined'!A366:I824,9,10)</f>
        <v>#N/A</v>
      </c>
      <c r="J379" s="11" t="e">
        <f>VLOOKUP(A379,'sep joined'!A366:I824,5,6)</f>
        <v>#N/A</v>
      </c>
      <c r="K379" s="11" t="e">
        <f>VLOOKUP(A379,'sep joined'!A366:I824,6,7)</f>
        <v>#N/A</v>
      </c>
      <c r="L379" s="4"/>
      <c r="M379" s="4"/>
      <c r="N379" s="4"/>
    </row>
    <row r="380" spans="1:14" ht="16.2" hidden="1">
      <c r="A380" s="9" t="b">
        <f>IF('sep joined'!I373="Not Joined",'sep joined'!A373)</f>
        <v>0</v>
      </c>
      <c r="B380" s="10" t="e">
        <f>VLOOKUP(A380,'sep joined'!A367:I825,2,3)</f>
        <v>#N/A</v>
      </c>
      <c r="C380" s="11" t="e">
        <f>VLOOKUP(A380,'sep joined'!A367:I825,3,4)</f>
        <v>#N/A</v>
      </c>
      <c r="D380" s="11" t="e">
        <f>VLOOKUP(A380,'sep joined'!A367:I825,4,5)</f>
        <v>#N/A</v>
      </c>
      <c r="E380" s="12"/>
      <c r="F380" s="12"/>
      <c r="G380" s="11" t="e">
        <f>VLOOKUP(A380,'sep joined'!A367:I825,7,8)</f>
        <v>#N/A</v>
      </c>
      <c r="H380" s="11" t="e">
        <f>VLOOKUP(A380,'sep joined'!A367:I825,8,9)</f>
        <v>#N/A</v>
      </c>
      <c r="I380" s="11" t="e">
        <f>VLOOKUP(A380,'sep joined'!A367:I825,9,10)</f>
        <v>#N/A</v>
      </c>
      <c r="J380" s="11" t="e">
        <f>VLOOKUP(A380,'sep joined'!A367:I825,5,6)</f>
        <v>#N/A</v>
      </c>
      <c r="K380" s="11" t="e">
        <f>VLOOKUP(A380,'sep joined'!A367:I825,6,7)</f>
        <v>#N/A</v>
      </c>
      <c r="L380" s="4"/>
      <c r="M380" s="4"/>
      <c r="N380" s="4"/>
    </row>
    <row r="381" spans="1:14" ht="16.2" hidden="1">
      <c r="A381" s="9" t="b">
        <f>IF('sep joined'!I374="Not Joined",'sep joined'!A374)</f>
        <v>0</v>
      </c>
      <c r="B381" s="10" t="e">
        <f>VLOOKUP(A381,'sep joined'!A368:I826,2,3)</f>
        <v>#N/A</v>
      </c>
      <c r="C381" s="11" t="e">
        <f>VLOOKUP(A381,'sep joined'!A368:I826,3,4)</f>
        <v>#N/A</v>
      </c>
      <c r="D381" s="11" t="e">
        <f>VLOOKUP(A381,'sep joined'!A368:I826,4,5)</f>
        <v>#N/A</v>
      </c>
      <c r="E381" s="12"/>
      <c r="F381" s="12"/>
      <c r="G381" s="11" t="e">
        <f>VLOOKUP(A381,'sep joined'!A368:I826,7,8)</f>
        <v>#N/A</v>
      </c>
      <c r="H381" s="11" t="e">
        <f>VLOOKUP(A381,'sep joined'!A368:I826,8,9)</f>
        <v>#N/A</v>
      </c>
      <c r="I381" s="11" t="e">
        <f>VLOOKUP(A381,'sep joined'!A368:I826,9,10)</f>
        <v>#N/A</v>
      </c>
      <c r="J381" s="11" t="e">
        <f>VLOOKUP(A381,'sep joined'!A368:I826,5,6)</f>
        <v>#N/A</v>
      </c>
      <c r="K381" s="11" t="e">
        <f>VLOOKUP(A381,'sep joined'!A368:I826,6,7)</f>
        <v>#N/A</v>
      </c>
      <c r="L381" s="4"/>
      <c r="M381" s="4"/>
      <c r="N381" s="4"/>
    </row>
    <row r="382" spans="1:14" ht="16.2" hidden="1">
      <c r="A382" s="9" t="b">
        <f>IF('sep joined'!I375="Not Joined",'sep joined'!A375)</f>
        <v>0</v>
      </c>
      <c r="B382" s="10" t="e">
        <f>VLOOKUP(A382,'sep joined'!A369:I827,2,3)</f>
        <v>#N/A</v>
      </c>
      <c r="C382" s="11" t="e">
        <f>VLOOKUP(A382,'sep joined'!A369:I827,3,4)</f>
        <v>#N/A</v>
      </c>
      <c r="D382" s="11" t="e">
        <f>VLOOKUP(A382,'sep joined'!A369:I827,4,5)</f>
        <v>#N/A</v>
      </c>
      <c r="E382" s="14"/>
      <c r="F382" s="15"/>
      <c r="G382" s="11" t="e">
        <f>VLOOKUP(A382,'sep joined'!A369:I827,7,8)</f>
        <v>#N/A</v>
      </c>
      <c r="H382" s="11" t="e">
        <f>VLOOKUP(A382,'sep joined'!A369:I827,8,9)</f>
        <v>#N/A</v>
      </c>
      <c r="I382" s="11" t="e">
        <f>VLOOKUP(A382,'sep joined'!A369:I827,9,10)</f>
        <v>#N/A</v>
      </c>
      <c r="J382" s="11" t="e">
        <f>VLOOKUP(A382,'sep joined'!A369:I827,5,6)</f>
        <v>#N/A</v>
      </c>
      <c r="K382" s="11" t="e">
        <f>VLOOKUP(A382,'sep joined'!A369:I827,6,7)</f>
        <v>#N/A</v>
      </c>
      <c r="L382" s="4"/>
      <c r="M382" s="4"/>
      <c r="N382" s="4"/>
    </row>
    <row r="383" spans="1:14" ht="16.2">
      <c r="A383" s="9" t="b">
        <f>IF('sep joined'!I376="Not Joined",'sep joined'!A376)</f>
        <v>0</v>
      </c>
      <c r="B383" s="10" t="e">
        <f>VLOOKUP(A383,'sep joined'!A370:I828,2,3)</f>
        <v>#N/A</v>
      </c>
      <c r="C383" s="11" t="e">
        <f>VLOOKUP(A383,'sep joined'!A370:I828,3,4)</f>
        <v>#N/A</v>
      </c>
      <c r="D383" s="11" t="e">
        <f>VLOOKUP(A383,'sep joined'!A370:I828,4,5)</f>
        <v>#N/A</v>
      </c>
      <c r="E383" s="14"/>
      <c r="F383" s="15"/>
      <c r="G383" s="11" t="e">
        <f>VLOOKUP(A383,'sep joined'!A370:I828,7,8)</f>
        <v>#N/A</v>
      </c>
      <c r="H383" s="11" t="e">
        <f>VLOOKUP(A383,'sep joined'!A370:I828,8,9)</f>
        <v>#N/A</v>
      </c>
      <c r="I383" s="11" t="e">
        <f>VLOOKUP(A383,'sep joined'!A370:I828,9,10)</f>
        <v>#N/A</v>
      </c>
      <c r="J383" s="11" t="e">
        <f>VLOOKUP(A383,'sep joined'!A370:I828,5,6)</f>
        <v>#N/A</v>
      </c>
      <c r="K383" s="11" t="e">
        <f>VLOOKUP(A383,'sep joined'!A370:I828,6,7)</f>
        <v>#N/A</v>
      </c>
      <c r="L383" s="4"/>
      <c r="M383" s="4"/>
      <c r="N383" s="4"/>
    </row>
    <row r="384" spans="1:14" ht="16.2" hidden="1">
      <c r="A384" s="9" t="b">
        <f>IF('sep joined'!I377="Not Joined",'sep joined'!A377)</f>
        <v>0</v>
      </c>
      <c r="B384" s="10" t="e">
        <f>VLOOKUP(A384,'sep joined'!A371:I829,2,3)</f>
        <v>#N/A</v>
      </c>
      <c r="C384" s="11" t="e">
        <f>VLOOKUP(A384,'sep joined'!A371:I829,3,4)</f>
        <v>#N/A</v>
      </c>
      <c r="D384" s="11" t="e">
        <f>VLOOKUP(A384,'sep joined'!A371:I829,4,5)</f>
        <v>#N/A</v>
      </c>
      <c r="E384" s="14"/>
      <c r="F384" s="15"/>
      <c r="G384" s="11" t="e">
        <f>VLOOKUP(A384,'sep joined'!A371:I829,7,8)</f>
        <v>#N/A</v>
      </c>
      <c r="H384" s="11" t="e">
        <f>VLOOKUP(A384,'sep joined'!A371:I829,8,9)</f>
        <v>#N/A</v>
      </c>
      <c r="I384" s="11" t="e">
        <f>VLOOKUP(A384,'sep joined'!A371:I829,9,10)</f>
        <v>#N/A</v>
      </c>
      <c r="J384" s="11" t="e">
        <f>VLOOKUP(A384,'sep joined'!A371:I829,5,6)</f>
        <v>#N/A</v>
      </c>
      <c r="K384" s="11" t="e">
        <f>VLOOKUP(A384,'sep joined'!A371:I829,6,7)</f>
        <v>#N/A</v>
      </c>
      <c r="L384" s="4"/>
      <c r="M384" s="4"/>
      <c r="N384" s="4"/>
    </row>
    <row r="385" spans="1:14" ht="16.2" hidden="1">
      <c r="A385" s="9" t="b">
        <f>IF('sep joined'!I378="Not Joined",'sep joined'!A378)</f>
        <v>0</v>
      </c>
      <c r="B385" s="10" t="e">
        <f>VLOOKUP(A385,'sep joined'!A372:I830,2,3)</f>
        <v>#N/A</v>
      </c>
      <c r="C385" s="11" t="e">
        <f>VLOOKUP(A385,'sep joined'!A372:I830,3,4)</f>
        <v>#N/A</v>
      </c>
      <c r="D385" s="11" t="e">
        <f>VLOOKUP(A385,'sep joined'!A372:I830,4,5)</f>
        <v>#N/A</v>
      </c>
      <c r="E385" s="14"/>
      <c r="F385" s="15"/>
      <c r="G385" s="11" t="e">
        <f>VLOOKUP(A385,'sep joined'!A372:I830,7,8)</f>
        <v>#N/A</v>
      </c>
      <c r="H385" s="11" t="e">
        <f>VLOOKUP(A385,'sep joined'!A372:I830,8,9)</f>
        <v>#N/A</v>
      </c>
      <c r="I385" s="11" t="e">
        <f>VLOOKUP(A385,'sep joined'!A372:I830,9,10)</f>
        <v>#N/A</v>
      </c>
      <c r="J385" s="11" t="e">
        <f>VLOOKUP(A385,'sep joined'!A372:I830,5,6)</f>
        <v>#N/A</v>
      </c>
      <c r="K385" s="11" t="e">
        <f>VLOOKUP(A385,'sep joined'!A372:I830,6,7)</f>
        <v>#N/A</v>
      </c>
      <c r="L385" s="4"/>
      <c r="M385" s="4"/>
      <c r="N385" s="4"/>
    </row>
    <row r="386" spans="1:14" ht="16.2" hidden="1">
      <c r="A386" s="9" t="b">
        <f>IF('sep joined'!I379="Not Joined",'sep joined'!A379)</f>
        <v>0</v>
      </c>
      <c r="B386" s="10" t="e">
        <f>VLOOKUP(A386,'sep joined'!A373:I831,2,3)</f>
        <v>#N/A</v>
      </c>
      <c r="C386" s="11" t="e">
        <f>VLOOKUP(A386,'sep joined'!A373:I831,3,4)</f>
        <v>#N/A</v>
      </c>
      <c r="D386" s="11" t="e">
        <f>VLOOKUP(A386,'sep joined'!A373:I831,4,5)</f>
        <v>#N/A</v>
      </c>
      <c r="E386" s="14"/>
      <c r="F386" s="15"/>
      <c r="G386" s="11" t="e">
        <f>VLOOKUP(A386,'sep joined'!A373:I831,7,8)</f>
        <v>#N/A</v>
      </c>
      <c r="H386" s="11" t="e">
        <f>VLOOKUP(A386,'sep joined'!A373:I831,8,9)</f>
        <v>#N/A</v>
      </c>
      <c r="I386" s="11" t="e">
        <f>VLOOKUP(A386,'sep joined'!A373:I831,9,10)</f>
        <v>#N/A</v>
      </c>
      <c r="J386" s="11" t="e">
        <f>VLOOKUP(A386,'sep joined'!A373:I831,5,6)</f>
        <v>#N/A</v>
      </c>
      <c r="K386" s="11" t="e">
        <f>VLOOKUP(A386,'sep joined'!A373:I831,6,7)</f>
        <v>#N/A</v>
      </c>
      <c r="L386" s="4"/>
      <c r="M386" s="4"/>
      <c r="N386" s="4"/>
    </row>
    <row r="387" spans="1:14" ht="16.2" hidden="1">
      <c r="A387" s="9" t="b">
        <f>IF('sep joined'!I380="Not Joined",'sep joined'!A380)</f>
        <v>0</v>
      </c>
      <c r="B387" s="10" t="e">
        <f>VLOOKUP(A387,'sep joined'!A374:I832,2,3)</f>
        <v>#N/A</v>
      </c>
      <c r="C387" s="11" t="e">
        <f>VLOOKUP(A387,'sep joined'!A374:I832,3,4)</f>
        <v>#N/A</v>
      </c>
      <c r="D387" s="11" t="e">
        <f>VLOOKUP(A387,'sep joined'!A374:I832,4,5)</f>
        <v>#N/A</v>
      </c>
      <c r="E387" s="14"/>
      <c r="F387" s="15"/>
      <c r="G387" s="11" t="e">
        <f>VLOOKUP(A387,'sep joined'!A374:I832,7,8)</f>
        <v>#N/A</v>
      </c>
      <c r="H387" s="11" t="e">
        <f>VLOOKUP(A387,'sep joined'!A374:I832,8,9)</f>
        <v>#N/A</v>
      </c>
      <c r="I387" s="11" t="e">
        <f>VLOOKUP(A387,'sep joined'!A374:I832,9,10)</f>
        <v>#N/A</v>
      </c>
      <c r="J387" s="11" t="e">
        <f>VLOOKUP(A387,'sep joined'!A374:I832,5,6)</f>
        <v>#N/A</v>
      </c>
      <c r="K387" s="11" t="e">
        <f>VLOOKUP(A387,'sep joined'!A374:I832,6,7)</f>
        <v>#N/A</v>
      </c>
      <c r="L387" s="4"/>
      <c r="M387" s="4"/>
      <c r="N387" s="4"/>
    </row>
    <row r="388" spans="1:14" ht="16.2" hidden="1">
      <c r="A388" s="9" t="b">
        <f>IF('sep joined'!I381="Not Joined",'sep joined'!A381)</f>
        <v>0</v>
      </c>
      <c r="B388" s="10" t="e">
        <f>VLOOKUP(A388,'sep joined'!A375:I833,2,3)</f>
        <v>#N/A</v>
      </c>
      <c r="C388" s="11" t="e">
        <f>VLOOKUP(A388,'sep joined'!A375:I833,3,4)</f>
        <v>#N/A</v>
      </c>
      <c r="D388" s="11" t="e">
        <f>VLOOKUP(A388,'sep joined'!A375:I833,4,5)</f>
        <v>#N/A</v>
      </c>
      <c r="E388" s="14"/>
      <c r="F388" s="15"/>
      <c r="G388" s="11" t="e">
        <f>VLOOKUP(A388,'sep joined'!A375:I833,7,8)</f>
        <v>#N/A</v>
      </c>
      <c r="H388" s="11" t="e">
        <f>VLOOKUP(A388,'sep joined'!A375:I833,8,9)</f>
        <v>#N/A</v>
      </c>
      <c r="I388" s="11" t="e">
        <f>VLOOKUP(A388,'sep joined'!A375:I833,9,10)</f>
        <v>#N/A</v>
      </c>
      <c r="J388" s="11" t="e">
        <f>VLOOKUP(A388,'sep joined'!A375:I833,5,6)</f>
        <v>#N/A</v>
      </c>
      <c r="K388" s="11" t="e">
        <f>VLOOKUP(A388,'sep joined'!A375:I833,6,7)</f>
        <v>#N/A</v>
      </c>
      <c r="L388" s="4"/>
      <c r="M388" s="4"/>
      <c r="N388" s="4"/>
    </row>
    <row r="389" spans="1:14" ht="16.2" hidden="1">
      <c r="A389" s="9" t="b">
        <f>IF('sep joined'!I382="Not Joined",'sep joined'!A382)</f>
        <v>0</v>
      </c>
      <c r="B389" s="10" t="e">
        <f>VLOOKUP(A389,'sep joined'!A376:I834,2,3)</f>
        <v>#N/A</v>
      </c>
      <c r="C389" s="11" t="e">
        <f>VLOOKUP(A389,'sep joined'!A376:I834,3,4)</f>
        <v>#N/A</v>
      </c>
      <c r="D389" s="11" t="e">
        <f>VLOOKUP(A389,'sep joined'!A376:I834,4,5)</f>
        <v>#N/A</v>
      </c>
      <c r="E389" s="12"/>
      <c r="F389" s="12"/>
      <c r="G389" s="11" t="e">
        <f>VLOOKUP(A389,'sep joined'!A376:I834,7,8)</f>
        <v>#N/A</v>
      </c>
      <c r="H389" s="11" t="e">
        <f>VLOOKUP(A389,'sep joined'!A376:I834,8,9)</f>
        <v>#N/A</v>
      </c>
      <c r="I389" s="11" t="e">
        <f>VLOOKUP(A389,'sep joined'!A376:I834,9,10)</f>
        <v>#N/A</v>
      </c>
      <c r="J389" s="11" t="e">
        <f>VLOOKUP(A389,'sep joined'!A376:I834,5,6)</f>
        <v>#N/A</v>
      </c>
      <c r="K389" s="11" t="e">
        <f>VLOOKUP(A389,'sep joined'!A376:I834,6,7)</f>
        <v>#N/A</v>
      </c>
      <c r="L389" s="4"/>
      <c r="M389" s="4"/>
      <c r="N389" s="4"/>
    </row>
    <row r="390" spans="1:14" ht="16.2" hidden="1">
      <c r="A390" s="9" t="b">
        <f>IF('sep joined'!I383="Not Joined",'sep joined'!A383)</f>
        <v>0</v>
      </c>
      <c r="B390" s="10" t="e">
        <f>VLOOKUP(A390,'sep joined'!A377:I835,2,3)</f>
        <v>#N/A</v>
      </c>
      <c r="C390" s="11" t="e">
        <f>VLOOKUP(A390,'sep joined'!A377:I835,3,4)</f>
        <v>#N/A</v>
      </c>
      <c r="D390" s="11" t="e">
        <f>VLOOKUP(A390,'sep joined'!A377:I835,4,5)</f>
        <v>#N/A</v>
      </c>
      <c r="E390" s="14"/>
      <c r="F390" s="15"/>
      <c r="G390" s="11" t="e">
        <f>VLOOKUP(A390,'sep joined'!A377:I835,7,8)</f>
        <v>#N/A</v>
      </c>
      <c r="H390" s="11" t="e">
        <f>VLOOKUP(A390,'sep joined'!A377:I835,8,9)</f>
        <v>#N/A</v>
      </c>
      <c r="I390" s="11" t="e">
        <f>VLOOKUP(A390,'sep joined'!A377:I835,9,10)</f>
        <v>#N/A</v>
      </c>
      <c r="J390" s="11" t="e">
        <f>VLOOKUP(A390,'sep joined'!A377:I835,5,6)</f>
        <v>#N/A</v>
      </c>
      <c r="K390" s="11" t="e">
        <f>VLOOKUP(A390,'sep joined'!A377:I835,6,7)</f>
        <v>#N/A</v>
      </c>
      <c r="L390" s="4"/>
      <c r="M390" s="4"/>
      <c r="N390" s="4"/>
    </row>
    <row r="391" spans="1:14" ht="16.2" hidden="1">
      <c r="A391" s="9" t="b">
        <f>IF('sep joined'!I384="Not Joined",'sep joined'!A384)</f>
        <v>0</v>
      </c>
      <c r="B391" s="10" t="e">
        <f>VLOOKUP(A391,'sep joined'!A378:I836,2,3)</f>
        <v>#N/A</v>
      </c>
      <c r="C391" s="11" t="e">
        <f>VLOOKUP(A391,'sep joined'!A378:I836,3,4)</f>
        <v>#N/A</v>
      </c>
      <c r="D391" s="11" t="e">
        <f>VLOOKUP(A391,'sep joined'!A378:I836,4,5)</f>
        <v>#N/A</v>
      </c>
      <c r="E391" s="14"/>
      <c r="F391" s="15"/>
      <c r="G391" s="11" t="e">
        <f>VLOOKUP(A391,'sep joined'!A378:I836,7,8)</f>
        <v>#N/A</v>
      </c>
      <c r="H391" s="11" t="e">
        <f>VLOOKUP(A391,'sep joined'!A378:I836,8,9)</f>
        <v>#N/A</v>
      </c>
      <c r="I391" s="11" t="e">
        <f>VLOOKUP(A391,'sep joined'!A378:I836,9,10)</f>
        <v>#N/A</v>
      </c>
      <c r="J391" s="11" t="e">
        <f>VLOOKUP(A391,'sep joined'!A378:I836,5,6)</f>
        <v>#N/A</v>
      </c>
      <c r="K391" s="11" t="e">
        <f>VLOOKUP(A391,'sep joined'!A378:I836,6,7)</f>
        <v>#N/A</v>
      </c>
      <c r="L391" s="4"/>
      <c r="M391" s="4"/>
      <c r="N391" s="4"/>
    </row>
    <row r="392" spans="1:14" ht="16.2" hidden="1">
      <c r="A392" s="9" t="b">
        <f>IF('sep joined'!I391="Not Joined",'sep joined'!A391)</f>
        <v>0</v>
      </c>
      <c r="B392" s="10" t="e">
        <f>VLOOKUP(A392,'sep joined'!A379:I837,2,3)</f>
        <v>#N/A</v>
      </c>
      <c r="C392" s="11" t="e">
        <f>VLOOKUP(A392,'sep joined'!A379:I837,3,4)</f>
        <v>#N/A</v>
      </c>
      <c r="D392" s="11" t="e">
        <f>VLOOKUP(A392,'sep joined'!A379:I837,4,5)</f>
        <v>#N/A</v>
      </c>
      <c r="E392" s="14"/>
      <c r="F392" s="42"/>
      <c r="G392" s="11" t="e">
        <f>VLOOKUP(A392,'sep joined'!A379:I837,7,8)</f>
        <v>#N/A</v>
      </c>
      <c r="H392" s="11" t="e">
        <f>VLOOKUP(A392,'sep joined'!A379:I837,8,9)</f>
        <v>#N/A</v>
      </c>
      <c r="I392" s="11" t="e">
        <f>VLOOKUP(A392,'sep joined'!A379:I837,9,10)</f>
        <v>#N/A</v>
      </c>
      <c r="J392" s="11" t="e">
        <f>VLOOKUP(A392,'sep joined'!A379:I837,5,6)</f>
        <v>#N/A</v>
      </c>
      <c r="K392" s="11" t="e">
        <f>VLOOKUP(A392,'sep joined'!A379:I837,6,7)</f>
        <v>#N/A</v>
      </c>
      <c r="L392" s="4"/>
      <c r="M392" s="4"/>
      <c r="N392" s="4"/>
    </row>
    <row r="393" spans="1:14" ht="16.2" hidden="1">
      <c r="A393" s="9" t="b">
        <f>IF('sep joined'!I385="Not Joined",'sep joined'!A385)</f>
        <v>0</v>
      </c>
      <c r="B393" s="10" t="e">
        <f>VLOOKUP(A393,'sep joined'!A380:I838,2,3)</f>
        <v>#N/A</v>
      </c>
      <c r="C393" s="11" t="e">
        <f>VLOOKUP(A393,'sep joined'!A380:I838,3,4)</f>
        <v>#N/A</v>
      </c>
      <c r="D393" s="11" t="e">
        <f>VLOOKUP(A393,'sep joined'!A380:I838,4,5)</f>
        <v>#N/A</v>
      </c>
      <c r="E393" s="14"/>
      <c r="F393" s="15"/>
      <c r="G393" s="11" t="e">
        <f>VLOOKUP(A393,'sep joined'!A380:I838,7,8)</f>
        <v>#N/A</v>
      </c>
      <c r="H393" s="11" t="e">
        <f>VLOOKUP(A393,'sep joined'!A380:I838,8,9)</f>
        <v>#N/A</v>
      </c>
      <c r="I393" s="11" t="e">
        <f>VLOOKUP(A393,'sep joined'!A380:I838,9,10)</f>
        <v>#N/A</v>
      </c>
      <c r="J393" s="11" t="e">
        <f>VLOOKUP(A393,'sep joined'!A380:I838,5,6)</f>
        <v>#N/A</v>
      </c>
      <c r="K393" s="11" t="e">
        <f>VLOOKUP(A393,'sep joined'!A380:I838,6,7)</f>
        <v>#N/A</v>
      </c>
      <c r="L393" s="4"/>
      <c r="M393" s="4"/>
      <c r="N393" s="4"/>
    </row>
    <row r="394" spans="1:14" ht="16.2" hidden="1">
      <c r="A394" s="9" t="b">
        <f>IF('sep joined'!I386="Not Joined",'sep joined'!A386)</f>
        <v>0</v>
      </c>
      <c r="B394" s="10" t="e">
        <f>VLOOKUP(A394,'sep joined'!A381:I839,2,3)</f>
        <v>#N/A</v>
      </c>
      <c r="C394" s="11" t="e">
        <f>VLOOKUP(A394,'sep joined'!A381:I839,3,4)</f>
        <v>#N/A</v>
      </c>
      <c r="D394" s="11" t="e">
        <f>VLOOKUP(A394,'sep joined'!A381:I839,4,5)</f>
        <v>#N/A</v>
      </c>
      <c r="E394" s="14"/>
      <c r="F394" s="15"/>
      <c r="G394" s="11" t="e">
        <f>VLOOKUP(A394,'sep joined'!A381:I839,7,8)</f>
        <v>#N/A</v>
      </c>
      <c r="H394" s="11" t="e">
        <f>VLOOKUP(A394,'sep joined'!A381:I839,8,9)</f>
        <v>#N/A</v>
      </c>
      <c r="I394" s="11" t="e">
        <f>VLOOKUP(A394,'sep joined'!A381:I839,9,10)</f>
        <v>#N/A</v>
      </c>
      <c r="J394" s="11" t="e">
        <f>VLOOKUP(A394,'sep joined'!A381:I839,5,6)</f>
        <v>#N/A</v>
      </c>
      <c r="K394" s="11" t="e">
        <f>VLOOKUP(A394,'sep joined'!A381:I839,6,7)</f>
        <v>#N/A</v>
      </c>
      <c r="L394" s="4"/>
      <c r="M394" s="4"/>
      <c r="N394" s="4"/>
    </row>
    <row r="395" spans="1:14" ht="16.2" hidden="1">
      <c r="A395" s="9" t="b">
        <f>IF('sep joined'!I394="Not Joined",'sep joined'!A394)</f>
        <v>0</v>
      </c>
      <c r="B395" s="10" t="e">
        <f>VLOOKUP(A395,'sep joined'!A382:I840,2,3)</f>
        <v>#N/A</v>
      </c>
      <c r="C395" s="11" t="e">
        <f>VLOOKUP(A395,'sep joined'!A382:I840,3,4)</f>
        <v>#N/A</v>
      </c>
      <c r="D395" s="11" t="e">
        <f>VLOOKUP(A395,'sep joined'!A382:I840,4,5)</f>
        <v>#N/A</v>
      </c>
      <c r="E395" s="14"/>
      <c r="F395" s="15"/>
      <c r="G395" s="11" t="e">
        <f>VLOOKUP(A395,'sep joined'!A382:I840,7,8)</f>
        <v>#N/A</v>
      </c>
      <c r="H395" s="11" t="e">
        <f>VLOOKUP(A395,'sep joined'!A382:I840,8,9)</f>
        <v>#N/A</v>
      </c>
      <c r="I395" s="11" t="e">
        <f>VLOOKUP(A395,'sep joined'!A382:I840,9,10)</f>
        <v>#N/A</v>
      </c>
      <c r="J395" s="11" t="e">
        <f>VLOOKUP(A395,'sep joined'!A382:I840,5,6)</f>
        <v>#N/A</v>
      </c>
      <c r="K395" s="11" t="e">
        <f>VLOOKUP(A395,'sep joined'!A382:I840,6,7)</f>
        <v>#N/A</v>
      </c>
      <c r="L395" s="4"/>
      <c r="M395" s="4"/>
      <c r="N395" s="4"/>
    </row>
    <row r="396" spans="1:14" ht="16.2" hidden="1">
      <c r="A396" s="9" t="b">
        <f>IF('sep joined'!I387="Not Joined",'sep joined'!A387)</f>
        <v>0</v>
      </c>
      <c r="B396" s="10" t="e">
        <f>VLOOKUP(A396,'sep joined'!A383:I841,2,3)</f>
        <v>#N/A</v>
      </c>
      <c r="C396" s="11" t="e">
        <f>VLOOKUP(A396,'sep joined'!A383:I841,3,4)</f>
        <v>#N/A</v>
      </c>
      <c r="D396" s="11" t="e">
        <f>VLOOKUP(A396,'sep joined'!A383:I841,4,5)</f>
        <v>#N/A</v>
      </c>
      <c r="E396" s="14"/>
      <c r="F396" s="15"/>
      <c r="G396" s="11" t="e">
        <f>VLOOKUP(A396,'sep joined'!A383:I841,7,8)</f>
        <v>#N/A</v>
      </c>
      <c r="H396" s="11" t="e">
        <f>VLOOKUP(A396,'sep joined'!A383:I841,8,9)</f>
        <v>#N/A</v>
      </c>
      <c r="I396" s="11" t="e">
        <f>VLOOKUP(A396,'sep joined'!A383:I841,9,10)</f>
        <v>#N/A</v>
      </c>
      <c r="J396" s="11" t="e">
        <f>VLOOKUP(A396,'sep joined'!A383:I841,5,6)</f>
        <v>#N/A</v>
      </c>
      <c r="K396" s="11" t="e">
        <f>VLOOKUP(A396,'sep joined'!A383:I841,6,7)</f>
        <v>#N/A</v>
      </c>
      <c r="L396" s="4"/>
      <c r="M396" s="4"/>
      <c r="N396" s="4"/>
    </row>
    <row r="397" spans="1:14" ht="16.2" hidden="1">
      <c r="A397" s="9" t="b">
        <f>IF('sep joined'!I388="Not Joined",'sep joined'!A388)</f>
        <v>0</v>
      </c>
      <c r="B397" s="10" t="e">
        <f>VLOOKUP(A397,'sep joined'!A384:I842,2,3)</f>
        <v>#N/A</v>
      </c>
      <c r="C397" s="11" t="e">
        <f>VLOOKUP(A397,'sep joined'!A384:I842,3,4)</f>
        <v>#N/A</v>
      </c>
      <c r="D397" s="11" t="e">
        <f>VLOOKUP(A397,'sep joined'!A384:I842,4,5)</f>
        <v>#N/A</v>
      </c>
      <c r="E397" s="14"/>
      <c r="F397" s="15"/>
      <c r="G397" s="11" t="e">
        <f>VLOOKUP(A397,'sep joined'!A384:I842,7,8)</f>
        <v>#N/A</v>
      </c>
      <c r="H397" s="11" t="e">
        <f>VLOOKUP(A397,'sep joined'!A384:I842,8,9)</f>
        <v>#N/A</v>
      </c>
      <c r="I397" s="11" t="e">
        <f>VLOOKUP(A397,'sep joined'!A384:I842,9,10)</f>
        <v>#N/A</v>
      </c>
      <c r="J397" s="11" t="e">
        <f>VLOOKUP(A397,'sep joined'!A384:I842,5,6)</f>
        <v>#N/A</v>
      </c>
      <c r="K397" s="11" t="e">
        <f>VLOOKUP(A397,'sep joined'!A384:I842,6,7)</f>
        <v>#N/A</v>
      </c>
      <c r="L397" s="4"/>
      <c r="M397" s="4"/>
      <c r="N397" s="4"/>
    </row>
    <row r="398" spans="1:14" ht="16.2" hidden="1">
      <c r="A398" s="9" t="b">
        <f>IF('sep joined'!I389="Not Joined",'sep joined'!A389)</f>
        <v>0</v>
      </c>
      <c r="B398" s="10" t="e">
        <f>VLOOKUP(A398,'sep joined'!A385:I843,2,3)</f>
        <v>#N/A</v>
      </c>
      <c r="C398" s="11" t="e">
        <f>VLOOKUP(A398,'sep joined'!A385:I843,3,4)</f>
        <v>#N/A</v>
      </c>
      <c r="D398" s="11" t="e">
        <f>VLOOKUP(A398,'sep joined'!A385:I843,4,5)</f>
        <v>#N/A</v>
      </c>
      <c r="E398" s="14"/>
      <c r="F398" s="15"/>
      <c r="G398" s="11" t="e">
        <f>VLOOKUP(A398,'sep joined'!A385:I843,7,8)</f>
        <v>#N/A</v>
      </c>
      <c r="H398" s="11" t="e">
        <f>VLOOKUP(A398,'sep joined'!A385:I843,8,9)</f>
        <v>#N/A</v>
      </c>
      <c r="I398" s="11" t="e">
        <f>VLOOKUP(A398,'sep joined'!A385:I843,9,10)</f>
        <v>#N/A</v>
      </c>
      <c r="J398" s="11" t="e">
        <f>VLOOKUP(A398,'sep joined'!A385:I843,5,6)</f>
        <v>#N/A</v>
      </c>
      <c r="K398" s="11" t="e">
        <f>VLOOKUP(A398,'sep joined'!A385:I843,6,7)</f>
        <v>#N/A</v>
      </c>
      <c r="L398" s="4"/>
      <c r="M398" s="4"/>
      <c r="N398" s="4"/>
    </row>
    <row r="399" spans="1:14" ht="16.2" hidden="1">
      <c r="A399" s="9" t="b">
        <f>IF('sep joined'!I390="Not Joined",'sep joined'!A390)</f>
        <v>0</v>
      </c>
      <c r="B399" s="10" t="e">
        <f>VLOOKUP(A399,'sep joined'!A385:I844,2,3)</f>
        <v>#N/A</v>
      </c>
      <c r="C399" s="11" t="e">
        <f>VLOOKUP(A399,'sep joined'!A385:I844,3,4)</f>
        <v>#N/A</v>
      </c>
      <c r="D399" s="11" t="e">
        <f>VLOOKUP(A399,'sep joined'!A385:I844,4,5)</f>
        <v>#N/A</v>
      </c>
      <c r="E399" s="14"/>
      <c r="F399" s="15"/>
      <c r="G399" s="11" t="e">
        <f>VLOOKUP(A399,'sep joined'!A385:I844,7,8)</f>
        <v>#N/A</v>
      </c>
      <c r="H399" s="11" t="e">
        <f>VLOOKUP(A399,'sep joined'!A385:I844,8,9)</f>
        <v>#N/A</v>
      </c>
      <c r="I399" s="11" t="e">
        <f>VLOOKUP(A399,'sep joined'!A385:I844,9,10)</f>
        <v>#N/A</v>
      </c>
      <c r="J399" s="11" t="e">
        <f>VLOOKUP(A399,'sep joined'!A385:I844,5,6)</f>
        <v>#N/A</v>
      </c>
      <c r="K399" s="11" t="e">
        <f>VLOOKUP(A399,'sep joined'!A385:I844,6,7)</f>
        <v>#N/A</v>
      </c>
      <c r="L399" s="4"/>
      <c r="M399" s="4"/>
      <c r="N399" s="4"/>
    </row>
    <row r="400" spans="1:14" ht="16.2" hidden="1">
      <c r="A400" s="9" t="b">
        <f>IF('sep joined'!I391="Not Joined",'sep joined'!A391)</f>
        <v>0</v>
      </c>
      <c r="B400" s="10" t="e">
        <f>VLOOKUP(A400,'sep joined'!A386:I845,2,3)</f>
        <v>#N/A</v>
      </c>
      <c r="C400" s="11" t="e">
        <f>VLOOKUP(A400,'sep joined'!A386:I845,3,4)</f>
        <v>#N/A</v>
      </c>
      <c r="D400" s="11" t="e">
        <f>VLOOKUP(A400,'sep joined'!A386:I845,4,5)</f>
        <v>#N/A</v>
      </c>
      <c r="E400" s="14"/>
      <c r="F400" s="15"/>
      <c r="G400" s="11" t="e">
        <f>VLOOKUP(A400,'sep joined'!A386:I845,7,8)</f>
        <v>#N/A</v>
      </c>
      <c r="H400" s="11" t="e">
        <f>VLOOKUP(A400,'sep joined'!A386:I845,8,9)</f>
        <v>#N/A</v>
      </c>
      <c r="I400" s="11" t="e">
        <f>VLOOKUP(A400,'sep joined'!A386:I845,9,10)</f>
        <v>#N/A</v>
      </c>
      <c r="J400" s="11" t="e">
        <f>VLOOKUP(A400,'sep joined'!A386:I845,5,6)</f>
        <v>#N/A</v>
      </c>
      <c r="K400" s="11" t="e">
        <f>VLOOKUP(A400,'sep joined'!A386:I845,6,7)</f>
        <v>#N/A</v>
      </c>
      <c r="L400" s="4"/>
      <c r="M400" s="4"/>
      <c r="N400" s="4"/>
    </row>
    <row r="401" spans="1:14" ht="16.2" hidden="1">
      <c r="A401" s="9" t="b">
        <f>IF('sep joined'!I392="Not Joined",'sep joined'!A392)</f>
        <v>0</v>
      </c>
      <c r="B401" s="10" t="e">
        <f>VLOOKUP(A401,'sep joined'!A387:I846,2,3)</f>
        <v>#N/A</v>
      </c>
      <c r="C401" s="11" t="e">
        <f>VLOOKUP(A401,'sep joined'!A387:I846,3,4)</f>
        <v>#N/A</v>
      </c>
      <c r="D401" s="11" t="e">
        <f>VLOOKUP(A401,'sep joined'!A387:I846,4,5)</f>
        <v>#N/A</v>
      </c>
      <c r="E401" s="12"/>
      <c r="F401" s="12"/>
      <c r="G401" s="11" t="e">
        <f>VLOOKUP(A401,'sep joined'!A387:I846,7,8)</f>
        <v>#N/A</v>
      </c>
      <c r="H401" s="11" t="e">
        <f>VLOOKUP(A401,'sep joined'!A387:I846,8,9)</f>
        <v>#N/A</v>
      </c>
      <c r="I401" s="11" t="e">
        <f>VLOOKUP(A401,'sep joined'!A387:I846,9,10)</f>
        <v>#N/A</v>
      </c>
      <c r="J401" s="11" t="e">
        <f>VLOOKUP(A401,'sep joined'!A387:I846,5,6)</f>
        <v>#N/A</v>
      </c>
      <c r="K401" s="11" t="e">
        <f>VLOOKUP(A401,'sep joined'!A387:I846,6,7)</f>
        <v>#N/A</v>
      </c>
      <c r="L401" s="4"/>
      <c r="M401" s="4"/>
      <c r="N401" s="4"/>
    </row>
    <row r="402" spans="1:14" ht="16.2" hidden="1">
      <c r="A402" s="9" t="b">
        <f>IF('sep joined'!I393="Not Joined",'sep joined'!A393)</f>
        <v>0</v>
      </c>
      <c r="B402" s="10" t="e">
        <f>VLOOKUP(A402,'sep joined'!A387:I847,2,3)</f>
        <v>#N/A</v>
      </c>
      <c r="C402" s="11" t="e">
        <f>VLOOKUP(A402,'sep joined'!A387:I847,3,4)</f>
        <v>#N/A</v>
      </c>
      <c r="D402" s="11" t="e">
        <f>VLOOKUP(A402,'sep joined'!A387:I847,4,5)</f>
        <v>#N/A</v>
      </c>
      <c r="E402" s="14"/>
      <c r="F402" s="15"/>
      <c r="G402" s="11" t="e">
        <f>VLOOKUP(A402,'sep joined'!A387:I847,7,8)</f>
        <v>#N/A</v>
      </c>
      <c r="H402" s="11" t="e">
        <f>VLOOKUP(A402,'sep joined'!A387:I847,8,9)</f>
        <v>#N/A</v>
      </c>
      <c r="I402" s="11" t="e">
        <f>VLOOKUP(A402,'sep joined'!A387:I847,9,10)</f>
        <v>#N/A</v>
      </c>
      <c r="J402" s="11" t="e">
        <f>VLOOKUP(A402,'sep joined'!A387:I847,5,6)</f>
        <v>#N/A</v>
      </c>
      <c r="K402" s="11" t="e">
        <f>VLOOKUP(A402,'sep joined'!A387:I847,6,7)</f>
        <v>#N/A</v>
      </c>
      <c r="L402" s="4"/>
      <c r="M402" s="4"/>
      <c r="N402" s="4"/>
    </row>
    <row r="403" spans="1:14" ht="16.2" hidden="1">
      <c r="A403" s="9" t="b">
        <f>IF('sep joined'!I394="Not Joined",'sep joined'!A394)</f>
        <v>0</v>
      </c>
      <c r="B403" s="10" t="e">
        <f>VLOOKUP(A403,'sep joined'!A388:I848,2,3)</f>
        <v>#N/A</v>
      </c>
      <c r="C403" s="11" t="e">
        <f>VLOOKUP(A403,'sep joined'!A388:I848,3,4)</f>
        <v>#N/A</v>
      </c>
      <c r="D403" s="11" t="e">
        <f>VLOOKUP(A403,'sep joined'!A388:I848,4,5)</f>
        <v>#N/A</v>
      </c>
      <c r="E403" s="12"/>
      <c r="F403" s="15"/>
      <c r="G403" s="11" t="e">
        <f>VLOOKUP(A403,'sep joined'!A388:I848,7,8)</f>
        <v>#N/A</v>
      </c>
      <c r="H403" s="11" t="e">
        <f>VLOOKUP(A403,'sep joined'!A388:I848,8,9)</f>
        <v>#N/A</v>
      </c>
      <c r="I403" s="11" t="e">
        <f>VLOOKUP(A403,'sep joined'!A388:I848,9,10)</f>
        <v>#N/A</v>
      </c>
      <c r="J403" s="11" t="e">
        <f>VLOOKUP(A403,'sep joined'!A388:I848,5,6)</f>
        <v>#N/A</v>
      </c>
      <c r="K403" s="11" t="e">
        <f>VLOOKUP(A403,'sep joined'!A388:I848,6,7)</f>
        <v>#N/A</v>
      </c>
      <c r="L403" s="4"/>
      <c r="M403" s="4"/>
      <c r="N403" s="4"/>
    </row>
    <row r="404" spans="1:14" ht="16.2" hidden="1">
      <c r="A404" s="9" t="b">
        <f>IF('sep joined'!I395="Not Joined",'sep joined'!A395)</f>
        <v>0</v>
      </c>
      <c r="B404" s="10" t="e">
        <f>VLOOKUP(A404,'sep joined'!A389:I849,2,3)</f>
        <v>#N/A</v>
      </c>
      <c r="C404" s="11" t="e">
        <f>VLOOKUP(A404,'sep joined'!A389:I849,3,4)</f>
        <v>#N/A</v>
      </c>
      <c r="D404" s="11" t="e">
        <f>VLOOKUP(A404,'sep joined'!A389:I849,4,5)</f>
        <v>#N/A</v>
      </c>
      <c r="E404" s="12"/>
      <c r="F404" s="12"/>
      <c r="G404" s="11" t="e">
        <f>VLOOKUP(A404,'sep joined'!A389:I849,7,8)</f>
        <v>#N/A</v>
      </c>
      <c r="H404" s="11" t="e">
        <f>VLOOKUP(A404,'sep joined'!A389:I849,8,9)</f>
        <v>#N/A</v>
      </c>
      <c r="I404" s="11" t="e">
        <f>VLOOKUP(A404,'sep joined'!A389:I849,9,10)</f>
        <v>#N/A</v>
      </c>
      <c r="J404" s="11" t="e">
        <f>VLOOKUP(A404,'sep joined'!A389:I849,5,6)</f>
        <v>#N/A</v>
      </c>
      <c r="K404" s="11" t="e">
        <f>VLOOKUP(A404,'sep joined'!A389:I849,6,7)</f>
        <v>#N/A</v>
      </c>
      <c r="L404" s="4"/>
      <c r="M404" s="4"/>
      <c r="N404" s="4"/>
    </row>
    <row r="405" spans="1:14" ht="16.2" hidden="1">
      <c r="A405" s="9" t="b">
        <f>IF('sep joined'!I396="Not Joined",'sep joined'!A396)</f>
        <v>0</v>
      </c>
      <c r="B405" s="10" t="e">
        <f>VLOOKUP(A405,'sep joined'!A390:I850,2,3)</f>
        <v>#N/A</v>
      </c>
      <c r="C405" s="11" t="e">
        <f>VLOOKUP(A405,'sep joined'!A390:I850,3,4)</f>
        <v>#N/A</v>
      </c>
      <c r="D405" s="11" t="e">
        <f>VLOOKUP(A405,'sep joined'!A390:I850,4,5)</f>
        <v>#N/A</v>
      </c>
      <c r="E405" s="12"/>
      <c r="F405" s="12"/>
      <c r="G405" s="11" t="e">
        <f>VLOOKUP(A405,'sep joined'!A390:I850,7,8)</f>
        <v>#N/A</v>
      </c>
      <c r="H405" s="11" t="e">
        <f>VLOOKUP(A405,'sep joined'!A390:I850,8,9)</f>
        <v>#N/A</v>
      </c>
      <c r="I405" s="11" t="e">
        <f>VLOOKUP(A405,'sep joined'!A390:I850,9,10)</f>
        <v>#N/A</v>
      </c>
      <c r="J405" s="11" t="e">
        <f>VLOOKUP(A405,'sep joined'!A390:I850,5,6)</f>
        <v>#N/A</v>
      </c>
      <c r="K405" s="11" t="e">
        <f>VLOOKUP(A405,'sep joined'!A390:I850,6,7)</f>
        <v>#N/A</v>
      </c>
      <c r="L405" s="4"/>
      <c r="M405" s="4"/>
      <c r="N405" s="4"/>
    </row>
    <row r="406" spans="1:14" ht="16.2" hidden="1">
      <c r="A406" s="9" t="b">
        <f>IF('sep joined'!I405="Not Joined",'sep joined'!A405)</f>
        <v>0</v>
      </c>
      <c r="B406" s="10" t="e">
        <f>VLOOKUP(A406,'sep joined'!A391:I851,2,3)</f>
        <v>#N/A</v>
      </c>
      <c r="C406" s="11" t="e">
        <f>VLOOKUP(A406,'sep joined'!A391:I851,3,4)</f>
        <v>#N/A</v>
      </c>
      <c r="D406" s="11" t="e">
        <f>VLOOKUP(A406,'sep joined'!A391:I851,4,5)</f>
        <v>#N/A</v>
      </c>
      <c r="E406" s="12"/>
      <c r="F406" s="12"/>
      <c r="G406" s="11" t="e">
        <f>VLOOKUP(A406,'sep joined'!A391:I851,7,8)</f>
        <v>#N/A</v>
      </c>
      <c r="H406" s="11" t="e">
        <f>VLOOKUP(A406,'sep joined'!A391:I851,8,9)</f>
        <v>#N/A</v>
      </c>
      <c r="I406" s="11" t="e">
        <f>VLOOKUP(A406,'sep joined'!A391:I851,9,10)</f>
        <v>#N/A</v>
      </c>
      <c r="J406" s="11" t="e">
        <f>VLOOKUP(A406,'sep joined'!A391:I851,5,6)</f>
        <v>#N/A</v>
      </c>
      <c r="K406" s="11" t="e">
        <f>VLOOKUP(A406,'sep joined'!A391:I851,6,7)</f>
        <v>#N/A</v>
      </c>
      <c r="L406" s="4"/>
      <c r="M406" s="4"/>
      <c r="N406" s="4"/>
    </row>
    <row r="407" spans="1:14" ht="16.2" hidden="1">
      <c r="A407" s="9" t="b">
        <f>IF('sep joined'!I397="Not Joined",'sep joined'!A397)</f>
        <v>0</v>
      </c>
      <c r="B407" s="10" t="e">
        <f>VLOOKUP(A407,'sep joined'!A392:I852,2,3)</f>
        <v>#N/A</v>
      </c>
      <c r="C407" s="11" t="e">
        <f>VLOOKUP(A407,'sep joined'!A392:I852,3,4)</f>
        <v>#N/A</v>
      </c>
      <c r="D407" s="11" t="e">
        <f>VLOOKUP(A407,'sep joined'!A392:I852,4,5)</f>
        <v>#N/A</v>
      </c>
      <c r="E407" s="12"/>
      <c r="F407" s="12"/>
      <c r="G407" s="11" t="e">
        <f>VLOOKUP(A407,'sep joined'!A392:I852,7,8)</f>
        <v>#N/A</v>
      </c>
      <c r="H407" s="11" t="e">
        <f>VLOOKUP(A407,'sep joined'!A392:I852,8,9)</f>
        <v>#N/A</v>
      </c>
      <c r="I407" s="11" t="e">
        <f>VLOOKUP(A407,'sep joined'!A392:I852,9,10)</f>
        <v>#N/A</v>
      </c>
      <c r="J407" s="11" t="e">
        <f>VLOOKUP(A407,'sep joined'!A392:I852,5,6)</f>
        <v>#N/A</v>
      </c>
      <c r="K407" s="11" t="e">
        <f>VLOOKUP(A407,'sep joined'!A392:I852,6,7)</f>
        <v>#N/A</v>
      </c>
      <c r="L407" s="4"/>
      <c r="M407" s="4"/>
      <c r="N407" s="4"/>
    </row>
    <row r="408" spans="1:14" ht="16.2" hidden="1">
      <c r="A408" s="9" t="b">
        <f>IF('sep joined'!I398="Not Joined",'sep joined'!A398)</f>
        <v>0</v>
      </c>
      <c r="B408" s="10" t="e">
        <f>VLOOKUP(A408,'sep joined'!A393:I853,2,3)</f>
        <v>#N/A</v>
      </c>
      <c r="C408" s="11" t="e">
        <f>VLOOKUP(A408,'sep joined'!A393:I853,3,4)</f>
        <v>#N/A</v>
      </c>
      <c r="D408" s="11" t="e">
        <f>VLOOKUP(A408,'sep joined'!A393:I853,4,5)</f>
        <v>#N/A</v>
      </c>
      <c r="E408" s="14"/>
      <c r="F408" s="15"/>
      <c r="G408" s="11" t="e">
        <f>VLOOKUP(A408,'sep joined'!A393:I853,7,8)</f>
        <v>#N/A</v>
      </c>
      <c r="H408" s="11" t="e">
        <f>VLOOKUP(A408,'sep joined'!A393:I853,8,9)</f>
        <v>#N/A</v>
      </c>
      <c r="I408" s="11" t="e">
        <f>VLOOKUP(A408,'sep joined'!A393:I853,9,10)</f>
        <v>#N/A</v>
      </c>
      <c r="J408" s="11" t="e">
        <f>VLOOKUP(A408,'sep joined'!A393:I853,5,6)</f>
        <v>#N/A</v>
      </c>
      <c r="K408" s="11" t="e">
        <f>VLOOKUP(A408,'sep joined'!A393:I853,6,7)</f>
        <v>#N/A</v>
      </c>
      <c r="L408" s="4"/>
      <c r="M408" s="4"/>
      <c r="N408" s="4"/>
    </row>
    <row r="409" spans="1:14" ht="18" hidden="1" customHeight="1">
      <c r="A409" s="9" t="b">
        <f>IF('sep joined'!I399="Not Joined",'sep joined'!A399)</f>
        <v>0</v>
      </c>
      <c r="B409" s="10" t="e">
        <f>VLOOKUP(A409,'sep joined'!A394:I854,2,3)</f>
        <v>#N/A</v>
      </c>
      <c r="C409" s="11" t="e">
        <f>VLOOKUP(A409,'sep joined'!A394:I854,3,4)</f>
        <v>#N/A</v>
      </c>
      <c r="D409" s="11" t="e">
        <f>VLOOKUP(A409,'sep joined'!A394:I854,4,5)</f>
        <v>#N/A</v>
      </c>
      <c r="E409" s="14"/>
      <c r="F409" s="15"/>
      <c r="G409" s="11" t="e">
        <f>VLOOKUP(A409,'sep joined'!A394:I854,7,8)</f>
        <v>#N/A</v>
      </c>
      <c r="H409" s="11" t="e">
        <f>VLOOKUP(A409,'sep joined'!A394:I854,8,9)</f>
        <v>#N/A</v>
      </c>
      <c r="I409" s="11" t="e">
        <f>VLOOKUP(A409,'sep joined'!A394:I854,9,10)</f>
        <v>#N/A</v>
      </c>
      <c r="J409" s="11" t="e">
        <f>VLOOKUP(A409,'sep joined'!A394:I854,5,6)</f>
        <v>#N/A</v>
      </c>
      <c r="K409" s="11" t="e">
        <f>VLOOKUP(A409,'sep joined'!A394:I854,6,7)</f>
        <v>#N/A</v>
      </c>
      <c r="L409" s="4"/>
      <c r="M409" s="4"/>
      <c r="N409" s="4"/>
    </row>
    <row r="410" spans="1:14" ht="16.2" hidden="1">
      <c r="A410" s="9" t="b">
        <f>IF('sep joined'!I400="Not Joined",'sep joined'!A400)</f>
        <v>0</v>
      </c>
      <c r="B410" s="10" t="e">
        <f>VLOOKUP(A410,'sep joined'!A395:I855,2,3)</f>
        <v>#N/A</v>
      </c>
      <c r="C410" s="11" t="e">
        <f>VLOOKUP(A410,'sep joined'!A395:I855,3,4)</f>
        <v>#N/A</v>
      </c>
      <c r="D410" s="11" t="e">
        <f>VLOOKUP(A410,'sep joined'!A395:I855,4,5)</f>
        <v>#N/A</v>
      </c>
      <c r="E410" s="12"/>
      <c r="F410" s="12"/>
      <c r="G410" s="11" t="e">
        <f>VLOOKUP(A410,'sep joined'!A395:I855,7,8)</f>
        <v>#N/A</v>
      </c>
      <c r="H410" s="11" t="e">
        <f>VLOOKUP(A410,'sep joined'!A395:I855,8,9)</f>
        <v>#N/A</v>
      </c>
      <c r="I410" s="11" t="e">
        <f>VLOOKUP(A410,'sep joined'!A395:I855,9,10)</f>
        <v>#N/A</v>
      </c>
      <c r="J410" s="11" t="e">
        <f>VLOOKUP(A410,'sep joined'!A395:I855,5,6)</f>
        <v>#N/A</v>
      </c>
      <c r="K410" s="11" t="e">
        <f>VLOOKUP(A410,'sep joined'!A395:I855,6,7)</f>
        <v>#N/A</v>
      </c>
      <c r="L410" s="4"/>
      <c r="M410" s="4"/>
      <c r="N410" s="4"/>
    </row>
    <row r="411" spans="1:14" ht="16.2" hidden="1">
      <c r="A411" s="9" t="b">
        <f>IF('sep joined'!I401="Not Joined",'sep joined'!A401)</f>
        <v>0</v>
      </c>
      <c r="B411" s="10" t="e">
        <f>VLOOKUP(A411,'sep joined'!A396:I856,2,3)</f>
        <v>#N/A</v>
      </c>
      <c r="C411" s="11" t="e">
        <f>VLOOKUP(A411,'sep joined'!A396:I856,3,4)</f>
        <v>#N/A</v>
      </c>
      <c r="D411" s="11" t="e">
        <f>VLOOKUP(A411,'sep joined'!A396:I856,4,5)</f>
        <v>#N/A</v>
      </c>
      <c r="E411" s="12"/>
      <c r="F411" s="12"/>
      <c r="G411" s="11" t="e">
        <f>VLOOKUP(A411,'sep joined'!A396:I856,7,8)</f>
        <v>#N/A</v>
      </c>
      <c r="H411" s="11" t="e">
        <f>VLOOKUP(A411,'sep joined'!A396:I856,8,9)</f>
        <v>#N/A</v>
      </c>
      <c r="I411" s="11" t="e">
        <f>VLOOKUP(A411,'sep joined'!A396:I856,9,10)</f>
        <v>#N/A</v>
      </c>
      <c r="J411" s="11" t="e">
        <f>VLOOKUP(A411,'sep joined'!A396:I856,5,6)</f>
        <v>#N/A</v>
      </c>
      <c r="K411" s="11" t="e">
        <f>VLOOKUP(A411,'sep joined'!A396:I856,6,7)</f>
        <v>#N/A</v>
      </c>
      <c r="L411" s="4"/>
      <c r="M411" s="4"/>
      <c r="N411" s="4"/>
    </row>
    <row r="412" spans="1:14" ht="16.2" hidden="1">
      <c r="A412" s="9" t="b">
        <f>IF('sep joined'!I402="Not Joined",'sep joined'!A402)</f>
        <v>0</v>
      </c>
      <c r="B412" s="10" t="e">
        <f>VLOOKUP(A412,'sep joined'!A397:I857,2,3)</f>
        <v>#N/A</v>
      </c>
      <c r="C412" s="11" t="e">
        <f>VLOOKUP(A412,'sep joined'!A397:I857,3,4)</f>
        <v>#N/A</v>
      </c>
      <c r="D412" s="11" t="e">
        <f>VLOOKUP(A412,'sep joined'!A397:I857,4,5)</f>
        <v>#N/A</v>
      </c>
      <c r="E412" s="12"/>
      <c r="F412" s="12"/>
      <c r="G412" s="11" t="e">
        <f>VLOOKUP(A412,'sep joined'!A397:I857,7,8)</f>
        <v>#N/A</v>
      </c>
      <c r="H412" s="11" t="e">
        <f>VLOOKUP(A412,'sep joined'!A397:I857,8,9)</f>
        <v>#N/A</v>
      </c>
      <c r="I412" s="11" t="e">
        <f>VLOOKUP(A412,'sep joined'!A397:I857,9,10)</f>
        <v>#N/A</v>
      </c>
      <c r="J412" s="11" t="e">
        <f>VLOOKUP(A412,'sep joined'!A397:I857,5,6)</f>
        <v>#N/A</v>
      </c>
      <c r="K412" s="11" t="e">
        <f>VLOOKUP(A412,'sep joined'!A397:I857,6,7)</f>
        <v>#N/A</v>
      </c>
      <c r="L412" s="4"/>
      <c r="M412" s="4"/>
      <c r="N412" s="4"/>
    </row>
    <row r="413" spans="1:14" ht="16.2" hidden="1">
      <c r="A413" s="9" t="b">
        <f>IF('sep joined'!I403="Not Joined",'sep joined'!A403)</f>
        <v>0</v>
      </c>
      <c r="B413" s="10" t="e">
        <f>VLOOKUP(A413,'sep joined'!A397:I858,2,3)</f>
        <v>#N/A</v>
      </c>
      <c r="C413" s="11" t="e">
        <f>VLOOKUP(A413,'sep joined'!A397:I858,3,4)</f>
        <v>#N/A</v>
      </c>
      <c r="D413" s="11" t="e">
        <f>VLOOKUP(A413,'sep joined'!A397:I858,4,5)</f>
        <v>#N/A</v>
      </c>
      <c r="E413" s="12"/>
      <c r="F413" s="12"/>
      <c r="G413" s="11" t="e">
        <f>VLOOKUP(A413,'sep joined'!A397:I858,7,8)</f>
        <v>#N/A</v>
      </c>
      <c r="H413" s="11" t="e">
        <f>VLOOKUP(A413,'sep joined'!A397:I858,8,9)</f>
        <v>#N/A</v>
      </c>
      <c r="I413" s="11" t="e">
        <f>VLOOKUP(A413,'sep joined'!A397:I858,9,10)</f>
        <v>#N/A</v>
      </c>
      <c r="J413" s="11" t="e">
        <f>VLOOKUP(A413,'sep joined'!A397:I858,5,6)</f>
        <v>#N/A</v>
      </c>
      <c r="K413" s="11" t="e">
        <f>VLOOKUP(A413,'sep joined'!A397:I858,6,7)</f>
        <v>#N/A</v>
      </c>
      <c r="L413" s="4"/>
      <c r="M413" s="4"/>
      <c r="N413" s="4"/>
    </row>
    <row r="414" spans="1:14" ht="16.2" hidden="1">
      <c r="A414" s="9" t="b">
        <f>IF('sep joined'!I404="Not Joined",'sep joined'!A404)</f>
        <v>0</v>
      </c>
      <c r="B414" s="10" t="e">
        <f>VLOOKUP(A414,'sep joined'!A398:I859,2,3)</f>
        <v>#N/A</v>
      </c>
      <c r="C414" s="11" t="e">
        <f>VLOOKUP(A414,'sep joined'!A398:I859,3,4)</f>
        <v>#N/A</v>
      </c>
      <c r="D414" s="11" t="e">
        <f>VLOOKUP(A414,'sep joined'!A398:I859,4,5)</f>
        <v>#N/A</v>
      </c>
      <c r="E414" s="12"/>
      <c r="F414" s="12"/>
      <c r="G414" s="11" t="e">
        <f>VLOOKUP(A414,'sep joined'!A398:I859,7,8)</f>
        <v>#N/A</v>
      </c>
      <c r="H414" s="11" t="e">
        <f>VLOOKUP(A414,'sep joined'!A398:I859,8,9)</f>
        <v>#N/A</v>
      </c>
      <c r="I414" s="11" t="e">
        <f>VLOOKUP(A414,'sep joined'!A398:I859,9,10)</f>
        <v>#N/A</v>
      </c>
      <c r="J414" s="11" t="e">
        <f>VLOOKUP(A414,'sep joined'!A398:I859,5,6)</f>
        <v>#N/A</v>
      </c>
      <c r="K414" s="11" t="e">
        <f>VLOOKUP(A414,'sep joined'!A398:I859,6,7)</f>
        <v>#N/A</v>
      </c>
      <c r="L414" s="4"/>
      <c r="M414" s="4"/>
      <c r="N414" s="4"/>
    </row>
    <row r="415" spans="1:14" ht="16.2" hidden="1">
      <c r="A415" s="9" t="b">
        <f>IF('sep joined'!I405="Not Joined",'sep joined'!A405)</f>
        <v>0</v>
      </c>
      <c r="B415" s="10" t="e">
        <f>VLOOKUP(A415,'sep joined'!A399:I860,2,3)</f>
        <v>#N/A</v>
      </c>
      <c r="C415" s="11" t="e">
        <f>VLOOKUP(A415,'sep joined'!A399:I860,3,4)</f>
        <v>#N/A</v>
      </c>
      <c r="D415" s="11" t="e">
        <f>VLOOKUP(A415,'sep joined'!A399:I860,4,5)</f>
        <v>#N/A</v>
      </c>
      <c r="E415" s="12"/>
      <c r="F415" s="12"/>
      <c r="G415" s="11" t="e">
        <f>VLOOKUP(A415,'sep joined'!A399:I860,7,8)</f>
        <v>#N/A</v>
      </c>
      <c r="H415" s="11" t="e">
        <f>VLOOKUP(A415,'sep joined'!A399:I860,8,9)</f>
        <v>#N/A</v>
      </c>
      <c r="I415" s="11" t="e">
        <f>VLOOKUP(A415,'sep joined'!A399:I860,9,10)</f>
        <v>#N/A</v>
      </c>
      <c r="J415" s="11" t="e">
        <f>VLOOKUP(A415,'sep joined'!A399:I860,5,6)</f>
        <v>#N/A</v>
      </c>
      <c r="K415" s="11" t="e">
        <f>VLOOKUP(A415,'sep joined'!A399:I860,6,7)</f>
        <v>#N/A</v>
      </c>
      <c r="L415" s="4"/>
      <c r="M415" s="4"/>
      <c r="N415" s="4"/>
    </row>
    <row r="416" spans="1:14" ht="16.2" hidden="1">
      <c r="A416" s="9" t="b">
        <f>IF('sep joined'!I406="Not Joined",'sep joined'!A406)</f>
        <v>0</v>
      </c>
      <c r="B416" s="10" t="e">
        <f>VLOOKUP(A416,'sep joined'!A400:I861,2,3)</f>
        <v>#N/A</v>
      </c>
      <c r="C416" s="11" t="e">
        <f>VLOOKUP(A416,'sep joined'!A400:I861,3,4)</f>
        <v>#N/A</v>
      </c>
      <c r="D416" s="11" t="e">
        <f>VLOOKUP(A416,'sep joined'!A400:I861,4,5)</f>
        <v>#N/A</v>
      </c>
      <c r="E416" s="12"/>
      <c r="F416" s="12"/>
      <c r="G416" s="11" t="e">
        <f>VLOOKUP(A416,'sep joined'!A400:I861,7,8)</f>
        <v>#N/A</v>
      </c>
      <c r="H416" s="11" t="e">
        <f>VLOOKUP(A416,'sep joined'!A400:I861,8,9)</f>
        <v>#N/A</v>
      </c>
      <c r="I416" s="11" t="e">
        <f>VLOOKUP(A416,'sep joined'!A400:I861,9,10)</f>
        <v>#N/A</v>
      </c>
      <c r="J416" s="11" t="e">
        <f>VLOOKUP(A416,'sep joined'!A400:I861,5,6)</f>
        <v>#N/A</v>
      </c>
      <c r="K416" s="11" t="e">
        <f>VLOOKUP(A416,'sep joined'!A400:I861,6,7)</f>
        <v>#N/A</v>
      </c>
      <c r="L416" s="4"/>
      <c r="M416" s="4"/>
      <c r="N416" s="4"/>
    </row>
    <row r="417" spans="1:14" ht="16.2" hidden="1">
      <c r="A417" s="9" t="b">
        <f>IF('sep joined'!I407="Not Joined",'sep joined'!A407)</f>
        <v>0</v>
      </c>
      <c r="B417" s="10" t="e">
        <f>VLOOKUP(A417,'sep joined'!A401:I862,2,3)</f>
        <v>#N/A</v>
      </c>
      <c r="C417" s="11" t="e">
        <f>VLOOKUP(A417,'sep joined'!A401:I862,3,4)</f>
        <v>#N/A</v>
      </c>
      <c r="D417" s="11" t="e">
        <f>VLOOKUP(A417,'sep joined'!A401:I862,4,5)</f>
        <v>#N/A</v>
      </c>
      <c r="E417" s="12"/>
      <c r="F417" s="12"/>
      <c r="G417" s="11" t="e">
        <f>VLOOKUP(A417,'sep joined'!A401:I862,7,8)</f>
        <v>#N/A</v>
      </c>
      <c r="H417" s="11" t="e">
        <f>VLOOKUP(A417,'sep joined'!A401:I862,8,9)</f>
        <v>#N/A</v>
      </c>
      <c r="I417" s="11" t="e">
        <f>VLOOKUP(A417,'sep joined'!A401:I862,9,10)</f>
        <v>#N/A</v>
      </c>
      <c r="J417" s="11" t="e">
        <f>VLOOKUP(A417,'sep joined'!A401:I862,5,6)</f>
        <v>#N/A</v>
      </c>
      <c r="K417" s="11" t="e">
        <f>VLOOKUP(A417,'sep joined'!A401:I862,6,7)</f>
        <v>#N/A</v>
      </c>
      <c r="L417" s="4"/>
      <c r="M417" s="4"/>
      <c r="N417" s="4"/>
    </row>
    <row r="418" spans="1:14" ht="16.2" hidden="1">
      <c r="A418" s="9" t="b">
        <f>IF('sep joined'!I408="Not Joined",'sep joined'!A408)</f>
        <v>0</v>
      </c>
      <c r="B418" s="10" t="e">
        <f>VLOOKUP(A418,'sep joined'!A402:I863,2,3)</f>
        <v>#N/A</v>
      </c>
      <c r="C418" s="11" t="e">
        <f>VLOOKUP(A418,'sep joined'!A402:I863,3,4)</f>
        <v>#N/A</v>
      </c>
      <c r="D418" s="11" t="e">
        <f>VLOOKUP(A418,'sep joined'!A402:I863,4,5)</f>
        <v>#N/A</v>
      </c>
      <c r="E418" s="12"/>
      <c r="F418" s="12"/>
      <c r="G418" s="11" t="e">
        <f>VLOOKUP(A418,'sep joined'!A402:I863,7,8)</f>
        <v>#N/A</v>
      </c>
      <c r="H418" s="11" t="e">
        <f>VLOOKUP(A418,'sep joined'!A402:I863,8,9)</f>
        <v>#N/A</v>
      </c>
      <c r="I418" s="11" t="e">
        <f>VLOOKUP(A418,'sep joined'!A402:I863,9,10)</f>
        <v>#N/A</v>
      </c>
      <c r="J418" s="11" t="e">
        <f>VLOOKUP(A418,'sep joined'!A402:I863,5,6)</f>
        <v>#N/A</v>
      </c>
      <c r="K418" s="11" t="e">
        <f>VLOOKUP(A418,'sep joined'!A402:I863,6,7)</f>
        <v>#N/A</v>
      </c>
      <c r="L418" s="4"/>
      <c r="M418" s="4"/>
      <c r="N418" s="4"/>
    </row>
    <row r="419" spans="1:14" ht="16.2" hidden="1">
      <c r="A419" s="9" t="b">
        <f>IF('sep joined'!I409="Not Joined",'sep joined'!A409)</f>
        <v>0</v>
      </c>
      <c r="B419" s="10" t="e">
        <f>VLOOKUP(A419,'sep joined'!A403:I864,2,3)</f>
        <v>#N/A</v>
      </c>
      <c r="C419" s="11" t="e">
        <f>VLOOKUP(A419,'sep joined'!A403:I864,3,4)</f>
        <v>#N/A</v>
      </c>
      <c r="D419" s="11" t="e">
        <f>VLOOKUP(A419,'sep joined'!A403:I864,4,5)</f>
        <v>#N/A</v>
      </c>
      <c r="E419" s="12"/>
      <c r="F419" s="12"/>
      <c r="G419" s="11" t="e">
        <f>VLOOKUP(A419,'sep joined'!A403:I864,7,8)</f>
        <v>#N/A</v>
      </c>
      <c r="H419" s="11" t="e">
        <f>VLOOKUP(A419,'sep joined'!A403:I864,8,9)</f>
        <v>#N/A</v>
      </c>
      <c r="I419" s="11" t="e">
        <f>VLOOKUP(A419,'sep joined'!A403:I864,9,10)</f>
        <v>#N/A</v>
      </c>
      <c r="J419" s="11" t="e">
        <f>VLOOKUP(A419,'sep joined'!A403:I864,5,6)</f>
        <v>#N/A</v>
      </c>
      <c r="K419" s="11" t="e">
        <f>VLOOKUP(A419,'sep joined'!A403:I864,6,7)</f>
        <v>#N/A</v>
      </c>
      <c r="L419" s="4"/>
      <c r="M419" s="4"/>
      <c r="N419" s="4"/>
    </row>
    <row r="420" spans="1:14" ht="16.2" hidden="1">
      <c r="A420" s="9" t="b">
        <f>IF('sep joined'!I410="Not Joined",'sep joined'!A410)</f>
        <v>0</v>
      </c>
      <c r="B420" s="10" t="e">
        <f>VLOOKUP(A420,'sep joined'!A404:I865,2,3)</f>
        <v>#N/A</v>
      </c>
      <c r="C420" s="11" t="e">
        <f>VLOOKUP(A420,'sep joined'!A404:I865,3,4)</f>
        <v>#N/A</v>
      </c>
      <c r="D420" s="11" t="e">
        <f>VLOOKUP(A420,'sep joined'!A404:I865,4,5)</f>
        <v>#N/A</v>
      </c>
      <c r="E420" s="12"/>
      <c r="F420" s="12"/>
      <c r="G420" s="11" t="e">
        <f>VLOOKUP(A420,'sep joined'!A404:I865,7,8)</f>
        <v>#N/A</v>
      </c>
      <c r="H420" s="11" t="e">
        <f>VLOOKUP(A420,'sep joined'!A404:I865,8,9)</f>
        <v>#N/A</v>
      </c>
      <c r="I420" s="11" t="e">
        <f>VLOOKUP(A420,'sep joined'!A404:I865,9,10)</f>
        <v>#N/A</v>
      </c>
      <c r="J420" s="11" t="e">
        <f>VLOOKUP(A420,'sep joined'!A404:I865,5,6)</f>
        <v>#N/A</v>
      </c>
      <c r="K420" s="11" t="e">
        <f>VLOOKUP(A420,'sep joined'!A404:I865,6,7)</f>
        <v>#N/A</v>
      </c>
      <c r="L420" s="4"/>
      <c r="M420" s="4"/>
      <c r="N420" s="4"/>
    </row>
    <row r="421" spans="1:14" ht="16.2" hidden="1">
      <c r="A421" s="9" t="b">
        <f>IF('sep joined'!I411="Not Joined",'sep joined'!A411)</f>
        <v>0</v>
      </c>
      <c r="B421" s="10" t="e">
        <f>VLOOKUP(A421,'sep joined'!A405:I866,2,3)</f>
        <v>#N/A</v>
      </c>
      <c r="C421" s="11" t="e">
        <f>VLOOKUP(A421,'sep joined'!A405:I866,3,4)</f>
        <v>#N/A</v>
      </c>
      <c r="D421" s="11" t="e">
        <f>VLOOKUP(A421,'sep joined'!A405:I866,4,5)</f>
        <v>#N/A</v>
      </c>
      <c r="E421" s="12"/>
      <c r="F421" s="12"/>
      <c r="G421" s="11" t="e">
        <f>VLOOKUP(A421,'sep joined'!A405:I866,7,8)</f>
        <v>#N/A</v>
      </c>
      <c r="H421" s="11" t="e">
        <f>VLOOKUP(A421,'sep joined'!A405:I866,8,9)</f>
        <v>#N/A</v>
      </c>
      <c r="I421" s="11" t="e">
        <f>VLOOKUP(A421,'sep joined'!A405:I866,9,10)</f>
        <v>#N/A</v>
      </c>
      <c r="J421" s="11" t="e">
        <f>VLOOKUP(A421,'sep joined'!A405:I866,5,6)</f>
        <v>#N/A</v>
      </c>
      <c r="K421" s="11" t="e">
        <f>VLOOKUP(A421,'sep joined'!A405:I866,6,7)</f>
        <v>#N/A</v>
      </c>
      <c r="L421" s="4"/>
      <c r="M421" s="4"/>
      <c r="N421" s="4"/>
    </row>
    <row r="422" spans="1:14" ht="16.2" hidden="1">
      <c r="A422" s="9" t="b">
        <f>IF('sep joined'!I412="Not Joined",'sep joined'!A412)</f>
        <v>0</v>
      </c>
      <c r="B422" s="10" t="e">
        <f>VLOOKUP(A422,'sep joined'!A406:I867,2,3)</f>
        <v>#N/A</v>
      </c>
      <c r="C422" s="11" t="e">
        <f>VLOOKUP(A422,'sep joined'!A406:I867,3,4)</f>
        <v>#N/A</v>
      </c>
      <c r="D422" s="11" t="e">
        <f>VLOOKUP(A422,'sep joined'!A406:I867,4,5)</f>
        <v>#N/A</v>
      </c>
      <c r="E422" s="12"/>
      <c r="F422" s="12"/>
      <c r="G422" s="11" t="e">
        <f>VLOOKUP(A422,'sep joined'!A406:I867,7,8)</f>
        <v>#N/A</v>
      </c>
      <c r="H422" s="11" t="e">
        <f>VLOOKUP(A422,'sep joined'!A406:I867,8,9)</f>
        <v>#N/A</v>
      </c>
      <c r="I422" s="11" t="e">
        <f>VLOOKUP(A422,'sep joined'!A406:I867,9,10)</f>
        <v>#N/A</v>
      </c>
      <c r="J422" s="11" t="e">
        <f>VLOOKUP(A422,'sep joined'!A406:I867,5,6)</f>
        <v>#N/A</v>
      </c>
      <c r="K422" s="11" t="e">
        <f>VLOOKUP(A422,'sep joined'!A406:I867,6,7)</f>
        <v>#N/A</v>
      </c>
      <c r="L422" s="4"/>
      <c r="M422" s="4"/>
      <c r="N422" s="4"/>
    </row>
    <row r="423" spans="1:14" ht="16.2" hidden="1">
      <c r="A423" s="9" t="b">
        <f>IF('sep joined'!I413="Not Joined",'sep joined'!A413)</f>
        <v>0</v>
      </c>
      <c r="B423" s="10" t="e">
        <f>VLOOKUP(A423,'sep joined'!A407:I868,2,3)</f>
        <v>#N/A</v>
      </c>
      <c r="C423" s="11" t="e">
        <f>VLOOKUP(A423,'sep joined'!A407:I868,3,4)</f>
        <v>#N/A</v>
      </c>
      <c r="D423" s="11" t="e">
        <f>VLOOKUP(A423,'sep joined'!A407:I868,4,5)</f>
        <v>#N/A</v>
      </c>
      <c r="E423" s="12"/>
      <c r="F423" s="12"/>
      <c r="G423" s="11" t="e">
        <f>VLOOKUP(A423,'sep joined'!A407:I868,7,8)</f>
        <v>#N/A</v>
      </c>
      <c r="H423" s="11" t="e">
        <f>VLOOKUP(A423,'sep joined'!A407:I868,8,9)</f>
        <v>#N/A</v>
      </c>
      <c r="I423" s="11" t="e">
        <f>VLOOKUP(A423,'sep joined'!A407:I868,9,10)</f>
        <v>#N/A</v>
      </c>
      <c r="J423" s="11" t="e">
        <f>VLOOKUP(A423,'sep joined'!A407:I868,5,6)</f>
        <v>#N/A</v>
      </c>
      <c r="K423" s="11" t="e">
        <f>VLOOKUP(A423,'sep joined'!A407:I868,6,7)</f>
        <v>#N/A</v>
      </c>
      <c r="L423" s="4"/>
      <c r="M423" s="4"/>
      <c r="N423" s="4"/>
    </row>
    <row r="424" spans="1:14" ht="16.2" hidden="1">
      <c r="A424" s="9" t="b">
        <f>IF('sep joined'!I414="Not Joined",'sep joined'!A414)</f>
        <v>0</v>
      </c>
      <c r="B424" s="10" t="e">
        <f>VLOOKUP(A424,'sep joined'!A408:I869,2,3)</f>
        <v>#N/A</v>
      </c>
      <c r="C424" s="11" t="e">
        <f>VLOOKUP(A424,'sep joined'!A408:I869,3,4)</f>
        <v>#N/A</v>
      </c>
      <c r="D424" s="11" t="e">
        <f>VLOOKUP(A424,'sep joined'!A408:I869,4,5)</f>
        <v>#N/A</v>
      </c>
      <c r="E424" s="12"/>
      <c r="F424" s="12"/>
      <c r="G424" s="11" t="e">
        <f>VLOOKUP(A424,'sep joined'!A408:I869,7,8)</f>
        <v>#N/A</v>
      </c>
      <c r="H424" s="11" t="e">
        <f>VLOOKUP(A424,'sep joined'!A408:I869,8,9)</f>
        <v>#N/A</v>
      </c>
      <c r="I424" s="11" t="e">
        <f>VLOOKUP(A424,'sep joined'!A408:I869,9,10)</f>
        <v>#N/A</v>
      </c>
      <c r="J424" s="11" t="e">
        <f>VLOOKUP(A424,'sep joined'!A408:I869,5,6)</f>
        <v>#N/A</v>
      </c>
      <c r="K424" s="11" t="e">
        <f>VLOOKUP(A424,'sep joined'!A408:I869,6,7)</f>
        <v>#N/A</v>
      </c>
      <c r="L424" s="4"/>
      <c r="M424" s="4"/>
      <c r="N424" s="4"/>
    </row>
    <row r="425" spans="1:14" ht="16.2" hidden="1">
      <c r="A425" s="9" t="b">
        <f>IF('sep joined'!I415="Not Joined",'sep joined'!A415)</f>
        <v>0</v>
      </c>
      <c r="B425" s="10" t="e">
        <f>VLOOKUP(A425,'sep joined'!A409:I870,2,3)</f>
        <v>#N/A</v>
      </c>
      <c r="C425" s="11" t="e">
        <f>VLOOKUP(A425,'sep joined'!A409:I870,3,4)</f>
        <v>#N/A</v>
      </c>
      <c r="D425" s="11" t="e">
        <f>VLOOKUP(A425,'sep joined'!A409:I870,4,5)</f>
        <v>#N/A</v>
      </c>
      <c r="E425" s="12"/>
      <c r="F425" s="12"/>
      <c r="G425" s="11" t="e">
        <f>VLOOKUP(A425,'sep joined'!A409:I870,7,8)</f>
        <v>#N/A</v>
      </c>
      <c r="H425" s="11" t="e">
        <f>VLOOKUP(A425,'sep joined'!A409:I870,8,9)</f>
        <v>#N/A</v>
      </c>
      <c r="I425" s="11" t="e">
        <f>VLOOKUP(A425,'sep joined'!A409:I870,9,10)</f>
        <v>#N/A</v>
      </c>
      <c r="J425" s="11" t="e">
        <f>VLOOKUP(A425,'sep joined'!A409:I870,5,6)</f>
        <v>#N/A</v>
      </c>
      <c r="K425" s="11" t="e">
        <f>VLOOKUP(A425,'sep joined'!A409:I870,6,7)</f>
        <v>#N/A</v>
      </c>
      <c r="L425" s="4"/>
      <c r="M425" s="4"/>
      <c r="N425" s="4"/>
    </row>
    <row r="426" spans="1:14" ht="16.2" hidden="1">
      <c r="A426" s="9" t="b">
        <f>IF('sep joined'!I416="Not Joined",'sep joined'!A416)</f>
        <v>0</v>
      </c>
      <c r="B426" s="10" t="e">
        <f>VLOOKUP(A426,'sep joined'!A410:I871,2,3)</f>
        <v>#N/A</v>
      </c>
      <c r="C426" s="11" t="e">
        <f>VLOOKUP(A426,'sep joined'!A410:I871,3,4)</f>
        <v>#N/A</v>
      </c>
      <c r="D426" s="11" t="e">
        <f>VLOOKUP(A426,'sep joined'!A410:I871,4,5)</f>
        <v>#N/A</v>
      </c>
      <c r="E426" s="12"/>
      <c r="F426" s="12"/>
      <c r="G426" s="11" t="e">
        <f>VLOOKUP(A426,'sep joined'!A410:I871,7,8)</f>
        <v>#N/A</v>
      </c>
      <c r="H426" s="11" t="e">
        <f>VLOOKUP(A426,'sep joined'!A410:I871,8,9)</f>
        <v>#N/A</v>
      </c>
      <c r="I426" s="11" t="e">
        <f>VLOOKUP(A426,'sep joined'!A410:I871,9,10)</f>
        <v>#N/A</v>
      </c>
      <c r="J426" s="11" t="e">
        <f>VLOOKUP(A426,'sep joined'!A410:I871,5,6)</f>
        <v>#N/A</v>
      </c>
      <c r="K426" s="11" t="e">
        <f>VLOOKUP(A426,'sep joined'!A410:I871,6,7)</f>
        <v>#N/A</v>
      </c>
      <c r="L426" s="4"/>
      <c r="M426" s="4"/>
      <c r="N426" s="4"/>
    </row>
    <row r="427" spans="1:14" ht="16.2" hidden="1">
      <c r="A427" s="9" t="b">
        <f>IF('sep joined'!I417="Not Joined",'sep joined'!A417)</f>
        <v>0</v>
      </c>
      <c r="B427" s="10" t="e">
        <f>VLOOKUP(A427,'sep joined'!A411:I872,2,3)</f>
        <v>#N/A</v>
      </c>
      <c r="C427" s="11" t="e">
        <f>VLOOKUP(A427,'sep joined'!A411:I872,3,4)</f>
        <v>#N/A</v>
      </c>
      <c r="D427" s="11" t="e">
        <f>VLOOKUP(A427,'sep joined'!A411:I872,4,5)</f>
        <v>#N/A</v>
      </c>
      <c r="E427" s="12"/>
      <c r="F427" s="12"/>
      <c r="G427" s="11" t="e">
        <f>VLOOKUP(A427,'sep joined'!A411:I872,7,8)</f>
        <v>#N/A</v>
      </c>
      <c r="H427" s="11" t="e">
        <f>VLOOKUP(A427,'sep joined'!A411:I872,8,9)</f>
        <v>#N/A</v>
      </c>
      <c r="I427" s="11" t="e">
        <f>VLOOKUP(A427,'sep joined'!A411:I872,9,10)</f>
        <v>#N/A</v>
      </c>
      <c r="J427" s="11" t="e">
        <f>VLOOKUP(A427,'sep joined'!A411:I872,5,6)</f>
        <v>#N/A</v>
      </c>
      <c r="K427" s="11" t="e">
        <f>VLOOKUP(A427,'sep joined'!A411:I872,6,7)</f>
        <v>#N/A</v>
      </c>
      <c r="L427" s="4"/>
      <c r="M427" s="4"/>
      <c r="N427" s="4"/>
    </row>
    <row r="428" spans="1:14" ht="16.2" hidden="1">
      <c r="A428" s="9" t="b">
        <f>IF('sep joined'!I418="Not Joined",'sep joined'!A418)</f>
        <v>0</v>
      </c>
      <c r="B428" s="10" t="e">
        <f>VLOOKUP(A428,'sep joined'!A412:I873,2,3)</f>
        <v>#N/A</v>
      </c>
      <c r="C428" s="11" t="e">
        <f>VLOOKUP(A428,'sep joined'!A412:I873,3,4)</f>
        <v>#N/A</v>
      </c>
      <c r="D428" s="11" t="e">
        <f>VLOOKUP(A428,'sep joined'!A412:I873,4,5)</f>
        <v>#N/A</v>
      </c>
      <c r="E428" s="15"/>
      <c r="F428" s="15"/>
      <c r="G428" s="11" t="e">
        <f>VLOOKUP(A428,'sep joined'!A412:I873,7,8)</f>
        <v>#N/A</v>
      </c>
      <c r="H428" s="11" t="e">
        <f>VLOOKUP(A428,'sep joined'!A412:I873,8,9)</f>
        <v>#N/A</v>
      </c>
      <c r="I428" s="11" t="e">
        <f>VLOOKUP(A428,'sep joined'!A412:I873,9,10)</f>
        <v>#N/A</v>
      </c>
      <c r="J428" s="11" t="e">
        <f>VLOOKUP(A428,'sep joined'!A412:I873,5,6)</f>
        <v>#N/A</v>
      </c>
      <c r="K428" s="11" t="e">
        <f>VLOOKUP(A428,'sep joined'!A412:I873,6,7)</f>
        <v>#N/A</v>
      </c>
      <c r="L428" s="4"/>
      <c r="M428" s="4"/>
      <c r="N428" s="4"/>
    </row>
    <row r="429" spans="1:14" ht="16.2" hidden="1">
      <c r="A429" s="9" t="b">
        <f>IF('sep joined'!I419="Not Joined",'sep joined'!A419)</f>
        <v>0</v>
      </c>
      <c r="B429" s="10" t="e">
        <f>VLOOKUP(A429,'sep joined'!A413:I874,2,3)</f>
        <v>#N/A</v>
      </c>
      <c r="C429" s="11" t="e">
        <f>VLOOKUP(A429,'sep joined'!A413:I874,3,4)</f>
        <v>#N/A</v>
      </c>
      <c r="D429" s="11" t="e">
        <f>VLOOKUP(A429,'sep joined'!A413:I874,4,5)</f>
        <v>#N/A</v>
      </c>
      <c r="E429" s="12"/>
      <c r="F429" s="12"/>
      <c r="G429" s="11" t="e">
        <f>VLOOKUP(A429,'sep joined'!A413:I874,7,8)</f>
        <v>#N/A</v>
      </c>
      <c r="H429" s="11" t="e">
        <f>VLOOKUP(A429,'sep joined'!A413:I874,8,9)</f>
        <v>#N/A</v>
      </c>
      <c r="I429" s="11" t="e">
        <f>VLOOKUP(A429,'sep joined'!A413:I874,9,10)</f>
        <v>#N/A</v>
      </c>
      <c r="J429" s="11" t="e">
        <f>VLOOKUP(A429,'sep joined'!A413:I874,5,6)</f>
        <v>#N/A</v>
      </c>
      <c r="K429" s="11" t="e">
        <f>VLOOKUP(A429,'sep joined'!A413:I874,6,7)</f>
        <v>#N/A</v>
      </c>
      <c r="L429" s="4"/>
      <c r="M429" s="4"/>
      <c r="N429" s="4"/>
    </row>
    <row r="430" spans="1:14" ht="16.2" hidden="1">
      <c r="A430" s="9" t="b">
        <f>IF('sep joined'!I420="Not Joined",'sep joined'!A420)</f>
        <v>0</v>
      </c>
      <c r="B430" s="10" t="e">
        <f>VLOOKUP(A430,'sep joined'!A414:I875,2,3)</f>
        <v>#N/A</v>
      </c>
      <c r="C430" s="11" t="e">
        <f>VLOOKUP(A430,'sep joined'!A414:I875,3,4)</f>
        <v>#N/A</v>
      </c>
      <c r="D430" s="11" t="e">
        <f>VLOOKUP(A430,'sep joined'!A414:I875,4,5)</f>
        <v>#N/A</v>
      </c>
      <c r="E430" s="12"/>
      <c r="F430" s="12"/>
      <c r="G430" s="11" t="e">
        <f>VLOOKUP(A430,'sep joined'!A414:I875,7,8)</f>
        <v>#N/A</v>
      </c>
      <c r="H430" s="11" t="e">
        <f>VLOOKUP(A430,'sep joined'!A414:I875,8,9)</f>
        <v>#N/A</v>
      </c>
      <c r="I430" s="11" t="e">
        <f>VLOOKUP(A430,'sep joined'!A414:I875,9,10)</f>
        <v>#N/A</v>
      </c>
      <c r="J430" s="11" t="e">
        <f>VLOOKUP(A430,'sep joined'!A414:I875,5,6)</f>
        <v>#N/A</v>
      </c>
      <c r="K430" s="11" t="e">
        <f>VLOOKUP(A430,'sep joined'!A414:I875,6,7)</f>
        <v>#N/A</v>
      </c>
      <c r="L430" s="4"/>
      <c r="M430" s="4"/>
      <c r="N430" s="4"/>
    </row>
    <row r="431" spans="1:14" ht="16.2" hidden="1">
      <c r="A431" s="9" t="b">
        <f>IF('sep joined'!I421="Not Joined",'sep joined'!A421)</f>
        <v>0</v>
      </c>
      <c r="B431" s="10" t="e">
        <f>VLOOKUP(A431,'sep joined'!A415:I876,2,3)</f>
        <v>#N/A</v>
      </c>
      <c r="C431" s="11" t="e">
        <f>VLOOKUP(A431,'sep joined'!A415:I876,3,4)</f>
        <v>#N/A</v>
      </c>
      <c r="D431" s="11" t="e">
        <f>VLOOKUP(A431,'sep joined'!A415:I876,4,5)</f>
        <v>#N/A</v>
      </c>
      <c r="E431" s="12"/>
      <c r="F431" s="12"/>
      <c r="G431" s="11" t="e">
        <f>VLOOKUP(A431,'sep joined'!A415:I876,7,8)</f>
        <v>#N/A</v>
      </c>
      <c r="H431" s="11" t="e">
        <f>VLOOKUP(A431,'sep joined'!A415:I876,8,9)</f>
        <v>#N/A</v>
      </c>
      <c r="I431" s="11" t="e">
        <f>VLOOKUP(A431,'sep joined'!A415:I876,9,10)</f>
        <v>#N/A</v>
      </c>
      <c r="J431" s="11" t="e">
        <f>VLOOKUP(A431,'sep joined'!A415:I876,5,6)</f>
        <v>#N/A</v>
      </c>
      <c r="K431" s="11" t="e">
        <f>VLOOKUP(A431,'sep joined'!A415:I876,6,7)</f>
        <v>#N/A</v>
      </c>
      <c r="L431" s="4"/>
      <c r="M431" s="4"/>
      <c r="N431" s="4"/>
    </row>
    <row r="432" spans="1:14" ht="16.2" hidden="1">
      <c r="A432" s="9" t="b">
        <f>IF('sep joined'!I422="Not Joined",'sep joined'!A422)</f>
        <v>0</v>
      </c>
      <c r="B432" s="10" t="e">
        <f>VLOOKUP(A432,'sep joined'!A416:I877,2,3)</f>
        <v>#N/A</v>
      </c>
      <c r="C432" s="11" t="e">
        <f>VLOOKUP(A432,'sep joined'!A416:I877,3,4)</f>
        <v>#N/A</v>
      </c>
      <c r="D432" s="11" t="e">
        <f>VLOOKUP(A432,'sep joined'!A416:I877,4,5)</f>
        <v>#N/A</v>
      </c>
      <c r="E432" s="12"/>
      <c r="F432" s="12"/>
      <c r="G432" s="11" t="e">
        <f>VLOOKUP(A432,'sep joined'!A416:I877,7,8)</f>
        <v>#N/A</v>
      </c>
      <c r="H432" s="11" t="e">
        <f>VLOOKUP(A432,'sep joined'!A416:I877,8,9)</f>
        <v>#N/A</v>
      </c>
      <c r="I432" s="11" t="e">
        <f>VLOOKUP(A432,'sep joined'!A416:I877,9,10)</f>
        <v>#N/A</v>
      </c>
      <c r="J432" s="11" t="e">
        <f>VLOOKUP(A432,'sep joined'!A416:I877,5,6)</f>
        <v>#N/A</v>
      </c>
      <c r="K432" s="11" t="e">
        <f>VLOOKUP(A432,'sep joined'!A416:I877,6,7)</f>
        <v>#N/A</v>
      </c>
      <c r="L432" s="4"/>
      <c r="M432" s="4"/>
      <c r="N432" s="4"/>
    </row>
    <row r="433" spans="1:14" ht="16.2" hidden="1">
      <c r="A433" s="9" t="b">
        <f>IF('sep joined'!I423="Not Joined",'sep joined'!A423)</f>
        <v>0</v>
      </c>
      <c r="B433" s="10" t="e">
        <f>VLOOKUP(A433,'sep joined'!A417:I878,2,3)</f>
        <v>#N/A</v>
      </c>
      <c r="C433" s="11" t="e">
        <f>VLOOKUP(A433,'sep joined'!A417:I878,3,4)</f>
        <v>#N/A</v>
      </c>
      <c r="D433" s="11" t="e">
        <f>VLOOKUP(A433,'sep joined'!A417:I878,4,5)</f>
        <v>#N/A</v>
      </c>
      <c r="E433" s="12"/>
      <c r="F433" s="12"/>
      <c r="G433" s="11" t="e">
        <f>VLOOKUP(A433,'sep joined'!A417:I878,7,8)</f>
        <v>#N/A</v>
      </c>
      <c r="H433" s="11" t="e">
        <f>VLOOKUP(A433,'sep joined'!A417:I878,8,9)</f>
        <v>#N/A</v>
      </c>
      <c r="I433" s="11" t="e">
        <f>VLOOKUP(A433,'sep joined'!A417:I878,9,10)</f>
        <v>#N/A</v>
      </c>
      <c r="J433" s="11" t="e">
        <f>VLOOKUP(A433,'sep joined'!A417:I878,5,6)</f>
        <v>#N/A</v>
      </c>
      <c r="K433" s="11" t="e">
        <f>VLOOKUP(A433,'sep joined'!A417:I878,6,7)</f>
        <v>#N/A</v>
      </c>
      <c r="L433" s="4"/>
      <c r="M433" s="4"/>
      <c r="N433" s="4"/>
    </row>
    <row r="434" spans="1:14" ht="16.2" hidden="1">
      <c r="A434" s="9" t="b">
        <f>IF('sep joined'!I424="Not Joined",'sep joined'!A424)</f>
        <v>0</v>
      </c>
      <c r="B434" s="10" t="e">
        <f>VLOOKUP(A434,'sep joined'!A418:I879,2,3)</f>
        <v>#N/A</v>
      </c>
      <c r="C434" s="11" t="e">
        <f>VLOOKUP(A434,'sep joined'!A418:I879,3,4)</f>
        <v>#N/A</v>
      </c>
      <c r="D434" s="11" t="e">
        <f>VLOOKUP(A434,'sep joined'!A418:I879,4,5)</f>
        <v>#N/A</v>
      </c>
      <c r="E434" s="12"/>
      <c r="F434" s="12"/>
      <c r="G434" s="11" t="e">
        <f>VLOOKUP(A434,'sep joined'!A418:I879,7,8)</f>
        <v>#N/A</v>
      </c>
      <c r="H434" s="11" t="e">
        <f>VLOOKUP(A434,'sep joined'!A418:I879,8,9)</f>
        <v>#N/A</v>
      </c>
      <c r="I434" s="11" t="e">
        <f>VLOOKUP(A434,'sep joined'!A418:I879,9,10)</f>
        <v>#N/A</v>
      </c>
      <c r="J434" s="11" t="e">
        <f>VLOOKUP(A434,'sep joined'!A418:I879,5,6)</f>
        <v>#N/A</v>
      </c>
      <c r="K434" s="11" t="e">
        <f>VLOOKUP(A434,'sep joined'!A418:I879,6,7)</f>
        <v>#N/A</v>
      </c>
      <c r="L434" s="4"/>
      <c r="M434" s="4"/>
      <c r="N434" s="4"/>
    </row>
    <row r="435" spans="1:14" ht="16.2" hidden="1">
      <c r="A435" s="9" t="b">
        <f>IF('sep joined'!I425="Not Joined",'sep joined'!A425)</f>
        <v>0</v>
      </c>
      <c r="B435" s="10" t="e">
        <f>VLOOKUP(A435,'sep joined'!A419:I880,2,3)</f>
        <v>#N/A</v>
      </c>
      <c r="C435" s="11" t="e">
        <f>VLOOKUP(A435,'sep joined'!A419:I880,3,4)</f>
        <v>#N/A</v>
      </c>
      <c r="D435" s="11" t="e">
        <f>VLOOKUP(A435,'sep joined'!A419:I880,4,5)</f>
        <v>#N/A</v>
      </c>
      <c r="E435" s="12"/>
      <c r="F435" s="12"/>
      <c r="G435" s="11" t="e">
        <f>VLOOKUP(A435,'sep joined'!A419:I880,7,8)</f>
        <v>#N/A</v>
      </c>
      <c r="H435" s="11" t="e">
        <f>VLOOKUP(A435,'sep joined'!A419:I880,8,9)</f>
        <v>#N/A</v>
      </c>
      <c r="I435" s="11" t="e">
        <f>VLOOKUP(A435,'sep joined'!A419:I880,9,10)</f>
        <v>#N/A</v>
      </c>
      <c r="J435" s="11" t="e">
        <f>VLOOKUP(A435,'sep joined'!A419:I880,5,6)</f>
        <v>#N/A</v>
      </c>
      <c r="K435" s="11" t="e">
        <f>VLOOKUP(A435,'sep joined'!A419:I880,6,7)</f>
        <v>#N/A</v>
      </c>
      <c r="L435" s="4"/>
      <c r="M435" s="4"/>
      <c r="N435" s="4"/>
    </row>
    <row r="436" spans="1:14" ht="16.2" hidden="1">
      <c r="A436" s="9" t="b">
        <f>IF('sep joined'!I426="Not Joined",'sep joined'!A426)</f>
        <v>0</v>
      </c>
      <c r="B436" s="10" t="e">
        <f>VLOOKUP(A436,'sep joined'!A420:I881,2,3)</f>
        <v>#N/A</v>
      </c>
      <c r="C436" s="11" t="e">
        <f>VLOOKUP(A436,'sep joined'!A420:I881,3,4)</f>
        <v>#N/A</v>
      </c>
      <c r="D436" s="11" t="e">
        <f>VLOOKUP(A436,'sep joined'!A420:I881,4,5)</f>
        <v>#N/A</v>
      </c>
      <c r="E436" s="12"/>
      <c r="F436" s="12"/>
      <c r="G436" s="11" t="e">
        <f>VLOOKUP(A436,'sep joined'!A420:I881,7,8)</f>
        <v>#N/A</v>
      </c>
      <c r="H436" s="11" t="e">
        <f>VLOOKUP(A436,'sep joined'!A420:I881,8,9)</f>
        <v>#N/A</v>
      </c>
      <c r="I436" s="11" t="e">
        <f>VLOOKUP(A436,'sep joined'!A420:I881,9,10)</f>
        <v>#N/A</v>
      </c>
      <c r="J436" s="11" t="e">
        <f>VLOOKUP(A436,'sep joined'!A420:I881,5,6)</f>
        <v>#N/A</v>
      </c>
      <c r="K436" s="11" t="e">
        <f>VLOOKUP(A436,'sep joined'!A420:I881,6,7)</f>
        <v>#N/A</v>
      </c>
      <c r="L436" s="4"/>
      <c r="M436" s="4"/>
      <c r="N436" s="4"/>
    </row>
    <row r="437" spans="1:14" ht="16.2" hidden="1">
      <c r="A437" s="9" t="b">
        <f>IF('sep joined'!I427="Not Joined",'sep joined'!A427)</f>
        <v>0</v>
      </c>
      <c r="B437" s="10" t="e">
        <f>VLOOKUP(A437,'sep joined'!A421:I882,2,3)</f>
        <v>#N/A</v>
      </c>
      <c r="C437" s="11" t="e">
        <f>VLOOKUP(A437,'sep joined'!A421:I882,3,4)</f>
        <v>#N/A</v>
      </c>
      <c r="D437" s="11" t="e">
        <f>VLOOKUP(A437,'sep joined'!A421:I882,4,5)</f>
        <v>#N/A</v>
      </c>
      <c r="E437" s="12"/>
      <c r="F437" s="12"/>
      <c r="G437" s="11" t="e">
        <f>VLOOKUP(A437,'sep joined'!A421:I882,7,8)</f>
        <v>#N/A</v>
      </c>
      <c r="H437" s="11" t="e">
        <f>VLOOKUP(A437,'sep joined'!A421:I882,8,9)</f>
        <v>#N/A</v>
      </c>
      <c r="I437" s="11" t="e">
        <f>VLOOKUP(A437,'sep joined'!A421:I882,9,10)</f>
        <v>#N/A</v>
      </c>
      <c r="J437" s="11" t="e">
        <f>VLOOKUP(A437,'sep joined'!A421:I882,5,6)</f>
        <v>#N/A</v>
      </c>
      <c r="K437" s="11" t="e">
        <f>VLOOKUP(A437,'sep joined'!A421:I882,6,7)</f>
        <v>#N/A</v>
      </c>
      <c r="L437" s="4"/>
      <c r="M437" s="4"/>
      <c r="N437" s="4"/>
    </row>
    <row r="438" spans="1:14" ht="16.2" hidden="1">
      <c r="A438" s="9" t="b">
        <f>IF('sep joined'!I428="Not Joined",'sep joined'!A428)</f>
        <v>0</v>
      </c>
      <c r="B438" s="10" t="e">
        <f>VLOOKUP(A438,'sep joined'!A422:I883,2,3)</f>
        <v>#N/A</v>
      </c>
      <c r="C438" s="11" t="e">
        <f>VLOOKUP(A438,'sep joined'!A422:I883,3,4)</f>
        <v>#N/A</v>
      </c>
      <c r="D438" s="11" t="e">
        <f>VLOOKUP(A438,'sep joined'!A422:I883,4,5)</f>
        <v>#N/A</v>
      </c>
      <c r="E438" s="12"/>
      <c r="F438" s="12"/>
      <c r="G438" s="11" t="e">
        <f>VLOOKUP(A438,'sep joined'!A422:I883,7,8)</f>
        <v>#N/A</v>
      </c>
      <c r="H438" s="11" t="e">
        <f>VLOOKUP(A438,'sep joined'!A422:I883,8,9)</f>
        <v>#N/A</v>
      </c>
      <c r="I438" s="11" t="e">
        <f>VLOOKUP(A438,'sep joined'!A422:I883,9,10)</f>
        <v>#N/A</v>
      </c>
      <c r="J438" s="11" t="e">
        <f>VLOOKUP(A438,'sep joined'!A422:I883,5,6)</f>
        <v>#N/A</v>
      </c>
      <c r="K438" s="11" t="e">
        <f>VLOOKUP(A438,'sep joined'!A422:I883,6,7)</f>
        <v>#N/A</v>
      </c>
      <c r="L438" s="4"/>
      <c r="M438" s="4"/>
      <c r="N438" s="4"/>
    </row>
    <row r="439" spans="1:14" ht="16.2" hidden="1">
      <c r="A439" s="9" t="b">
        <f>IF('sep joined'!I429="Not Joined",'sep joined'!A429)</f>
        <v>0</v>
      </c>
      <c r="B439" s="10" t="e">
        <f>VLOOKUP(A439,'sep joined'!A423:I884,2,3)</f>
        <v>#N/A</v>
      </c>
      <c r="C439" s="11" t="e">
        <f>VLOOKUP(A439,'sep joined'!A423:I884,3,4)</f>
        <v>#N/A</v>
      </c>
      <c r="D439" s="11" t="e">
        <f>VLOOKUP(A439,'sep joined'!A423:I884,4,5)</f>
        <v>#N/A</v>
      </c>
      <c r="E439" s="12"/>
      <c r="F439" s="12"/>
      <c r="G439" s="11" t="e">
        <f>VLOOKUP(A439,'sep joined'!A423:I884,7,8)</f>
        <v>#N/A</v>
      </c>
      <c r="H439" s="11" t="e">
        <f>VLOOKUP(A439,'sep joined'!A423:I884,8,9)</f>
        <v>#N/A</v>
      </c>
      <c r="I439" s="11" t="e">
        <f>VLOOKUP(A439,'sep joined'!A423:I884,9,10)</f>
        <v>#N/A</v>
      </c>
      <c r="J439" s="11" t="e">
        <f>VLOOKUP(A439,'sep joined'!A423:I884,5,6)</f>
        <v>#N/A</v>
      </c>
      <c r="K439" s="11" t="e">
        <f>VLOOKUP(A439,'sep joined'!A423:I884,6,7)</f>
        <v>#N/A</v>
      </c>
      <c r="L439" s="4"/>
      <c r="M439" s="4"/>
      <c r="N439" s="4"/>
    </row>
    <row r="440" spans="1:14" ht="16.2" hidden="1">
      <c r="A440" s="9" t="b">
        <f>IF('sep joined'!I430="Not Joined",'sep joined'!A430)</f>
        <v>0</v>
      </c>
      <c r="B440" s="10" t="e">
        <f>VLOOKUP(A440,'sep joined'!A424:I885,2,3)</f>
        <v>#N/A</v>
      </c>
      <c r="C440" s="11" t="e">
        <f>VLOOKUP(A440,'sep joined'!A424:I885,3,4)</f>
        <v>#N/A</v>
      </c>
      <c r="D440" s="11" t="e">
        <f>VLOOKUP(A440,'sep joined'!A424:I885,4,5)</f>
        <v>#N/A</v>
      </c>
      <c r="E440" s="12"/>
      <c r="F440" s="12"/>
      <c r="G440" s="11" t="e">
        <f>VLOOKUP(A440,'sep joined'!A424:I885,7,8)</f>
        <v>#N/A</v>
      </c>
      <c r="H440" s="11" t="e">
        <f>VLOOKUP(A440,'sep joined'!A424:I885,8,9)</f>
        <v>#N/A</v>
      </c>
      <c r="I440" s="11" t="e">
        <f>VLOOKUP(A440,'sep joined'!A424:I885,9,10)</f>
        <v>#N/A</v>
      </c>
      <c r="J440" s="11" t="e">
        <f>VLOOKUP(A440,'sep joined'!A424:I885,5,6)</f>
        <v>#N/A</v>
      </c>
      <c r="K440" s="11" t="e">
        <f>VLOOKUP(A440,'sep joined'!A424:I885,6,7)</f>
        <v>#N/A</v>
      </c>
      <c r="L440" s="4"/>
      <c r="M440" s="4"/>
      <c r="N440" s="4"/>
    </row>
    <row r="441" spans="1:14" ht="16.2" hidden="1">
      <c r="A441" s="9" t="b">
        <f>IF('sep joined'!I431="Not Joined",'sep joined'!A431)</f>
        <v>0</v>
      </c>
      <c r="B441" s="10" t="e">
        <f>VLOOKUP(A441,'sep joined'!A425:I886,2,3)</f>
        <v>#N/A</v>
      </c>
      <c r="C441" s="11" t="e">
        <f>VLOOKUP(A441,'sep joined'!A425:I886,3,4)</f>
        <v>#N/A</v>
      </c>
      <c r="D441" s="11" t="e">
        <f>VLOOKUP(A441,'sep joined'!A425:I886,4,5)</f>
        <v>#N/A</v>
      </c>
      <c r="E441" s="12"/>
      <c r="F441" s="12"/>
      <c r="G441" s="11" t="e">
        <f>VLOOKUP(A441,'sep joined'!A425:I886,7,8)</f>
        <v>#N/A</v>
      </c>
      <c r="H441" s="11" t="e">
        <f>VLOOKUP(A441,'sep joined'!A425:I886,8,9)</f>
        <v>#N/A</v>
      </c>
      <c r="I441" s="11" t="e">
        <f>VLOOKUP(A441,'sep joined'!A425:I886,9,10)</f>
        <v>#N/A</v>
      </c>
      <c r="J441" s="11" t="e">
        <f>VLOOKUP(A441,'sep joined'!A425:I886,5,6)</f>
        <v>#N/A</v>
      </c>
      <c r="K441" s="11" t="e">
        <f>VLOOKUP(A441,'sep joined'!A425:I886,6,7)</f>
        <v>#N/A</v>
      </c>
      <c r="L441" s="4"/>
      <c r="M441" s="4"/>
      <c r="N441" s="4"/>
    </row>
    <row r="442" spans="1:14" ht="16.2" hidden="1">
      <c r="A442" s="9" t="b">
        <f>IF('sep joined'!I432="Not Joined",'sep joined'!A432)</f>
        <v>0</v>
      </c>
      <c r="B442" s="10" t="e">
        <f>VLOOKUP(A442,'sep joined'!A426:I887,2,3)</f>
        <v>#N/A</v>
      </c>
      <c r="C442" s="11" t="e">
        <f>VLOOKUP(A442,'sep joined'!A426:I887,3,4)</f>
        <v>#N/A</v>
      </c>
      <c r="D442" s="11" t="e">
        <f>VLOOKUP(A442,'sep joined'!A426:I887,4,5)</f>
        <v>#N/A</v>
      </c>
      <c r="E442" s="12"/>
      <c r="F442" s="12"/>
      <c r="G442" s="11" t="e">
        <f>VLOOKUP(A442,'sep joined'!A426:I887,7,8)</f>
        <v>#N/A</v>
      </c>
      <c r="H442" s="11" t="e">
        <f>VLOOKUP(A442,'sep joined'!A426:I887,8,9)</f>
        <v>#N/A</v>
      </c>
      <c r="I442" s="11" t="e">
        <f>VLOOKUP(A442,'sep joined'!A426:I887,9,10)</f>
        <v>#N/A</v>
      </c>
      <c r="J442" s="11" t="e">
        <f>VLOOKUP(A442,'sep joined'!A426:I887,5,6)</f>
        <v>#N/A</v>
      </c>
      <c r="K442" s="11" t="e">
        <f>VLOOKUP(A442,'sep joined'!A426:I887,6,7)</f>
        <v>#N/A</v>
      </c>
      <c r="L442" s="4"/>
      <c r="M442" s="4"/>
      <c r="N442" s="4"/>
    </row>
    <row r="443" spans="1:14" ht="16.2" hidden="1">
      <c r="A443" s="9" t="b">
        <f>IF('sep joined'!I433="Not Joined",'sep joined'!A433)</f>
        <v>0</v>
      </c>
      <c r="B443" s="10" t="e">
        <f>VLOOKUP(A443,'sep joined'!A427:I888,2,3)</f>
        <v>#N/A</v>
      </c>
      <c r="C443" s="11" t="e">
        <f>VLOOKUP(A443,'sep joined'!A427:I888,3,4)</f>
        <v>#N/A</v>
      </c>
      <c r="D443" s="11" t="e">
        <f>VLOOKUP(A443,'sep joined'!A427:I888,4,5)</f>
        <v>#N/A</v>
      </c>
      <c r="E443" s="12"/>
      <c r="F443" s="12"/>
      <c r="G443" s="11" t="e">
        <f>VLOOKUP(A443,'sep joined'!A427:I888,7,8)</f>
        <v>#N/A</v>
      </c>
      <c r="H443" s="11" t="e">
        <f>VLOOKUP(A443,'sep joined'!A427:I888,8,9)</f>
        <v>#N/A</v>
      </c>
      <c r="I443" s="11" t="e">
        <f>VLOOKUP(A443,'sep joined'!A427:I888,9,10)</f>
        <v>#N/A</v>
      </c>
      <c r="J443" s="11" t="e">
        <f>VLOOKUP(A443,'sep joined'!A427:I888,5,6)</f>
        <v>#N/A</v>
      </c>
      <c r="K443" s="11" t="e">
        <f>VLOOKUP(A443,'sep joined'!A427:I888,6,7)</f>
        <v>#N/A</v>
      </c>
      <c r="L443" s="4"/>
      <c r="M443" s="4"/>
      <c r="N443" s="4"/>
    </row>
    <row r="444" spans="1:14" ht="16.2" hidden="1">
      <c r="A444" s="9" t="b">
        <f>IF('sep joined'!I434="Not Joined",'sep joined'!A434)</f>
        <v>0</v>
      </c>
      <c r="B444" s="10" t="e">
        <f>VLOOKUP(A444,'sep joined'!A428:I889,2,3)</f>
        <v>#N/A</v>
      </c>
      <c r="C444" s="11" t="e">
        <f>VLOOKUP(A444,'sep joined'!A428:I889,3,4)</f>
        <v>#N/A</v>
      </c>
      <c r="D444" s="11" t="e">
        <f>VLOOKUP(A444,'sep joined'!A428:I889,4,5)</f>
        <v>#N/A</v>
      </c>
      <c r="E444" s="12"/>
      <c r="F444" s="12"/>
      <c r="G444" s="11" t="e">
        <f>VLOOKUP(A444,'sep joined'!A428:I889,7,8)</f>
        <v>#N/A</v>
      </c>
      <c r="H444" s="11" t="e">
        <f>VLOOKUP(A444,'sep joined'!A428:I889,8,9)</f>
        <v>#N/A</v>
      </c>
      <c r="I444" s="11" t="e">
        <f>VLOOKUP(A444,'sep joined'!A428:I889,9,10)</f>
        <v>#N/A</v>
      </c>
      <c r="J444" s="11" t="e">
        <f>VLOOKUP(A444,'sep joined'!A428:I889,5,6)</f>
        <v>#N/A</v>
      </c>
      <c r="K444" s="11" t="e">
        <f>VLOOKUP(A444,'sep joined'!A428:I889,6,7)</f>
        <v>#N/A</v>
      </c>
      <c r="L444" s="4"/>
      <c r="M444" s="4"/>
      <c r="N444" s="4"/>
    </row>
    <row r="445" spans="1:14" ht="16.2" hidden="1">
      <c r="A445" s="9" t="b">
        <f>IF('sep joined'!I435="Not Joined",'sep joined'!A435)</f>
        <v>0</v>
      </c>
      <c r="B445" s="10" t="e">
        <f>VLOOKUP(A445,'sep joined'!A429:I890,2,3)</f>
        <v>#N/A</v>
      </c>
      <c r="C445" s="11" t="e">
        <f>VLOOKUP(A445,'sep joined'!A429:I890,3,4)</f>
        <v>#N/A</v>
      </c>
      <c r="D445" s="11" t="e">
        <f>VLOOKUP(A445,'sep joined'!A429:I890,4,5)</f>
        <v>#N/A</v>
      </c>
      <c r="E445" s="12"/>
      <c r="F445" s="12"/>
      <c r="G445" s="11" t="e">
        <f>VLOOKUP(A445,'sep joined'!A429:I890,7,8)</f>
        <v>#N/A</v>
      </c>
      <c r="H445" s="11" t="e">
        <f>VLOOKUP(A445,'sep joined'!A429:I890,8,9)</f>
        <v>#N/A</v>
      </c>
      <c r="I445" s="11" t="e">
        <f>VLOOKUP(A445,'sep joined'!A429:I890,9,10)</f>
        <v>#N/A</v>
      </c>
      <c r="J445" s="11" t="e">
        <f>VLOOKUP(A445,'sep joined'!A429:I890,5,6)</f>
        <v>#N/A</v>
      </c>
      <c r="K445" s="11" t="e">
        <f>VLOOKUP(A445,'sep joined'!A429:I890,6,7)</f>
        <v>#N/A</v>
      </c>
      <c r="L445" s="4"/>
      <c r="M445" s="4"/>
      <c r="N445" s="4"/>
    </row>
    <row r="446" spans="1:14" ht="16.2" hidden="1">
      <c r="A446" s="9" t="b">
        <f>IF('sep joined'!I436="Not Joined",'sep joined'!A436)</f>
        <v>0</v>
      </c>
      <c r="B446" s="10" t="e">
        <f>VLOOKUP(A446,'sep joined'!A430:I891,2,3)</f>
        <v>#N/A</v>
      </c>
      <c r="C446" s="11" t="e">
        <f>VLOOKUP(A446,'sep joined'!A430:I891,3,4)</f>
        <v>#N/A</v>
      </c>
      <c r="D446" s="11" t="e">
        <f>VLOOKUP(A446,'sep joined'!A430:I891,4,5)</f>
        <v>#N/A</v>
      </c>
      <c r="E446" s="12"/>
      <c r="F446" s="12"/>
      <c r="G446" s="11" t="e">
        <f>VLOOKUP(A446,'sep joined'!A430:I891,7,8)</f>
        <v>#N/A</v>
      </c>
      <c r="H446" s="11" t="e">
        <f>VLOOKUP(A446,'sep joined'!A430:I891,8,9)</f>
        <v>#N/A</v>
      </c>
      <c r="I446" s="11" t="e">
        <f>VLOOKUP(A446,'sep joined'!A430:I891,9,10)</f>
        <v>#N/A</v>
      </c>
      <c r="J446" s="11" t="e">
        <f>VLOOKUP(A446,'sep joined'!A430:I891,5,6)</f>
        <v>#N/A</v>
      </c>
      <c r="K446" s="11" t="e">
        <f>VLOOKUP(A446,'sep joined'!A430:I891,6,7)</f>
        <v>#N/A</v>
      </c>
      <c r="L446" s="4"/>
      <c r="M446" s="4"/>
      <c r="N446" s="4"/>
    </row>
    <row r="447" spans="1:14" ht="16.2" hidden="1">
      <c r="A447" s="9" t="b">
        <f>IF('sep joined'!I437="Not Joined",'sep joined'!A437)</f>
        <v>0</v>
      </c>
      <c r="B447" s="10" t="e">
        <f>VLOOKUP(A447,'sep joined'!A431:I892,2,3)</f>
        <v>#N/A</v>
      </c>
      <c r="C447" s="11" t="e">
        <f>VLOOKUP(A447,'sep joined'!A431:I892,3,4)</f>
        <v>#N/A</v>
      </c>
      <c r="D447" s="11" t="e">
        <f>VLOOKUP(A447,'sep joined'!A431:I892,4,5)</f>
        <v>#N/A</v>
      </c>
      <c r="E447" s="12"/>
      <c r="F447" s="12"/>
      <c r="G447" s="11" t="e">
        <f>VLOOKUP(A447,'sep joined'!A431:I892,7,8)</f>
        <v>#N/A</v>
      </c>
      <c r="H447" s="11" t="e">
        <f>VLOOKUP(A447,'sep joined'!A431:I892,8,9)</f>
        <v>#N/A</v>
      </c>
      <c r="I447" s="11" t="e">
        <f>VLOOKUP(A447,'sep joined'!A431:I892,9,10)</f>
        <v>#N/A</v>
      </c>
      <c r="J447" s="11" t="e">
        <f>VLOOKUP(A447,'sep joined'!A431:I892,5,6)</f>
        <v>#N/A</v>
      </c>
      <c r="K447" s="11" t="e">
        <f>VLOOKUP(A447,'sep joined'!A431:I892,6,7)</f>
        <v>#N/A</v>
      </c>
      <c r="L447" s="4"/>
      <c r="M447" s="4"/>
      <c r="N447" s="4"/>
    </row>
    <row r="448" spans="1:14" ht="16.2" hidden="1">
      <c r="A448" s="9" t="b">
        <f>IF('sep joined'!I438="Not Joined",'sep joined'!A438)</f>
        <v>0</v>
      </c>
      <c r="B448" s="10" t="e">
        <f>VLOOKUP(A448,'sep joined'!A432:I893,2,3)</f>
        <v>#N/A</v>
      </c>
      <c r="C448" s="11" t="e">
        <f>VLOOKUP(A448,'sep joined'!A432:I893,3,4)</f>
        <v>#N/A</v>
      </c>
      <c r="D448" s="11" t="e">
        <f>VLOOKUP(A448,'sep joined'!A432:I893,4,5)</f>
        <v>#N/A</v>
      </c>
      <c r="E448" s="12"/>
      <c r="F448" s="12"/>
      <c r="G448" s="11" t="e">
        <f>VLOOKUP(A448,'sep joined'!A432:I893,7,8)</f>
        <v>#N/A</v>
      </c>
      <c r="H448" s="11" t="e">
        <f>VLOOKUP(A448,'sep joined'!A432:I893,8,9)</f>
        <v>#N/A</v>
      </c>
      <c r="I448" s="11" t="e">
        <f>VLOOKUP(A448,'sep joined'!A432:I893,9,10)</f>
        <v>#N/A</v>
      </c>
      <c r="J448" s="11" t="e">
        <f>VLOOKUP(A448,'sep joined'!A432:I893,5,6)</f>
        <v>#N/A</v>
      </c>
      <c r="K448" s="11" t="e">
        <f>VLOOKUP(A448,'sep joined'!A432:I893,6,7)</f>
        <v>#N/A</v>
      </c>
      <c r="L448" s="4"/>
      <c r="M448" s="4"/>
      <c r="N448" s="4"/>
    </row>
    <row r="449" spans="1:14" ht="16.2" hidden="1">
      <c r="A449" s="9" t="b">
        <f>IF('sep joined'!I439="Not Joined",'sep joined'!A439)</f>
        <v>0</v>
      </c>
      <c r="B449" s="10" t="e">
        <f>VLOOKUP(A449,'sep joined'!A433:I894,2,3)</f>
        <v>#N/A</v>
      </c>
      <c r="C449" s="11" t="e">
        <f>VLOOKUP(A449,'sep joined'!A433:I894,3,4)</f>
        <v>#N/A</v>
      </c>
      <c r="D449" s="11" t="e">
        <f>VLOOKUP(A449,'sep joined'!A433:I894,4,5)</f>
        <v>#N/A</v>
      </c>
      <c r="E449" s="12"/>
      <c r="F449" s="12"/>
      <c r="G449" s="11" t="e">
        <f>VLOOKUP(A449,'sep joined'!A433:I894,7,8)</f>
        <v>#N/A</v>
      </c>
      <c r="H449" s="11" t="e">
        <f>VLOOKUP(A449,'sep joined'!A433:I894,8,9)</f>
        <v>#N/A</v>
      </c>
      <c r="I449" s="11" t="e">
        <f>VLOOKUP(A449,'sep joined'!A433:I894,9,10)</f>
        <v>#N/A</v>
      </c>
      <c r="J449" s="11" t="e">
        <f>VLOOKUP(A449,'sep joined'!A433:I894,5,6)</f>
        <v>#N/A</v>
      </c>
      <c r="K449" s="11" t="e">
        <f>VLOOKUP(A449,'sep joined'!A433:I894,6,7)</f>
        <v>#N/A</v>
      </c>
      <c r="L449" s="4"/>
      <c r="M449" s="4"/>
      <c r="N449" s="4"/>
    </row>
    <row r="450" spans="1:14" ht="16.2" hidden="1">
      <c r="A450" s="9" t="b">
        <f>IF('sep joined'!I440="Not Joined",'sep joined'!A440)</f>
        <v>0</v>
      </c>
      <c r="B450" s="10" t="e">
        <f>VLOOKUP(A450,'sep joined'!A434:I895,2,3)</f>
        <v>#N/A</v>
      </c>
      <c r="C450" s="11" t="e">
        <f>VLOOKUP(A450,'sep joined'!A434:I895,3,4)</f>
        <v>#N/A</v>
      </c>
      <c r="D450" s="11" t="e">
        <f>VLOOKUP(A450,'sep joined'!A434:I895,4,5)</f>
        <v>#N/A</v>
      </c>
      <c r="E450" s="12"/>
      <c r="F450" s="12"/>
      <c r="G450" s="11" t="e">
        <f>VLOOKUP(A450,'sep joined'!A434:I895,7,8)</f>
        <v>#N/A</v>
      </c>
      <c r="H450" s="11" t="e">
        <f>VLOOKUP(A450,'sep joined'!A434:I895,8,9)</f>
        <v>#N/A</v>
      </c>
      <c r="I450" s="11" t="e">
        <f>VLOOKUP(A450,'sep joined'!A434:I895,9,10)</f>
        <v>#N/A</v>
      </c>
      <c r="J450" s="11" t="e">
        <f>VLOOKUP(A450,'sep joined'!A434:I895,5,6)</f>
        <v>#N/A</v>
      </c>
      <c r="K450" s="11" t="e">
        <f>VLOOKUP(A450,'sep joined'!A434:I895,6,7)</f>
        <v>#N/A</v>
      </c>
      <c r="L450" s="4"/>
      <c r="M450" s="4"/>
      <c r="N450" s="4"/>
    </row>
    <row r="451" spans="1:14" ht="16.2" hidden="1">
      <c r="A451" s="9" t="b">
        <f>IF('sep joined'!I441="Not Joined",'sep joined'!A441)</f>
        <v>0</v>
      </c>
      <c r="B451" s="10" t="e">
        <f>VLOOKUP(A451,'sep joined'!A435:I896,2,3)</f>
        <v>#N/A</v>
      </c>
      <c r="C451" s="11" t="e">
        <f>VLOOKUP(A451,'sep joined'!A435:I896,3,4)</f>
        <v>#N/A</v>
      </c>
      <c r="D451" s="11" t="e">
        <f>VLOOKUP(A451,'sep joined'!A435:I896,4,5)</f>
        <v>#N/A</v>
      </c>
      <c r="E451" s="12"/>
      <c r="F451" s="12"/>
      <c r="G451" s="11" t="e">
        <f>VLOOKUP(A451,'sep joined'!A435:I896,7,8)</f>
        <v>#N/A</v>
      </c>
      <c r="H451" s="11" t="e">
        <f>VLOOKUP(A451,'sep joined'!A435:I896,8,9)</f>
        <v>#N/A</v>
      </c>
      <c r="I451" s="11" t="e">
        <f>VLOOKUP(A451,'sep joined'!A435:I896,9,10)</f>
        <v>#N/A</v>
      </c>
      <c r="J451" s="11" t="e">
        <f>VLOOKUP(A451,'sep joined'!A435:I896,5,6)</f>
        <v>#N/A</v>
      </c>
      <c r="K451" s="11" t="e">
        <f>VLOOKUP(A451,'sep joined'!A435:I896,6,7)</f>
        <v>#N/A</v>
      </c>
      <c r="L451" s="4"/>
      <c r="M451" s="4"/>
      <c r="N451" s="4"/>
    </row>
    <row r="452" spans="1:14" ht="16.2" hidden="1">
      <c r="A452" s="9" t="b">
        <f>IF('sep joined'!I442="Not Joined",'sep joined'!A442)</f>
        <v>0</v>
      </c>
      <c r="B452" s="10" t="e">
        <f>VLOOKUP(A452,'sep joined'!A400:I898,2,3)</f>
        <v>#N/A</v>
      </c>
      <c r="C452" s="11" t="e">
        <f>VLOOKUP(A452,'sep joined'!A400:I898,3,4)</f>
        <v>#N/A</v>
      </c>
      <c r="D452" s="11" t="e">
        <f>VLOOKUP(A452,'sep joined'!A400:I898,4,5)</f>
        <v>#N/A</v>
      </c>
      <c r="E452" s="43"/>
      <c r="F452" s="43"/>
      <c r="G452" s="11" t="e">
        <f>VLOOKUP(A452,'sep joined'!A400:I898,7,8)</f>
        <v>#N/A</v>
      </c>
      <c r="H452" s="11" t="e">
        <f>VLOOKUP(A452,'sep joined'!A400:I898,8,9)</f>
        <v>#N/A</v>
      </c>
      <c r="I452" s="11" t="e">
        <f>VLOOKUP(A452,'sep joined'!A400:I898,9,10)</f>
        <v>#N/A</v>
      </c>
      <c r="J452" s="11" t="e">
        <f>VLOOKUP(A452,'sep joined'!A400:I898,5,6)</f>
        <v>#N/A</v>
      </c>
      <c r="K452" s="11" t="e">
        <f>VLOOKUP(A452,'sep joined'!A400:I898,6,7)</f>
        <v>#N/A</v>
      </c>
      <c r="L452" s="4"/>
      <c r="M452" s="4"/>
      <c r="N452" s="4"/>
    </row>
    <row r="453" spans="1:14" ht="16.2" hidden="1">
      <c r="A453" s="9" t="b">
        <f>IF('sep joined'!I443="Not Joined",'sep joined'!A443)</f>
        <v>0</v>
      </c>
      <c r="B453" s="10" t="e">
        <f>VLOOKUP(A453,'sep joined'!A401:I899,2,3)</f>
        <v>#N/A</v>
      </c>
      <c r="C453" s="11" t="e">
        <f>VLOOKUP(A453,'sep joined'!A401:I899,3,4)</f>
        <v>#N/A</v>
      </c>
      <c r="D453" s="11" t="e">
        <f>VLOOKUP(A453,'sep joined'!A401:I899,4,5)</f>
        <v>#N/A</v>
      </c>
      <c r="E453" s="43"/>
      <c r="F453" s="43"/>
      <c r="G453" s="11" t="e">
        <f>VLOOKUP(A453,'sep joined'!A401:I899,7,8)</f>
        <v>#N/A</v>
      </c>
      <c r="H453" s="11" t="e">
        <f>VLOOKUP(A453,'sep joined'!A401:I899,8,9)</f>
        <v>#N/A</v>
      </c>
      <c r="I453" s="11" t="e">
        <f>VLOOKUP(A453,'sep joined'!A401:I899,9,10)</f>
        <v>#N/A</v>
      </c>
      <c r="J453" s="11" t="e">
        <f>VLOOKUP(A453,'sep joined'!A401:I899,5,6)</f>
        <v>#N/A</v>
      </c>
      <c r="K453" s="11" t="e">
        <f>VLOOKUP(A453,'sep joined'!A401:I899,6,7)</f>
        <v>#N/A</v>
      </c>
      <c r="L453" s="4"/>
      <c r="M453" s="4"/>
      <c r="N453" s="4"/>
    </row>
    <row r="454" spans="1:14" ht="16.2" hidden="1">
      <c r="A454" s="9" t="b">
        <f>IF('sep joined'!I444="Not Joined",'sep joined'!A444)</f>
        <v>0</v>
      </c>
      <c r="B454" s="10" t="e">
        <f>VLOOKUP(A454,'sep joined'!A402:I900,2,3)</f>
        <v>#N/A</v>
      </c>
      <c r="C454" s="11" t="e">
        <f>VLOOKUP(A454,'sep joined'!A402:I900,3,4)</f>
        <v>#N/A</v>
      </c>
      <c r="D454" s="11" t="e">
        <f>VLOOKUP(A454,'sep joined'!A402:I900,4,5)</f>
        <v>#N/A</v>
      </c>
      <c r="E454" s="43"/>
      <c r="F454" s="43"/>
      <c r="G454" s="11" t="e">
        <f>VLOOKUP(A454,'sep joined'!A402:I900,7,8)</f>
        <v>#N/A</v>
      </c>
      <c r="H454" s="11" t="e">
        <f>VLOOKUP(A454,'sep joined'!A402:I900,8,9)</f>
        <v>#N/A</v>
      </c>
      <c r="I454" s="11" t="e">
        <f>VLOOKUP(A454,'sep joined'!A402:I900,9,10)</f>
        <v>#N/A</v>
      </c>
      <c r="J454" s="11" t="e">
        <f>VLOOKUP(A454,'sep joined'!A402:I900,5,6)</f>
        <v>#N/A</v>
      </c>
      <c r="K454" s="11" t="e">
        <f>VLOOKUP(A454,'sep joined'!A402:I900,6,7)</f>
        <v>#N/A</v>
      </c>
      <c r="L454" s="4"/>
      <c r="M454" s="4"/>
      <c r="N454" s="4"/>
    </row>
    <row r="455" spans="1:14" ht="16.2" hidden="1">
      <c r="A455" s="9" t="b">
        <f>IF('sep joined'!I445="Not Joined",'sep joined'!A445)</f>
        <v>0</v>
      </c>
      <c r="B455" s="10" t="e">
        <f>VLOOKUP(A455,'sep joined'!A403:I901,2,3)</f>
        <v>#N/A</v>
      </c>
      <c r="C455" s="11" t="e">
        <f>VLOOKUP(A455,'sep joined'!A403:I901,3,4)</f>
        <v>#N/A</v>
      </c>
      <c r="D455" s="11" t="e">
        <f>VLOOKUP(A455,'sep joined'!A403:I901,4,5)</f>
        <v>#N/A</v>
      </c>
      <c r="E455" s="43"/>
      <c r="F455" s="43"/>
      <c r="G455" s="11" t="e">
        <f>VLOOKUP(A455,'sep joined'!A403:I901,7,8)</f>
        <v>#N/A</v>
      </c>
      <c r="H455" s="11" t="e">
        <f>VLOOKUP(A455,'sep joined'!A403:I901,8,9)</f>
        <v>#N/A</v>
      </c>
      <c r="I455" s="11" t="e">
        <f>VLOOKUP(A455,'sep joined'!A403:I901,9,10)</f>
        <v>#N/A</v>
      </c>
      <c r="J455" s="11" t="e">
        <f>VLOOKUP(A455,'sep joined'!A403:I901,5,6)</f>
        <v>#N/A</v>
      </c>
      <c r="K455" s="11" t="e">
        <f>VLOOKUP(A455,'sep joined'!A403:I901,6,7)</f>
        <v>#N/A</v>
      </c>
      <c r="L455" s="4"/>
      <c r="M455" s="4"/>
      <c r="N455" s="4"/>
    </row>
    <row r="456" spans="1:14" ht="16.2" hidden="1">
      <c r="A456" s="9" t="b">
        <f>IF('sep joined'!I446="Not Joined",'sep joined'!A446)</f>
        <v>0</v>
      </c>
      <c r="B456" s="10" t="e">
        <f>VLOOKUP(A456,'sep joined'!A404:I902,2,3)</f>
        <v>#N/A</v>
      </c>
      <c r="C456" s="11" t="e">
        <f>VLOOKUP(A456,'sep joined'!A404:I902,3,4)</f>
        <v>#N/A</v>
      </c>
      <c r="D456" s="11" t="e">
        <f>VLOOKUP(A456,'sep joined'!A404:I902,4,5)</f>
        <v>#N/A</v>
      </c>
      <c r="E456" s="44"/>
      <c r="F456" s="43"/>
      <c r="G456" s="11" t="e">
        <f>VLOOKUP(A456,'sep joined'!A404:I902,7,8)</f>
        <v>#N/A</v>
      </c>
      <c r="H456" s="11" t="e">
        <f>VLOOKUP(A456,'sep joined'!A404:I902,8,9)</f>
        <v>#N/A</v>
      </c>
      <c r="I456" s="11" t="e">
        <f>VLOOKUP(A456,'sep joined'!A404:I902,9,10)</f>
        <v>#N/A</v>
      </c>
      <c r="J456" s="11" t="e">
        <f>VLOOKUP(A456,'sep joined'!A404:I902,5,6)</f>
        <v>#N/A</v>
      </c>
      <c r="K456" s="11" t="e">
        <f>VLOOKUP(A456,'sep joined'!A404:I902,6,7)</f>
        <v>#N/A</v>
      </c>
      <c r="L456" s="4"/>
      <c r="M456" s="4"/>
      <c r="N456" s="4"/>
    </row>
    <row r="457" spans="1:14" ht="16.2" hidden="1">
      <c r="A457" s="9" t="b">
        <f>IF('sep joined'!I447="Not Joined",'sep joined'!A447)</f>
        <v>0</v>
      </c>
      <c r="B457" s="10" t="e">
        <f>VLOOKUP(A457,'sep joined'!A405:I903,2,3)</f>
        <v>#N/A</v>
      </c>
      <c r="C457" s="11" t="e">
        <f>VLOOKUP(A457,'sep joined'!A405:I903,3,4)</f>
        <v>#N/A</v>
      </c>
      <c r="D457" s="11" t="e">
        <f>VLOOKUP(A457,'sep joined'!A405:I903,4,5)</f>
        <v>#N/A</v>
      </c>
      <c r="E457" s="44"/>
      <c r="F457" s="44"/>
      <c r="G457" s="11" t="e">
        <f>VLOOKUP(A457,'sep joined'!A405:I903,7,8)</f>
        <v>#N/A</v>
      </c>
      <c r="H457" s="11" t="e">
        <f>VLOOKUP(A457,'sep joined'!A405:I903,8,9)</f>
        <v>#N/A</v>
      </c>
      <c r="I457" s="11" t="e">
        <f>VLOOKUP(A457,'sep joined'!A405:I903,9,10)</f>
        <v>#N/A</v>
      </c>
      <c r="J457" s="11" t="e">
        <f>VLOOKUP(A457,'sep joined'!A405:I903,5,6)</f>
        <v>#N/A</v>
      </c>
      <c r="K457" s="11" t="e">
        <f>VLOOKUP(A457,'sep joined'!A405:I903,6,7)</f>
        <v>#N/A</v>
      </c>
      <c r="L457" s="4"/>
      <c r="M457" s="4"/>
      <c r="N457" s="4"/>
    </row>
    <row r="458" spans="1:14" ht="16.2" hidden="1">
      <c r="A458" s="9" t="b">
        <f>IF('sep joined'!I448="Not Joined",'sep joined'!A448)</f>
        <v>0</v>
      </c>
      <c r="B458" s="10" t="e">
        <f>VLOOKUP(A458,'sep joined'!A406:I904,2,3)</f>
        <v>#N/A</v>
      </c>
      <c r="C458" s="11" t="e">
        <f>VLOOKUP(A458,'sep joined'!A406:I904,3,4)</f>
        <v>#N/A</v>
      </c>
      <c r="D458" s="11" t="e">
        <f>VLOOKUP(A458,'sep joined'!A406:I904,4,5)</f>
        <v>#N/A</v>
      </c>
      <c r="E458" s="43"/>
      <c r="F458" s="43"/>
      <c r="G458" s="11" t="e">
        <f>VLOOKUP(A458,'sep joined'!A406:I904,7,8)</f>
        <v>#N/A</v>
      </c>
      <c r="H458" s="11" t="e">
        <f>VLOOKUP(A458,'sep joined'!A406:I904,8,9)</f>
        <v>#N/A</v>
      </c>
      <c r="I458" s="11" t="e">
        <f>VLOOKUP(A458,'sep joined'!A406:I904,9,10)</f>
        <v>#N/A</v>
      </c>
      <c r="J458" s="11" t="e">
        <f>VLOOKUP(A458,'sep joined'!A406:I904,5,6)</f>
        <v>#N/A</v>
      </c>
      <c r="K458" s="11" t="e">
        <f>VLOOKUP(A458,'sep joined'!A406:I904,6,7)</f>
        <v>#N/A</v>
      </c>
      <c r="L458" s="4"/>
      <c r="M458" s="4"/>
      <c r="N458" s="4"/>
    </row>
    <row r="459" spans="1:14" ht="16.2" hidden="1">
      <c r="A459" s="9" t="b">
        <f>IF('sep joined'!I449="Not Joined",'sep joined'!A449)</f>
        <v>0</v>
      </c>
      <c r="B459" s="10" t="e">
        <f>VLOOKUP(A459,'sep joined'!A407:I905,2,3)</f>
        <v>#N/A</v>
      </c>
      <c r="C459" s="11" t="e">
        <f>VLOOKUP(A459,'sep joined'!A407:I905,3,4)</f>
        <v>#N/A</v>
      </c>
      <c r="D459" s="11" t="e">
        <f>VLOOKUP(A459,'sep joined'!A407:I905,4,5)</f>
        <v>#N/A</v>
      </c>
      <c r="E459" s="43"/>
      <c r="F459" s="43"/>
      <c r="G459" s="11" t="e">
        <f>VLOOKUP(A459,'sep joined'!A407:I905,7,8)</f>
        <v>#N/A</v>
      </c>
      <c r="H459" s="11" t="e">
        <f>VLOOKUP(A459,'sep joined'!A407:I905,8,9)</f>
        <v>#N/A</v>
      </c>
      <c r="I459" s="11" t="e">
        <f>VLOOKUP(A459,'sep joined'!A407:I905,9,10)</f>
        <v>#N/A</v>
      </c>
      <c r="J459" s="11" t="e">
        <f>VLOOKUP(A459,'sep joined'!A407:I905,5,6)</f>
        <v>#N/A</v>
      </c>
      <c r="K459" s="11" t="e">
        <f>VLOOKUP(A459,'sep joined'!A407:I905,6,7)</f>
        <v>#N/A</v>
      </c>
      <c r="L459" s="4"/>
      <c r="M459" s="4"/>
      <c r="N459" s="4"/>
    </row>
    <row r="460" spans="1:14" ht="16.2" hidden="1">
      <c r="A460" s="9" t="b">
        <f>IF('sep joined'!I450="Not Joined",'sep joined'!A450)</f>
        <v>0</v>
      </c>
      <c r="B460" s="10" t="e">
        <f>VLOOKUP(A460,'sep joined'!A408:I906,2,3)</f>
        <v>#N/A</v>
      </c>
      <c r="C460" s="11" t="e">
        <f>VLOOKUP(A460,'sep joined'!A408:I906,3,4)</f>
        <v>#N/A</v>
      </c>
      <c r="D460" s="11" t="e">
        <f>VLOOKUP(A460,'sep joined'!A408:I906,4,5)</f>
        <v>#N/A</v>
      </c>
      <c r="E460" s="44"/>
      <c r="F460" s="43"/>
      <c r="G460" s="11" t="e">
        <f>VLOOKUP(A460,'sep joined'!A408:I906,7,8)</f>
        <v>#N/A</v>
      </c>
      <c r="H460" s="11" t="e">
        <f>VLOOKUP(A460,'sep joined'!A408:I906,8,9)</f>
        <v>#N/A</v>
      </c>
      <c r="I460" s="11" t="e">
        <f>VLOOKUP(A460,'sep joined'!A408:I906,9,10)</f>
        <v>#N/A</v>
      </c>
      <c r="J460" s="11" t="e">
        <f>VLOOKUP(A460,'sep joined'!A408:I906,5,6)</f>
        <v>#N/A</v>
      </c>
      <c r="K460" s="11" t="e">
        <f>VLOOKUP(A460,'sep joined'!A408:I906,6,7)</f>
        <v>#N/A</v>
      </c>
      <c r="L460" s="4"/>
      <c r="M460" s="4"/>
      <c r="N460" s="4"/>
    </row>
    <row r="461" spans="1:14" ht="16.2" hidden="1">
      <c r="A461" s="9" t="b">
        <f>IF('sep joined'!I451="Not Joined",'sep joined'!A451)</f>
        <v>0</v>
      </c>
      <c r="B461" s="10" t="e">
        <f>VLOOKUP(A461,'sep joined'!A409:I907,2,3)</f>
        <v>#N/A</v>
      </c>
      <c r="C461" s="11" t="e">
        <f>VLOOKUP(A461,'sep joined'!A409:I907,3,4)</f>
        <v>#N/A</v>
      </c>
      <c r="D461" s="11" t="e">
        <f>VLOOKUP(A461,'sep joined'!A409:I907,4,5)</f>
        <v>#N/A</v>
      </c>
      <c r="E461" s="43"/>
      <c r="F461" s="43"/>
      <c r="G461" s="11" t="e">
        <f>VLOOKUP(A461,'sep joined'!A409:I907,7,8)</f>
        <v>#N/A</v>
      </c>
      <c r="H461" s="11" t="e">
        <f>VLOOKUP(A461,'sep joined'!A409:I907,8,9)</f>
        <v>#N/A</v>
      </c>
      <c r="I461" s="11" t="e">
        <f>VLOOKUP(A461,'sep joined'!A409:I907,9,10)</f>
        <v>#N/A</v>
      </c>
      <c r="J461" s="11" t="e">
        <f>VLOOKUP(A461,'sep joined'!A409:I907,5,6)</f>
        <v>#N/A</v>
      </c>
      <c r="K461" s="11" t="e">
        <f>VLOOKUP(A461,'sep joined'!A409:I907,6,7)</f>
        <v>#N/A</v>
      </c>
      <c r="L461" s="4"/>
      <c r="M461" s="4"/>
      <c r="N461" s="4"/>
    </row>
    <row r="462" spans="1:14" ht="16.2" hidden="1">
      <c r="A462" s="9" t="b">
        <f>IF('sep joined'!I452="Not Joined",'sep joined'!A452)</f>
        <v>0</v>
      </c>
      <c r="B462" s="10" t="e">
        <f>VLOOKUP(A462,'sep joined'!A410:I908,2,3)</f>
        <v>#N/A</v>
      </c>
      <c r="C462" s="11" t="e">
        <f>VLOOKUP(A462,'sep joined'!A410:I908,3,4)</f>
        <v>#N/A</v>
      </c>
      <c r="D462" s="11" t="e">
        <f>VLOOKUP(A462,'sep joined'!A410:I908,4,5)</f>
        <v>#N/A</v>
      </c>
      <c r="E462" s="43"/>
      <c r="F462" s="43"/>
      <c r="G462" s="11" t="e">
        <f>VLOOKUP(A462,'sep joined'!A410:I908,7,8)</f>
        <v>#N/A</v>
      </c>
      <c r="H462" s="11" t="e">
        <f>VLOOKUP(A462,'sep joined'!A410:I908,8,9)</f>
        <v>#N/A</v>
      </c>
      <c r="I462" s="11" t="e">
        <f>VLOOKUP(A462,'sep joined'!A410:I908,9,10)</f>
        <v>#N/A</v>
      </c>
      <c r="J462" s="11" t="e">
        <f>VLOOKUP(A462,'sep joined'!A410:I908,5,6)</f>
        <v>#N/A</v>
      </c>
      <c r="K462" s="11" t="e">
        <f>VLOOKUP(A462,'sep joined'!A410:I908,6,7)</f>
        <v>#N/A</v>
      </c>
      <c r="L462" s="4"/>
      <c r="M462" s="4"/>
      <c r="N462" s="4"/>
    </row>
    <row r="463" spans="1:14" ht="16.2" hidden="1">
      <c r="A463" s="9" t="b">
        <f>IF('sep joined'!I453="Not Joined",'sep joined'!A453)</f>
        <v>0</v>
      </c>
      <c r="B463" s="10" t="e">
        <f>VLOOKUP(A463,'sep joined'!A411:I909,2,3)</f>
        <v>#N/A</v>
      </c>
      <c r="C463" s="11" t="e">
        <f>VLOOKUP(A463,'sep joined'!A411:I909,3,4)</f>
        <v>#N/A</v>
      </c>
      <c r="D463" s="11" t="e">
        <f>VLOOKUP(A463,'sep joined'!A411:I909,4,5)</f>
        <v>#N/A</v>
      </c>
      <c r="E463" s="44"/>
      <c r="F463" s="44"/>
      <c r="G463" s="11" t="e">
        <f>VLOOKUP(A463,'sep joined'!A411:I909,7,8)</f>
        <v>#N/A</v>
      </c>
      <c r="H463" s="11" t="e">
        <f>VLOOKUP(A463,'sep joined'!A411:I909,8,9)</f>
        <v>#N/A</v>
      </c>
      <c r="I463" s="11" t="e">
        <f>VLOOKUP(A463,'sep joined'!A411:I909,9,10)</f>
        <v>#N/A</v>
      </c>
      <c r="J463" s="11" t="e">
        <f>VLOOKUP(A463,'sep joined'!A411:I909,5,6)</f>
        <v>#N/A</v>
      </c>
      <c r="K463" s="11" t="e">
        <f>VLOOKUP(A463,'sep joined'!A411:I909,6,7)</f>
        <v>#N/A</v>
      </c>
      <c r="L463" s="4"/>
      <c r="M463" s="4"/>
      <c r="N463" s="4"/>
    </row>
    <row r="464" spans="1:14" ht="16.2" hidden="1">
      <c r="A464" s="9" t="b">
        <f>IF('sep joined'!I454="Not Joined",'sep joined'!A454)</f>
        <v>0</v>
      </c>
      <c r="B464" s="10" t="e">
        <f>VLOOKUP(A464,'sep joined'!A412:I910,2,3)</f>
        <v>#N/A</v>
      </c>
      <c r="C464" s="11" t="e">
        <f>VLOOKUP(A464,'sep joined'!A412:I910,3,4)</f>
        <v>#N/A</v>
      </c>
      <c r="D464" s="11" t="e">
        <f>VLOOKUP(A464,'sep joined'!A412:I910,4,5)</f>
        <v>#N/A</v>
      </c>
      <c r="E464" s="44"/>
      <c r="F464" s="44"/>
      <c r="G464" s="11" t="e">
        <f>VLOOKUP(A464,'sep joined'!A412:I910,7,8)</f>
        <v>#N/A</v>
      </c>
      <c r="H464" s="11" t="e">
        <f>VLOOKUP(A464,'sep joined'!A412:I910,8,9)</f>
        <v>#N/A</v>
      </c>
      <c r="I464" s="11" t="e">
        <f>VLOOKUP(A464,'sep joined'!A412:I910,9,10)</f>
        <v>#N/A</v>
      </c>
      <c r="J464" s="11" t="e">
        <f>VLOOKUP(A464,'sep joined'!A412:I910,5,6)</f>
        <v>#N/A</v>
      </c>
      <c r="K464" s="11" t="e">
        <f>VLOOKUP(A464,'sep joined'!A412:I910,6,7)</f>
        <v>#N/A</v>
      </c>
      <c r="L464" s="4"/>
      <c r="M464" s="4"/>
      <c r="N464" s="4"/>
    </row>
    <row r="465" spans="1:14" ht="16.2" hidden="1">
      <c r="A465" s="9" t="b">
        <f>IF('sep joined'!I455="Not Joined",'sep joined'!A455)</f>
        <v>0</v>
      </c>
      <c r="B465" s="10" t="e">
        <f>VLOOKUP(A465,'sep joined'!A413:I911,2,3)</f>
        <v>#N/A</v>
      </c>
      <c r="C465" s="11" t="e">
        <f>VLOOKUP(A465,'sep joined'!A413:I911,3,4)</f>
        <v>#N/A</v>
      </c>
      <c r="D465" s="11" t="e">
        <f>VLOOKUP(A465,'sep joined'!A413:I911,4,5)</f>
        <v>#N/A</v>
      </c>
      <c r="E465" s="44"/>
      <c r="F465" s="44"/>
      <c r="G465" s="11" t="e">
        <f>VLOOKUP(A465,'sep joined'!A413:I911,7,8)</f>
        <v>#N/A</v>
      </c>
      <c r="H465" s="11" t="e">
        <f>VLOOKUP(A465,'sep joined'!A413:I911,8,9)</f>
        <v>#N/A</v>
      </c>
      <c r="I465" s="11" t="e">
        <f>VLOOKUP(A465,'sep joined'!A413:I911,9,10)</f>
        <v>#N/A</v>
      </c>
      <c r="J465" s="11" t="e">
        <f>VLOOKUP(A465,'sep joined'!A413:I911,5,6)</f>
        <v>#N/A</v>
      </c>
      <c r="K465" s="11" t="e">
        <f>VLOOKUP(A465,'sep joined'!A413:I911,6,7)</f>
        <v>#N/A</v>
      </c>
      <c r="L465" s="4"/>
      <c r="M465" s="4"/>
      <c r="N465" s="4"/>
    </row>
    <row r="466" spans="1:14" ht="16.2" hidden="1">
      <c r="A466" s="9" t="b">
        <f>IF('sep joined'!I456="Not Joined",'sep joined'!A456)</f>
        <v>0</v>
      </c>
      <c r="B466" s="10" t="e">
        <f>VLOOKUP(A466,'sep joined'!A414:I912,2,3)</f>
        <v>#N/A</v>
      </c>
      <c r="C466" s="11" t="e">
        <f>VLOOKUP(A466,'sep joined'!A414:I912,3,4)</f>
        <v>#N/A</v>
      </c>
      <c r="D466" s="11" t="e">
        <f>VLOOKUP(A466,'sep joined'!A414:I912,4,5)</f>
        <v>#N/A</v>
      </c>
      <c r="E466" s="44"/>
      <c r="F466" s="44"/>
      <c r="G466" s="11" t="e">
        <f>VLOOKUP(A466,'sep joined'!A414:I912,7,8)</f>
        <v>#N/A</v>
      </c>
      <c r="H466" s="11" t="e">
        <f>VLOOKUP(A466,'sep joined'!A414:I912,8,9)</f>
        <v>#N/A</v>
      </c>
      <c r="I466" s="11" t="e">
        <f>VLOOKUP(A466,'sep joined'!A414:I912,9,10)</f>
        <v>#N/A</v>
      </c>
      <c r="J466" s="11" t="e">
        <f>VLOOKUP(A466,'sep joined'!A414:I912,5,6)</f>
        <v>#N/A</v>
      </c>
      <c r="K466" s="11" t="e">
        <f>VLOOKUP(A466,'sep joined'!A414:I912,6,7)</f>
        <v>#N/A</v>
      </c>
      <c r="L466" s="4"/>
      <c r="M466" s="4"/>
      <c r="N466" s="4"/>
    </row>
    <row r="467" spans="1:14" ht="16.2" hidden="1">
      <c r="A467" s="9" t="b">
        <f>IF('sep joined'!I457="Not Joined",'sep joined'!A457)</f>
        <v>0</v>
      </c>
      <c r="B467" s="10" t="e">
        <f>VLOOKUP(A467,'sep joined'!A415:I913,2,3)</f>
        <v>#N/A</v>
      </c>
      <c r="C467" s="11" t="e">
        <f>VLOOKUP(A467,'sep joined'!A415:I913,3,4)</f>
        <v>#N/A</v>
      </c>
      <c r="D467" s="11" t="e">
        <f>VLOOKUP(A467,'sep joined'!A415:I913,4,5)</f>
        <v>#N/A</v>
      </c>
      <c r="E467" s="44"/>
      <c r="F467" s="44"/>
      <c r="G467" s="11" t="e">
        <f>VLOOKUP(A467,'sep joined'!A415:I913,7,8)</f>
        <v>#N/A</v>
      </c>
      <c r="H467" s="11" t="e">
        <f>VLOOKUP(A467,'sep joined'!A415:I913,8,9)</f>
        <v>#N/A</v>
      </c>
      <c r="I467" s="11" t="e">
        <f>VLOOKUP(A467,'sep joined'!A415:I913,9,10)</f>
        <v>#N/A</v>
      </c>
      <c r="J467" s="11" t="e">
        <f>VLOOKUP(A467,'sep joined'!A415:I913,5,6)</f>
        <v>#N/A</v>
      </c>
      <c r="K467" s="11" t="e">
        <f>VLOOKUP(A467,'sep joined'!A415:I913,6,7)</f>
        <v>#N/A</v>
      </c>
      <c r="L467" s="4"/>
      <c r="M467" s="4"/>
      <c r="N467" s="4"/>
    </row>
    <row r="468" spans="1:14" ht="16.2" hidden="1">
      <c r="A468" s="9" t="b">
        <f>IF('sep joined'!I458="Not Joined",'sep joined'!A458)</f>
        <v>0</v>
      </c>
      <c r="B468" s="10" t="e">
        <f>VLOOKUP(A468,'sep joined'!A416:I914,2,3)</f>
        <v>#N/A</v>
      </c>
      <c r="C468" s="11" t="e">
        <f>VLOOKUP(A468,'sep joined'!A416:I914,3,4)</f>
        <v>#N/A</v>
      </c>
      <c r="D468" s="11" t="e">
        <f>VLOOKUP(A468,'sep joined'!A416:I914,4,5)</f>
        <v>#N/A</v>
      </c>
      <c r="E468" s="44"/>
      <c r="F468" s="44"/>
      <c r="G468" s="11" t="e">
        <f>VLOOKUP(A468,'sep joined'!A416:I914,7,8)</f>
        <v>#N/A</v>
      </c>
      <c r="H468" s="11" t="e">
        <f>VLOOKUP(A468,'sep joined'!A416:I914,8,9)</f>
        <v>#N/A</v>
      </c>
      <c r="I468" s="11" t="e">
        <f>VLOOKUP(A468,'sep joined'!A416:I914,9,10)</f>
        <v>#N/A</v>
      </c>
      <c r="J468" s="11" t="e">
        <f>VLOOKUP(A468,'sep joined'!A416:I914,5,6)</f>
        <v>#N/A</v>
      </c>
      <c r="K468" s="11" t="e">
        <f>VLOOKUP(A468,'sep joined'!A416:I914,6,7)</f>
        <v>#N/A</v>
      </c>
      <c r="L468" s="4"/>
      <c r="M468" s="4"/>
      <c r="N468" s="4"/>
    </row>
    <row r="469" spans="1:14" ht="16.2" hidden="1">
      <c r="A469" s="9" t="b">
        <f>IF('sep joined'!I459="Not Joined",'sep joined'!A459)</f>
        <v>0</v>
      </c>
      <c r="B469" s="10" t="e">
        <f>VLOOKUP(A469,'sep joined'!A417:I915,2,3)</f>
        <v>#N/A</v>
      </c>
      <c r="C469" s="11" t="e">
        <f>VLOOKUP(A469,'sep joined'!A417:I915,3,4)</f>
        <v>#N/A</v>
      </c>
      <c r="D469" s="11" t="e">
        <f>VLOOKUP(A469,'sep joined'!A417:I915,4,5)</f>
        <v>#N/A</v>
      </c>
      <c r="E469" s="44"/>
      <c r="F469" s="44"/>
      <c r="G469" s="11" t="e">
        <f>VLOOKUP(A469,'sep joined'!A417:I915,7,8)</f>
        <v>#N/A</v>
      </c>
      <c r="H469" s="11" t="e">
        <f>VLOOKUP(A469,'sep joined'!A417:I915,8,9)</f>
        <v>#N/A</v>
      </c>
      <c r="I469" s="11" t="e">
        <f>VLOOKUP(A469,'sep joined'!A417:I915,9,10)</f>
        <v>#N/A</v>
      </c>
      <c r="J469" s="11" t="e">
        <f>VLOOKUP(A469,'sep joined'!A417:I915,5,6)</f>
        <v>#N/A</v>
      </c>
      <c r="K469" s="11" t="e">
        <f>VLOOKUP(A469,'sep joined'!A417:I915,6,7)</f>
        <v>#N/A</v>
      </c>
      <c r="L469" s="4"/>
      <c r="M469" s="4"/>
      <c r="N469" s="4"/>
    </row>
    <row r="470" spans="1:14" ht="16.2" hidden="1">
      <c r="A470" s="9" t="b">
        <f>IF('sep joined'!I460="Not Joined",'sep joined'!A460)</f>
        <v>0</v>
      </c>
      <c r="B470" s="10" t="e">
        <f>VLOOKUP(A470,'sep joined'!A418:I916,2,3)</f>
        <v>#N/A</v>
      </c>
      <c r="C470" s="11" t="e">
        <f>VLOOKUP(A470,'sep joined'!A418:I916,3,4)</f>
        <v>#N/A</v>
      </c>
      <c r="D470" s="11" t="e">
        <f>VLOOKUP(A470,'sep joined'!A418:I916,4,5)</f>
        <v>#N/A</v>
      </c>
      <c r="E470" s="44"/>
      <c r="F470" s="44"/>
      <c r="G470" s="11" t="e">
        <f>VLOOKUP(A470,'sep joined'!A418:I916,7,8)</f>
        <v>#N/A</v>
      </c>
      <c r="H470" s="11" t="e">
        <f>VLOOKUP(A470,'sep joined'!A418:I916,8,9)</f>
        <v>#N/A</v>
      </c>
      <c r="I470" s="11" t="e">
        <f>VLOOKUP(A470,'sep joined'!A418:I916,9,10)</f>
        <v>#N/A</v>
      </c>
      <c r="J470" s="11" t="e">
        <f>VLOOKUP(A470,'sep joined'!A418:I916,5,6)</f>
        <v>#N/A</v>
      </c>
      <c r="K470" s="11" t="e">
        <f>VLOOKUP(A470,'sep joined'!A418:I916,6,7)</f>
        <v>#N/A</v>
      </c>
      <c r="L470" s="4"/>
      <c r="M470" s="4"/>
      <c r="N470" s="4"/>
    </row>
    <row r="471" spans="1:14" ht="16.2" hidden="1">
      <c r="A471" s="9" t="b">
        <f>IF('sep joined'!I461="Not Joined",'sep joined'!A461)</f>
        <v>0</v>
      </c>
      <c r="B471" s="10" t="e">
        <f>VLOOKUP(A471,'sep joined'!A419:I917,2,3)</f>
        <v>#N/A</v>
      </c>
      <c r="C471" s="11" t="e">
        <f>VLOOKUP(A471,'sep joined'!A419:I917,3,4)</f>
        <v>#N/A</v>
      </c>
      <c r="D471" s="11" t="e">
        <f>VLOOKUP(A471,'sep joined'!A419:I917,4,5)</f>
        <v>#N/A</v>
      </c>
      <c r="E471" s="43"/>
      <c r="F471" s="43"/>
      <c r="G471" s="11" t="e">
        <f>VLOOKUP(A471,'sep joined'!A419:I917,7,8)</f>
        <v>#N/A</v>
      </c>
      <c r="H471" s="11" t="e">
        <f>VLOOKUP(A471,'sep joined'!A419:I917,8,9)</f>
        <v>#N/A</v>
      </c>
      <c r="I471" s="11" t="e">
        <f>VLOOKUP(A471,'sep joined'!A419:I917,9,10)</f>
        <v>#N/A</v>
      </c>
      <c r="J471" s="11" t="e">
        <f>VLOOKUP(A471,'sep joined'!A419:I917,5,6)</f>
        <v>#N/A</v>
      </c>
      <c r="K471" s="11" t="e">
        <f>VLOOKUP(A471,'sep joined'!A419:I917,6,7)</f>
        <v>#N/A</v>
      </c>
      <c r="L471" s="4"/>
      <c r="M471" s="4"/>
      <c r="N471" s="4"/>
    </row>
    <row r="472" spans="1:14" ht="16.2" hidden="1">
      <c r="A472" s="9" t="b">
        <f>IF('sep joined'!I462="Not Joined",'sep joined'!A462)</f>
        <v>0</v>
      </c>
      <c r="B472" s="10" t="e">
        <f>VLOOKUP(A472,'sep joined'!A420:I918,2,3)</f>
        <v>#N/A</v>
      </c>
      <c r="C472" s="11" t="e">
        <f>VLOOKUP(A472,'sep joined'!A420:I918,3,4)</f>
        <v>#N/A</v>
      </c>
      <c r="D472" s="11" t="e">
        <f>VLOOKUP(A472,'sep joined'!A420:I918,4,5)</f>
        <v>#N/A</v>
      </c>
      <c r="E472" s="43"/>
      <c r="F472" s="43"/>
      <c r="G472" s="11" t="e">
        <f>VLOOKUP(A472,'sep joined'!A420:I918,7,8)</f>
        <v>#N/A</v>
      </c>
      <c r="H472" s="11" t="e">
        <f>VLOOKUP(A472,'sep joined'!A420:I918,8,9)</f>
        <v>#N/A</v>
      </c>
      <c r="I472" s="11" t="e">
        <f>VLOOKUP(A472,'sep joined'!A420:I918,9,10)</f>
        <v>#N/A</v>
      </c>
      <c r="J472" s="11" t="e">
        <f>VLOOKUP(A472,'sep joined'!A420:I918,5,6)</f>
        <v>#N/A</v>
      </c>
      <c r="K472" s="11" t="e">
        <f>VLOOKUP(A472,'sep joined'!A420:I918,6,7)</f>
        <v>#N/A</v>
      </c>
      <c r="L472" s="4"/>
      <c r="M472" s="4"/>
      <c r="N472" s="4"/>
    </row>
    <row r="473" spans="1:14" ht="16.2" hidden="1">
      <c r="A473" s="9" t="b">
        <f>IF('sep joined'!I463="Not Joined",'sep joined'!A463)</f>
        <v>0</v>
      </c>
      <c r="B473" s="10" t="e">
        <f>VLOOKUP(A473,'sep joined'!A421:I919,2,3)</f>
        <v>#N/A</v>
      </c>
      <c r="C473" s="11" t="e">
        <f>VLOOKUP(A473,'sep joined'!A421:I919,3,4)</f>
        <v>#N/A</v>
      </c>
      <c r="D473" s="11" t="e">
        <f>VLOOKUP(A473,'sep joined'!A421:I919,4,5)</f>
        <v>#N/A</v>
      </c>
      <c r="E473" s="44"/>
      <c r="F473" s="44"/>
      <c r="G473" s="11" t="e">
        <f>VLOOKUP(A473,'sep joined'!A421:I919,7,8)</f>
        <v>#N/A</v>
      </c>
      <c r="H473" s="11" t="e">
        <f>VLOOKUP(A473,'sep joined'!A421:I919,8,9)</f>
        <v>#N/A</v>
      </c>
      <c r="I473" s="11" t="e">
        <f>VLOOKUP(A473,'sep joined'!A421:I919,9,10)</f>
        <v>#N/A</v>
      </c>
      <c r="J473" s="11" t="e">
        <f>VLOOKUP(A473,'sep joined'!A421:I919,5,6)</f>
        <v>#N/A</v>
      </c>
      <c r="K473" s="11" t="e">
        <f>VLOOKUP(A473,'sep joined'!A421:I919,6,7)</f>
        <v>#N/A</v>
      </c>
      <c r="L473" s="4"/>
      <c r="M473" s="4"/>
      <c r="N473" s="4"/>
    </row>
    <row r="474" spans="1:14" ht="16.2" hidden="1">
      <c r="A474" s="9" t="b">
        <f>IF('sep joined'!I464="Not Joined",'sep joined'!A464)</f>
        <v>0</v>
      </c>
      <c r="B474" s="10" t="e">
        <f>VLOOKUP(A474,'sep joined'!A422:I920,2,3)</f>
        <v>#N/A</v>
      </c>
      <c r="C474" s="11" t="e">
        <f>VLOOKUP(A474,'sep joined'!A422:I920,3,4)</f>
        <v>#N/A</v>
      </c>
      <c r="D474" s="11" t="e">
        <f>VLOOKUP(A474,'sep joined'!A422:I920,4,5)</f>
        <v>#N/A</v>
      </c>
      <c r="E474" s="44"/>
      <c r="F474" s="43"/>
      <c r="G474" s="11" t="e">
        <f>VLOOKUP(A474,'sep joined'!A422:I920,7,8)</f>
        <v>#N/A</v>
      </c>
      <c r="H474" s="11" t="e">
        <f>VLOOKUP(A474,'sep joined'!A422:I920,8,9)</f>
        <v>#N/A</v>
      </c>
      <c r="I474" s="11" t="e">
        <f>VLOOKUP(A474,'sep joined'!A422:I920,9,10)</f>
        <v>#N/A</v>
      </c>
      <c r="J474" s="11" t="e">
        <f>VLOOKUP(A474,'sep joined'!A422:I920,5,6)</f>
        <v>#N/A</v>
      </c>
      <c r="K474" s="11" t="e">
        <f>VLOOKUP(A474,'sep joined'!A422:I920,6,7)</f>
        <v>#N/A</v>
      </c>
      <c r="L474" s="4"/>
      <c r="M474" s="4"/>
      <c r="N474" s="4"/>
    </row>
    <row r="475" spans="1:14" ht="16.2" hidden="1">
      <c r="A475" s="9" t="b">
        <f>IF('sep joined'!I465="Not Joined",'sep joined'!A465)</f>
        <v>0</v>
      </c>
      <c r="B475" s="10" t="e">
        <f>VLOOKUP(A475,'sep joined'!A423:I921,2,3)</f>
        <v>#N/A</v>
      </c>
      <c r="C475" s="11" t="e">
        <f>VLOOKUP(A475,'sep joined'!A423:I921,3,4)</f>
        <v>#N/A</v>
      </c>
      <c r="D475" s="11" t="e">
        <f>VLOOKUP(A475,'sep joined'!A423:I921,4,5)</f>
        <v>#N/A</v>
      </c>
      <c r="E475" s="44"/>
      <c r="F475" s="44"/>
      <c r="G475" s="11" t="e">
        <f>VLOOKUP(A475,'sep joined'!A423:I921,7,8)</f>
        <v>#N/A</v>
      </c>
      <c r="H475" s="11" t="e">
        <f>VLOOKUP(A475,'sep joined'!A423:I921,8,9)</f>
        <v>#N/A</v>
      </c>
      <c r="I475" s="11" t="e">
        <f>VLOOKUP(A475,'sep joined'!A423:I921,9,10)</f>
        <v>#N/A</v>
      </c>
      <c r="J475" s="11" t="e">
        <f>VLOOKUP(A475,'sep joined'!A423:I921,5,6)</f>
        <v>#N/A</v>
      </c>
      <c r="K475" s="11" t="e">
        <f>VLOOKUP(A475,'sep joined'!A423:I921,6,7)</f>
        <v>#N/A</v>
      </c>
      <c r="L475" s="4"/>
      <c r="M475" s="4"/>
      <c r="N475" s="4"/>
    </row>
    <row r="476" spans="1:14" ht="16.2" hidden="1">
      <c r="A476" s="9" t="b">
        <f>IF('sep joined'!I466="Not Joined",'sep joined'!A466)</f>
        <v>0</v>
      </c>
      <c r="B476" s="10" t="e">
        <f>VLOOKUP(A476,'sep joined'!A424:I922,2,3)</f>
        <v>#N/A</v>
      </c>
      <c r="C476" s="11" t="e">
        <f>VLOOKUP(A476,'sep joined'!A424:I922,3,4)</f>
        <v>#N/A</v>
      </c>
      <c r="D476" s="11" t="e">
        <f>VLOOKUP(A476,'sep joined'!A424:I922,4,5)</f>
        <v>#N/A</v>
      </c>
      <c r="E476" s="44"/>
      <c r="F476" s="44"/>
      <c r="G476" s="11" t="e">
        <f>VLOOKUP(A476,'sep joined'!A424:I922,7,8)</f>
        <v>#N/A</v>
      </c>
      <c r="H476" s="11" t="e">
        <f>VLOOKUP(A476,'sep joined'!A424:I922,8,9)</f>
        <v>#N/A</v>
      </c>
      <c r="I476" s="11" t="e">
        <f>VLOOKUP(A476,'sep joined'!A424:I922,9,10)</f>
        <v>#N/A</v>
      </c>
      <c r="J476" s="11" t="e">
        <f>VLOOKUP(A476,'sep joined'!A424:I922,5,6)</f>
        <v>#N/A</v>
      </c>
      <c r="K476" s="11" t="e">
        <f>VLOOKUP(A476,'sep joined'!A424:I922,6,7)</f>
        <v>#N/A</v>
      </c>
      <c r="L476" s="4"/>
      <c r="M476" s="4"/>
      <c r="N476" s="4"/>
    </row>
    <row r="477" spans="1:14" ht="16.2" hidden="1">
      <c r="A477" s="9" t="b">
        <f>IF('sep joined'!I467="Not Joined",'sep joined'!A467)</f>
        <v>0</v>
      </c>
      <c r="B477" s="10" t="e">
        <f>VLOOKUP(A477,'sep joined'!A425:I923,2,3)</f>
        <v>#N/A</v>
      </c>
      <c r="C477" s="11" t="e">
        <f>VLOOKUP(A477,'sep joined'!A425:I923,3,4)</f>
        <v>#N/A</v>
      </c>
      <c r="D477" s="11" t="e">
        <f>VLOOKUP(A477,'sep joined'!A425:I923,4,5)</f>
        <v>#N/A</v>
      </c>
      <c r="E477" s="44"/>
      <c r="F477" s="44"/>
      <c r="G477" s="11" t="e">
        <f>VLOOKUP(A477,'sep joined'!A425:I923,7,8)</f>
        <v>#N/A</v>
      </c>
      <c r="H477" s="11" t="e">
        <f>VLOOKUP(A477,'sep joined'!A425:I923,8,9)</f>
        <v>#N/A</v>
      </c>
      <c r="I477" s="11" t="e">
        <f>VLOOKUP(A477,'sep joined'!A425:I923,9,10)</f>
        <v>#N/A</v>
      </c>
      <c r="J477" s="11" t="e">
        <f>VLOOKUP(A477,'sep joined'!A425:I923,5,6)</f>
        <v>#N/A</v>
      </c>
      <c r="K477" s="11" t="e">
        <f>VLOOKUP(A477,'sep joined'!A425:I923,6,7)</f>
        <v>#N/A</v>
      </c>
      <c r="L477" s="4"/>
      <c r="M477" s="4"/>
      <c r="N477" s="4"/>
    </row>
    <row r="478" spans="1:14" ht="16.2" hidden="1">
      <c r="A478" s="9" t="b">
        <f>IF('sep joined'!I468="Not Joined",'sep joined'!A468)</f>
        <v>0</v>
      </c>
      <c r="B478" s="10" t="e">
        <f>VLOOKUP(A478,'sep joined'!A426:I924,2,3)</f>
        <v>#N/A</v>
      </c>
      <c r="C478" s="11" t="e">
        <f>VLOOKUP(A478,'sep joined'!A426:I924,3,4)</f>
        <v>#N/A</v>
      </c>
      <c r="D478" s="11" t="e">
        <f>VLOOKUP(A478,'sep joined'!A426:I924,4,5)</f>
        <v>#N/A</v>
      </c>
      <c r="E478" s="44"/>
      <c r="F478" s="44"/>
      <c r="G478" s="11" t="e">
        <f>VLOOKUP(A478,'sep joined'!A426:I924,7,8)</f>
        <v>#N/A</v>
      </c>
      <c r="H478" s="11" t="e">
        <f>VLOOKUP(A478,'sep joined'!A426:I924,8,9)</f>
        <v>#N/A</v>
      </c>
      <c r="I478" s="11" t="e">
        <f>VLOOKUP(A478,'sep joined'!A426:I924,9,10)</f>
        <v>#N/A</v>
      </c>
      <c r="J478" s="11" t="e">
        <f>VLOOKUP(A478,'sep joined'!A426:I924,5,6)</f>
        <v>#N/A</v>
      </c>
      <c r="K478" s="11" t="e">
        <f>VLOOKUP(A478,'sep joined'!A426:I924,6,7)</f>
        <v>#N/A</v>
      </c>
      <c r="L478" s="4"/>
      <c r="M478" s="4"/>
      <c r="N478" s="4"/>
    </row>
    <row r="479" spans="1:14" ht="16.2" hidden="1">
      <c r="A479" s="9" t="b">
        <f>IF('sep joined'!I469="Not Joined",'sep joined'!A469)</f>
        <v>0</v>
      </c>
      <c r="B479" s="10" t="e">
        <f>VLOOKUP(A479,'sep joined'!A427:I925,2,3)</f>
        <v>#N/A</v>
      </c>
      <c r="C479" s="11" t="e">
        <f>VLOOKUP(A479,'sep joined'!A427:I925,3,4)</f>
        <v>#N/A</v>
      </c>
      <c r="D479" s="11" t="e">
        <f>VLOOKUP(A479,'sep joined'!A427:I925,4,5)</f>
        <v>#N/A</v>
      </c>
      <c r="E479" s="44"/>
      <c r="F479" s="44"/>
      <c r="G479" s="11" t="e">
        <f>VLOOKUP(A479,'sep joined'!A427:I925,7,8)</f>
        <v>#N/A</v>
      </c>
      <c r="H479" s="11" t="e">
        <f>VLOOKUP(A479,'sep joined'!A427:I925,8,9)</f>
        <v>#N/A</v>
      </c>
      <c r="I479" s="11" t="e">
        <f>VLOOKUP(A479,'sep joined'!A427:I925,9,10)</f>
        <v>#N/A</v>
      </c>
      <c r="J479" s="11" t="e">
        <f>VLOOKUP(A479,'sep joined'!A427:I925,5,6)</f>
        <v>#N/A</v>
      </c>
      <c r="K479" s="11" t="e">
        <f>VLOOKUP(A479,'sep joined'!A427:I925,6,7)</f>
        <v>#N/A</v>
      </c>
      <c r="L479" s="4"/>
      <c r="M479" s="4"/>
      <c r="N479" s="4"/>
    </row>
    <row r="480" spans="1:14" ht="16.2" hidden="1">
      <c r="A480" s="9" t="b">
        <f>IF('sep joined'!I470="Not Joined",'sep joined'!A470)</f>
        <v>0</v>
      </c>
      <c r="B480" s="10" t="e">
        <f>VLOOKUP(A480,'sep joined'!A428:I926,2,3)</f>
        <v>#N/A</v>
      </c>
      <c r="C480" s="11" t="e">
        <f>VLOOKUP(A480,'sep joined'!A428:I926,3,4)</f>
        <v>#N/A</v>
      </c>
      <c r="D480" s="11" t="e">
        <f>VLOOKUP(A480,'sep joined'!A428:I926,4,5)</f>
        <v>#N/A</v>
      </c>
      <c r="E480" s="44"/>
      <c r="F480" s="44"/>
      <c r="G480" s="11" t="e">
        <f>VLOOKUP(A480,'sep joined'!A428:I926,7,8)</f>
        <v>#N/A</v>
      </c>
      <c r="H480" s="11" t="e">
        <f>VLOOKUP(A480,'sep joined'!A428:I926,8,9)</f>
        <v>#N/A</v>
      </c>
      <c r="I480" s="11" t="e">
        <f>VLOOKUP(A480,'sep joined'!A428:I926,9,10)</f>
        <v>#N/A</v>
      </c>
      <c r="J480" s="11" t="e">
        <f>VLOOKUP(A480,'sep joined'!A428:I926,5,6)</f>
        <v>#N/A</v>
      </c>
      <c r="K480" s="11" t="e">
        <f>VLOOKUP(A480,'sep joined'!A428:I926,6,7)</f>
        <v>#N/A</v>
      </c>
      <c r="L480" s="4"/>
      <c r="M480" s="4"/>
      <c r="N480" s="4"/>
    </row>
    <row r="481" spans="1:14" ht="16.2" hidden="1">
      <c r="A481" s="9" t="b">
        <f>IF('sep joined'!I471="Not Joined",'sep joined'!A471)</f>
        <v>0</v>
      </c>
      <c r="B481" s="10" t="e">
        <f>VLOOKUP(A481,'sep joined'!A429:I927,2,3)</f>
        <v>#N/A</v>
      </c>
      <c r="C481" s="11" t="e">
        <f>VLOOKUP(A481,'sep joined'!A429:I927,3,4)</f>
        <v>#N/A</v>
      </c>
      <c r="D481" s="11" t="e">
        <f>VLOOKUP(A481,'sep joined'!A429:I927,4,5)</f>
        <v>#N/A</v>
      </c>
      <c r="E481" s="44"/>
      <c r="F481" s="44"/>
      <c r="G481" s="11" t="e">
        <f>VLOOKUP(A481,'sep joined'!A429:I927,7,8)</f>
        <v>#N/A</v>
      </c>
      <c r="H481" s="11" t="e">
        <f>VLOOKUP(A481,'sep joined'!A429:I927,8,9)</f>
        <v>#N/A</v>
      </c>
      <c r="I481" s="11" t="e">
        <f>VLOOKUP(A481,'sep joined'!A429:I927,9,10)</f>
        <v>#N/A</v>
      </c>
      <c r="J481" s="11" t="e">
        <f>VLOOKUP(A481,'sep joined'!A429:I927,5,6)</f>
        <v>#N/A</v>
      </c>
      <c r="K481" s="11" t="e">
        <f>VLOOKUP(A481,'sep joined'!A429:I927,6,7)</f>
        <v>#N/A</v>
      </c>
      <c r="L481" s="4"/>
      <c r="M481" s="4"/>
      <c r="N481" s="4"/>
    </row>
    <row r="482" spans="1:14" ht="16.2" hidden="1">
      <c r="A482" s="9" t="b">
        <f>IF('sep joined'!I472="Not Joined",'sep joined'!A472)</f>
        <v>0</v>
      </c>
      <c r="B482" s="10" t="e">
        <f>VLOOKUP(A482,'sep joined'!A430:I928,2,3)</f>
        <v>#N/A</v>
      </c>
      <c r="C482" s="11" t="e">
        <f>VLOOKUP(A482,'sep joined'!A430:I928,3,4)</f>
        <v>#N/A</v>
      </c>
      <c r="D482" s="11" t="e">
        <f>VLOOKUP(A482,'sep joined'!A430:I928,4,5)</f>
        <v>#N/A</v>
      </c>
      <c r="E482" s="44"/>
      <c r="F482" s="44"/>
      <c r="G482" s="11" t="e">
        <f>VLOOKUP(A482,'sep joined'!A430:I928,7,8)</f>
        <v>#N/A</v>
      </c>
      <c r="H482" s="11" t="e">
        <f>VLOOKUP(A482,'sep joined'!A430:I928,8,9)</f>
        <v>#N/A</v>
      </c>
      <c r="I482" s="11" t="e">
        <f>VLOOKUP(A482,'sep joined'!A430:I928,9,10)</f>
        <v>#N/A</v>
      </c>
      <c r="J482" s="11" t="e">
        <f>VLOOKUP(A482,'sep joined'!A430:I928,5,6)</f>
        <v>#N/A</v>
      </c>
      <c r="K482" s="11" t="e">
        <f>VLOOKUP(A482,'sep joined'!A430:I928,6,7)</f>
        <v>#N/A</v>
      </c>
      <c r="L482" s="4"/>
      <c r="M482" s="4"/>
      <c r="N482" s="4"/>
    </row>
    <row r="483" spans="1:14" ht="16.2" hidden="1">
      <c r="A483" s="9" t="b">
        <f>IF('sep joined'!I473="Not Joined",'sep joined'!A473)</f>
        <v>0</v>
      </c>
      <c r="B483" s="10" t="e">
        <f>VLOOKUP(A483,'sep joined'!A431:I929,2,3)</f>
        <v>#N/A</v>
      </c>
      <c r="C483" s="11" t="e">
        <f>VLOOKUP(A483,'sep joined'!A431:I929,3,4)</f>
        <v>#N/A</v>
      </c>
      <c r="D483" s="11" t="e">
        <f>VLOOKUP(A483,'sep joined'!A431:I929,4,5)</f>
        <v>#N/A</v>
      </c>
      <c r="E483" s="44"/>
      <c r="F483" s="44"/>
      <c r="G483" s="11" t="e">
        <f>VLOOKUP(A483,'sep joined'!A431:I929,7,8)</f>
        <v>#N/A</v>
      </c>
      <c r="H483" s="11" t="e">
        <f>VLOOKUP(A483,'sep joined'!A431:I929,8,9)</f>
        <v>#N/A</v>
      </c>
      <c r="I483" s="11" t="e">
        <f>VLOOKUP(A483,'sep joined'!A431:I929,9,10)</f>
        <v>#N/A</v>
      </c>
      <c r="J483" s="11" t="e">
        <f>VLOOKUP(A483,'sep joined'!A431:I929,5,6)</f>
        <v>#N/A</v>
      </c>
      <c r="K483" s="11" t="e">
        <f>VLOOKUP(A483,'sep joined'!A431:I929,6,7)</f>
        <v>#N/A</v>
      </c>
      <c r="L483" s="4"/>
      <c r="M483" s="4"/>
      <c r="N483" s="4"/>
    </row>
    <row r="484" spans="1:14" ht="16.2" hidden="1">
      <c r="A484" s="9" t="b">
        <f>IF('sep joined'!I474="Not Joined",'sep joined'!A474)</f>
        <v>0</v>
      </c>
      <c r="B484" s="10" t="e">
        <f>VLOOKUP(A484,'sep joined'!A432:I930,2,3)</f>
        <v>#N/A</v>
      </c>
      <c r="C484" s="11" t="e">
        <f>VLOOKUP(A484,'sep joined'!A432:I930,3,4)</f>
        <v>#N/A</v>
      </c>
      <c r="D484" s="11" t="e">
        <f>VLOOKUP(A484,'sep joined'!A432:I930,4,5)</f>
        <v>#N/A</v>
      </c>
      <c r="E484" s="44"/>
      <c r="F484" s="44"/>
      <c r="G484" s="11" t="e">
        <f>VLOOKUP(A484,'sep joined'!A432:I930,7,8)</f>
        <v>#N/A</v>
      </c>
      <c r="H484" s="11" t="e">
        <f>VLOOKUP(A484,'sep joined'!A432:I930,8,9)</f>
        <v>#N/A</v>
      </c>
      <c r="I484" s="11" t="e">
        <f>VLOOKUP(A484,'sep joined'!A432:I930,9,10)</f>
        <v>#N/A</v>
      </c>
      <c r="J484" s="11" t="e">
        <f>VLOOKUP(A484,'sep joined'!A432:I930,5,6)</f>
        <v>#N/A</v>
      </c>
      <c r="K484" s="11" t="e">
        <f>VLOOKUP(A484,'sep joined'!A432:I930,6,7)</f>
        <v>#N/A</v>
      </c>
      <c r="L484" s="4"/>
      <c r="M484" s="4"/>
      <c r="N484" s="4"/>
    </row>
    <row r="485" spans="1:14" ht="16.2" hidden="1">
      <c r="A485" s="9" t="b">
        <f>IF('sep joined'!I475="Not Joined",'sep joined'!A475)</f>
        <v>0</v>
      </c>
      <c r="B485" s="10" t="e">
        <f>VLOOKUP(A485,'sep joined'!A433:I931,2,3)</f>
        <v>#N/A</v>
      </c>
      <c r="C485" s="11" t="e">
        <f>VLOOKUP(A485,'sep joined'!A433:I931,3,4)</f>
        <v>#N/A</v>
      </c>
      <c r="D485" s="11" t="e">
        <f>VLOOKUP(A485,'sep joined'!A433:I931,4,5)</f>
        <v>#N/A</v>
      </c>
      <c r="E485" s="44"/>
      <c r="F485" s="44"/>
      <c r="G485" s="11" t="e">
        <f>VLOOKUP(A485,'sep joined'!A433:I931,7,8)</f>
        <v>#N/A</v>
      </c>
      <c r="H485" s="11" t="e">
        <f>VLOOKUP(A485,'sep joined'!A433:I931,8,9)</f>
        <v>#N/A</v>
      </c>
      <c r="I485" s="11" t="e">
        <f>VLOOKUP(A485,'sep joined'!A433:I931,9,10)</f>
        <v>#N/A</v>
      </c>
      <c r="J485" s="11" t="e">
        <f>VLOOKUP(A485,'sep joined'!A433:I931,5,6)</f>
        <v>#N/A</v>
      </c>
      <c r="K485" s="11" t="e">
        <f>VLOOKUP(A485,'sep joined'!A433:I931,6,7)</f>
        <v>#N/A</v>
      </c>
      <c r="L485" s="4"/>
      <c r="M485" s="4"/>
      <c r="N485" s="4"/>
    </row>
    <row r="486" spans="1:14" ht="16.2" hidden="1">
      <c r="A486" s="9" t="b">
        <f>IF('sep joined'!I476="Not Joined",'sep joined'!A476)</f>
        <v>0</v>
      </c>
      <c r="B486" s="10" t="e">
        <f>VLOOKUP(A486,'sep joined'!A434:I932,2,3)</f>
        <v>#N/A</v>
      </c>
      <c r="C486" s="11" t="e">
        <f>VLOOKUP(A486,'sep joined'!A434:I932,3,4)</f>
        <v>#N/A</v>
      </c>
      <c r="D486" s="11" t="e">
        <f>VLOOKUP(A486,'sep joined'!A434:I932,4,5)</f>
        <v>#N/A</v>
      </c>
      <c r="E486" s="44"/>
      <c r="F486" s="44"/>
      <c r="G486" s="11" t="e">
        <f>VLOOKUP(A486,'sep joined'!A434:I932,7,8)</f>
        <v>#N/A</v>
      </c>
      <c r="H486" s="11" t="e">
        <f>VLOOKUP(A486,'sep joined'!A434:I932,8,9)</f>
        <v>#N/A</v>
      </c>
      <c r="I486" s="11" t="e">
        <f>VLOOKUP(A486,'sep joined'!A434:I932,9,10)</f>
        <v>#N/A</v>
      </c>
      <c r="J486" s="11" t="e">
        <f>VLOOKUP(A486,'sep joined'!A434:I932,5,6)</f>
        <v>#N/A</v>
      </c>
      <c r="K486" s="11" t="e">
        <f>VLOOKUP(A486,'sep joined'!A434:I932,6,7)</f>
        <v>#N/A</v>
      </c>
      <c r="L486" s="4"/>
      <c r="M486" s="4"/>
      <c r="N486" s="4"/>
    </row>
    <row r="487" spans="1:14" ht="16.2" hidden="1">
      <c r="A487" s="9" t="b">
        <f>IF('sep joined'!I477="Not Joined",'sep joined'!A477)</f>
        <v>0</v>
      </c>
      <c r="B487" s="10" t="e">
        <f>VLOOKUP(A487,'sep joined'!A435:I933,2,3)</f>
        <v>#N/A</v>
      </c>
      <c r="C487" s="11" t="e">
        <f>VLOOKUP(A487,'sep joined'!A435:I933,3,4)</f>
        <v>#N/A</v>
      </c>
      <c r="D487" s="11" t="e">
        <f>VLOOKUP(A487,'sep joined'!A435:I933,4,5)</f>
        <v>#N/A</v>
      </c>
      <c r="E487" s="44"/>
      <c r="F487" s="44"/>
      <c r="G487" s="11" t="e">
        <f>VLOOKUP(A487,'sep joined'!A435:I933,7,8)</f>
        <v>#N/A</v>
      </c>
      <c r="H487" s="11" t="e">
        <f>VLOOKUP(A487,'sep joined'!A435:I933,8,9)</f>
        <v>#N/A</v>
      </c>
      <c r="I487" s="11" t="e">
        <f>VLOOKUP(A487,'sep joined'!A435:I933,9,10)</f>
        <v>#N/A</v>
      </c>
      <c r="J487" s="11" t="e">
        <f>VLOOKUP(A487,'sep joined'!A435:I933,5,6)</f>
        <v>#N/A</v>
      </c>
      <c r="K487" s="11" t="e">
        <f>VLOOKUP(A487,'sep joined'!A435:I933,6,7)</f>
        <v>#N/A</v>
      </c>
      <c r="L487" s="4"/>
      <c r="M487" s="4"/>
      <c r="N487" s="4"/>
    </row>
    <row r="488" spans="1:14" ht="16.2" hidden="1">
      <c r="A488" s="9" t="b">
        <f>IF('sep joined'!I478="Not Joined",'sep joined'!A478)</f>
        <v>0</v>
      </c>
      <c r="B488" s="10" t="e">
        <f>VLOOKUP(A488,'sep joined'!A436:I934,2,3)</f>
        <v>#N/A</v>
      </c>
      <c r="C488" s="11" t="e">
        <f>VLOOKUP(A488,'sep joined'!A436:I934,3,4)</f>
        <v>#N/A</v>
      </c>
      <c r="D488" s="11" t="e">
        <f>VLOOKUP(A488,'sep joined'!A436:I934,4,5)</f>
        <v>#N/A</v>
      </c>
      <c r="E488" s="44"/>
      <c r="F488" s="44"/>
      <c r="G488" s="11" t="e">
        <f>VLOOKUP(A488,'sep joined'!A436:I934,7,8)</f>
        <v>#N/A</v>
      </c>
      <c r="H488" s="11" t="e">
        <f>VLOOKUP(A488,'sep joined'!A436:I934,8,9)</f>
        <v>#N/A</v>
      </c>
      <c r="I488" s="11" t="e">
        <f>VLOOKUP(A488,'sep joined'!A436:I934,9,10)</f>
        <v>#N/A</v>
      </c>
      <c r="J488" s="11" t="e">
        <f>VLOOKUP(A488,'sep joined'!A436:I934,5,6)</f>
        <v>#N/A</v>
      </c>
      <c r="K488" s="11" t="e">
        <f>VLOOKUP(A488,'sep joined'!A436:I934,6,7)</f>
        <v>#N/A</v>
      </c>
      <c r="L488" s="4"/>
      <c r="M488" s="4"/>
      <c r="N488" s="4"/>
    </row>
    <row r="489" spans="1:14" ht="16.2" hidden="1">
      <c r="A489" s="9" t="b">
        <f>IF('sep joined'!I479="Not Joined",'sep joined'!A479)</f>
        <v>0</v>
      </c>
      <c r="B489" s="10" t="e">
        <f>VLOOKUP(A489,'sep joined'!A437:I935,2,3)</f>
        <v>#N/A</v>
      </c>
      <c r="C489" s="11" t="e">
        <f>VLOOKUP(A489,'sep joined'!A437:I935,3,4)</f>
        <v>#N/A</v>
      </c>
      <c r="D489" s="11" t="e">
        <f>VLOOKUP(A489,'sep joined'!A437:I935,4,5)</f>
        <v>#N/A</v>
      </c>
      <c r="E489" s="44"/>
      <c r="F489" s="44"/>
      <c r="G489" s="11" t="e">
        <f>VLOOKUP(A489,'sep joined'!A437:I935,7,8)</f>
        <v>#N/A</v>
      </c>
      <c r="H489" s="11" t="e">
        <f>VLOOKUP(A489,'sep joined'!A437:I935,8,9)</f>
        <v>#N/A</v>
      </c>
      <c r="I489" s="11" t="e">
        <f>VLOOKUP(A489,'sep joined'!A437:I935,9,10)</f>
        <v>#N/A</v>
      </c>
      <c r="J489" s="11" t="e">
        <f>VLOOKUP(A489,'sep joined'!A437:I935,5,6)</f>
        <v>#N/A</v>
      </c>
      <c r="K489" s="11" t="e">
        <f>VLOOKUP(A489,'sep joined'!A437:I935,6,7)</f>
        <v>#N/A</v>
      </c>
      <c r="L489" s="4"/>
      <c r="M489" s="4"/>
      <c r="N489" s="4"/>
    </row>
    <row r="490" spans="1:14" ht="16.2" hidden="1">
      <c r="A490" s="9" t="b">
        <f>IF('sep joined'!I480="Not Joined",'sep joined'!A480)</f>
        <v>0</v>
      </c>
      <c r="B490" s="10" t="e">
        <f>VLOOKUP(A490,'sep joined'!A438:I936,2,3)</f>
        <v>#N/A</v>
      </c>
      <c r="C490" s="11" t="e">
        <f>VLOOKUP(A490,'sep joined'!A438:I936,3,4)</f>
        <v>#N/A</v>
      </c>
      <c r="D490" s="11" t="e">
        <f>VLOOKUP(A490,'sep joined'!A438:I936,4,5)</f>
        <v>#N/A</v>
      </c>
      <c r="E490" s="44"/>
      <c r="F490" s="44"/>
      <c r="G490" s="11" t="e">
        <f>VLOOKUP(A490,'sep joined'!A438:I936,7,8)</f>
        <v>#N/A</v>
      </c>
      <c r="H490" s="11" t="e">
        <f>VLOOKUP(A490,'sep joined'!A438:I936,8,9)</f>
        <v>#N/A</v>
      </c>
      <c r="I490" s="11" t="e">
        <f>VLOOKUP(A490,'sep joined'!A438:I936,9,10)</f>
        <v>#N/A</v>
      </c>
      <c r="J490" s="11" t="e">
        <f>VLOOKUP(A490,'sep joined'!A438:I936,5,6)</f>
        <v>#N/A</v>
      </c>
      <c r="K490" s="11" t="e">
        <f>VLOOKUP(A490,'sep joined'!A438:I936,6,7)</f>
        <v>#N/A</v>
      </c>
      <c r="L490" s="4"/>
      <c r="M490" s="4"/>
      <c r="N490" s="4"/>
    </row>
    <row r="491" spans="1:14" ht="16.2" hidden="1">
      <c r="A491" s="9" t="b">
        <f>IF('sep joined'!I481="Not Joined",'sep joined'!A481)</f>
        <v>0</v>
      </c>
      <c r="B491" s="10" t="e">
        <f>VLOOKUP(A491,'sep joined'!A439:I937,2,3)</f>
        <v>#N/A</v>
      </c>
      <c r="C491" s="11" t="e">
        <f>VLOOKUP(A491,'sep joined'!A439:I937,3,4)</f>
        <v>#N/A</v>
      </c>
      <c r="D491" s="11" t="e">
        <f>VLOOKUP(A491,'sep joined'!A439:I937,4,5)</f>
        <v>#N/A</v>
      </c>
      <c r="E491" s="44"/>
      <c r="F491" s="44"/>
      <c r="G491" s="11" t="e">
        <f>VLOOKUP(A491,'sep joined'!A439:I937,7,8)</f>
        <v>#N/A</v>
      </c>
      <c r="H491" s="11" t="e">
        <f>VLOOKUP(A491,'sep joined'!A439:I937,8,9)</f>
        <v>#N/A</v>
      </c>
      <c r="I491" s="11" t="e">
        <f>VLOOKUP(A491,'sep joined'!A439:I937,9,10)</f>
        <v>#N/A</v>
      </c>
      <c r="J491" s="11" t="e">
        <f>VLOOKUP(A491,'sep joined'!A439:I937,5,6)</f>
        <v>#N/A</v>
      </c>
      <c r="K491" s="11" t="e">
        <f>VLOOKUP(A491,'sep joined'!A439:I937,6,7)</f>
        <v>#N/A</v>
      </c>
      <c r="L491" s="4"/>
      <c r="M491" s="4"/>
      <c r="N491" s="4"/>
    </row>
    <row r="492" spans="1:14" ht="16.2" hidden="1">
      <c r="A492" s="9" t="b">
        <f>IF('sep joined'!I482="Not Joined",'sep joined'!A482)</f>
        <v>0</v>
      </c>
      <c r="B492" s="10" t="e">
        <f>VLOOKUP(A492,'sep joined'!A440:I938,2,3)</f>
        <v>#N/A</v>
      </c>
      <c r="C492" s="11" t="e">
        <f>VLOOKUP(A492,'sep joined'!A440:I938,3,4)</f>
        <v>#N/A</v>
      </c>
      <c r="D492" s="11" t="e">
        <f>VLOOKUP(A492,'sep joined'!A440:I938,4,5)</f>
        <v>#N/A</v>
      </c>
      <c r="E492" s="44"/>
      <c r="F492" s="44"/>
      <c r="G492" s="11" t="e">
        <f>VLOOKUP(A492,'sep joined'!A440:I938,7,8)</f>
        <v>#N/A</v>
      </c>
      <c r="H492" s="11" t="e">
        <f>VLOOKUP(A492,'sep joined'!A440:I938,8,9)</f>
        <v>#N/A</v>
      </c>
      <c r="I492" s="11" t="e">
        <f>VLOOKUP(A492,'sep joined'!A440:I938,9,10)</f>
        <v>#N/A</v>
      </c>
      <c r="J492" s="11" t="e">
        <f>VLOOKUP(A492,'sep joined'!A440:I938,5,6)</f>
        <v>#N/A</v>
      </c>
      <c r="K492" s="11" t="e">
        <f>VLOOKUP(A492,'sep joined'!A440:I938,6,7)</f>
        <v>#N/A</v>
      </c>
      <c r="L492" s="4"/>
      <c r="M492" s="4"/>
      <c r="N492" s="4"/>
    </row>
    <row r="493" spans="1:14" ht="16.2" hidden="1">
      <c r="A493" s="9" t="b">
        <f>IF('sep joined'!I483="Not Joined",'sep joined'!A483)</f>
        <v>0</v>
      </c>
      <c r="B493" s="10" t="e">
        <f>VLOOKUP(A493,'sep joined'!A441:I939,2,3)</f>
        <v>#N/A</v>
      </c>
      <c r="C493" s="11" t="e">
        <f>VLOOKUP(A493,'sep joined'!A441:I939,3,4)</f>
        <v>#N/A</v>
      </c>
      <c r="D493" s="11" t="e">
        <f>VLOOKUP(A493,'sep joined'!A441:I939,4,5)</f>
        <v>#N/A</v>
      </c>
      <c r="E493" s="44"/>
      <c r="F493" s="44"/>
      <c r="G493" s="11" t="e">
        <f>VLOOKUP(A493,'sep joined'!A441:I939,7,8)</f>
        <v>#N/A</v>
      </c>
      <c r="H493" s="11" t="e">
        <f>VLOOKUP(A493,'sep joined'!A441:I939,8,9)</f>
        <v>#N/A</v>
      </c>
      <c r="I493" s="11" t="e">
        <f>VLOOKUP(A493,'sep joined'!A441:I939,9,10)</f>
        <v>#N/A</v>
      </c>
      <c r="J493" s="11" t="e">
        <f>VLOOKUP(A493,'sep joined'!A441:I939,5,6)</f>
        <v>#N/A</v>
      </c>
      <c r="K493" s="11" t="e">
        <f>VLOOKUP(A493,'sep joined'!A441:I939,6,7)</f>
        <v>#N/A</v>
      </c>
      <c r="L493" s="4"/>
      <c r="M493" s="4"/>
      <c r="N493" s="4"/>
    </row>
    <row r="494" spans="1:14" ht="16.2" hidden="1">
      <c r="A494" s="9" t="b">
        <f>IF('sep joined'!I484="Not Joined",'sep joined'!A484)</f>
        <v>0</v>
      </c>
      <c r="B494" s="10" t="e">
        <f>VLOOKUP(A494,'sep joined'!A442:I940,2,3)</f>
        <v>#N/A</v>
      </c>
      <c r="C494" s="11" t="e">
        <f>VLOOKUP(A494,'sep joined'!A442:I940,3,4)</f>
        <v>#N/A</v>
      </c>
      <c r="D494" s="11" t="e">
        <f>VLOOKUP(A494,'sep joined'!A442:I940,4,5)</f>
        <v>#N/A</v>
      </c>
      <c r="E494" s="44"/>
      <c r="F494" s="44"/>
      <c r="G494" s="11" t="e">
        <f>VLOOKUP(A494,'sep joined'!A442:I940,7,8)</f>
        <v>#N/A</v>
      </c>
      <c r="H494" s="11" t="e">
        <f>VLOOKUP(A494,'sep joined'!A442:I940,8,9)</f>
        <v>#N/A</v>
      </c>
      <c r="I494" s="11" t="e">
        <f>VLOOKUP(A494,'sep joined'!A442:I940,9,10)</f>
        <v>#N/A</v>
      </c>
      <c r="J494" s="11" t="e">
        <f>VLOOKUP(A494,'sep joined'!A442:I940,5,6)</f>
        <v>#N/A</v>
      </c>
      <c r="K494" s="11" t="e">
        <f>VLOOKUP(A494,'sep joined'!A442:I940,6,7)</f>
        <v>#N/A</v>
      </c>
      <c r="L494" s="4"/>
      <c r="M494" s="4"/>
      <c r="N494" s="4"/>
    </row>
    <row r="495" spans="1:14" ht="16.2" hidden="1">
      <c r="A495" s="9" t="b">
        <f>IF('sep joined'!I485="Not Joined",'sep joined'!A485)</f>
        <v>0</v>
      </c>
      <c r="B495" s="10" t="e">
        <f>VLOOKUP(A495,'sep joined'!A443:I941,2,3)</f>
        <v>#N/A</v>
      </c>
      <c r="C495" s="11" t="e">
        <f>VLOOKUP(A495,'sep joined'!A443:I941,3,4)</f>
        <v>#N/A</v>
      </c>
      <c r="D495" s="11" t="e">
        <f>VLOOKUP(A495,'sep joined'!A443:I941,4,5)</f>
        <v>#N/A</v>
      </c>
      <c r="E495" s="44"/>
      <c r="F495" s="44"/>
      <c r="G495" s="11" t="e">
        <f>VLOOKUP(A495,'sep joined'!A443:I941,7,8)</f>
        <v>#N/A</v>
      </c>
      <c r="H495" s="11" t="e">
        <f>VLOOKUP(A495,'sep joined'!A443:I941,8,9)</f>
        <v>#N/A</v>
      </c>
      <c r="I495" s="11" t="e">
        <f>VLOOKUP(A495,'sep joined'!A443:I941,9,10)</f>
        <v>#N/A</v>
      </c>
      <c r="J495" s="11" t="e">
        <f>VLOOKUP(A495,'sep joined'!A443:I941,5,6)</f>
        <v>#N/A</v>
      </c>
      <c r="K495" s="11" t="e">
        <f>VLOOKUP(A495,'sep joined'!A443:I941,6,7)</f>
        <v>#N/A</v>
      </c>
      <c r="L495" s="4"/>
      <c r="M495" s="4"/>
      <c r="N495" s="4"/>
    </row>
    <row r="496" spans="1:14" ht="16.2" hidden="1">
      <c r="A496" s="9" t="b">
        <f>IF('sep joined'!I486="Not Joined",'sep joined'!A486)</f>
        <v>0</v>
      </c>
      <c r="B496" s="10" t="e">
        <f>VLOOKUP(A496,'sep joined'!A444:I942,2,3)</f>
        <v>#N/A</v>
      </c>
      <c r="C496" s="11" t="e">
        <f>VLOOKUP(A496,'sep joined'!A444:I942,3,4)</f>
        <v>#N/A</v>
      </c>
      <c r="D496" s="11" t="e">
        <f>VLOOKUP(A496,'sep joined'!A444:I942,4,5)</f>
        <v>#N/A</v>
      </c>
      <c r="E496" s="44"/>
      <c r="F496" s="44"/>
      <c r="G496" s="11" t="e">
        <f>VLOOKUP(A496,'sep joined'!A444:I942,7,8)</f>
        <v>#N/A</v>
      </c>
      <c r="H496" s="11" t="e">
        <f>VLOOKUP(A496,'sep joined'!A444:I942,8,9)</f>
        <v>#N/A</v>
      </c>
      <c r="I496" s="11" t="e">
        <f>VLOOKUP(A496,'sep joined'!A444:I942,9,10)</f>
        <v>#N/A</v>
      </c>
      <c r="J496" s="11" t="e">
        <f>VLOOKUP(A496,'sep joined'!A444:I942,5,6)</f>
        <v>#N/A</v>
      </c>
      <c r="K496" s="11" t="e">
        <f>VLOOKUP(A496,'sep joined'!A444:I942,6,7)</f>
        <v>#N/A</v>
      </c>
      <c r="L496" s="4"/>
      <c r="M496" s="4"/>
      <c r="N496" s="4"/>
    </row>
    <row r="497" spans="1:14" ht="16.2" hidden="1">
      <c r="A497" s="9" t="b">
        <f>IF('sep joined'!I487="Not Joined",'sep joined'!A487)</f>
        <v>0</v>
      </c>
      <c r="B497" s="10" t="e">
        <f>VLOOKUP(A497,'sep joined'!A445:I943,2,3)</f>
        <v>#N/A</v>
      </c>
      <c r="C497" s="11" t="e">
        <f>VLOOKUP(A497,'sep joined'!A445:I943,3,4)</f>
        <v>#N/A</v>
      </c>
      <c r="D497" s="11" t="e">
        <f>VLOOKUP(A497,'sep joined'!A445:I943,4,5)</f>
        <v>#N/A</v>
      </c>
      <c r="E497" s="44"/>
      <c r="F497" s="44"/>
      <c r="G497" s="11" t="e">
        <f>VLOOKUP(A497,'sep joined'!A445:I943,7,8)</f>
        <v>#N/A</v>
      </c>
      <c r="H497" s="11" t="e">
        <f>VLOOKUP(A497,'sep joined'!A445:I943,8,9)</f>
        <v>#N/A</v>
      </c>
      <c r="I497" s="11" t="e">
        <f>VLOOKUP(A497,'sep joined'!A445:I943,9,10)</f>
        <v>#N/A</v>
      </c>
      <c r="J497" s="11" t="e">
        <f>VLOOKUP(A497,'sep joined'!A445:I943,5,6)</f>
        <v>#N/A</v>
      </c>
      <c r="K497" s="11" t="e">
        <f>VLOOKUP(A497,'sep joined'!A445:I943,6,7)</f>
        <v>#N/A</v>
      </c>
      <c r="L497" s="4"/>
      <c r="M497" s="4"/>
      <c r="N497" s="4"/>
    </row>
    <row r="498" spans="1:14" ht="16.2" hidden="1">
      <c r="A498" s="9" t="b">
        <f>IF('sep joined'!I488="Not Joined",'sep joined'!A488)</f>
        <v>0</v>
      </c>
      <c r="B498" s="10" t="e">
        <f>VLOOKUP(A498,'sep joined'!A446:I944,2,3)</f>
        <v>#N/A</v>
      </c>
      <c r="C498" s="11" t="e">
        <f>VLOOKUP(A498,'sep joined'!A446:I944,3,4)</f>
        <v>#N/A</v>
      </c>
      <c r="D498" s="11" t="e">
        <f>VLOOKUP(A498,'sep joined'!A446:I944,4,5)</f>
        <v>#N/A</v>
      </c>
      <c r="E498" s="44"/>
      <c r="F498" s="44"/>
      <c r="G498" s="11" t="e">
        <f>VLOOKUP(A498,'sep joined'!A446:I944,7,8)</f>
        <v>#N/A</v>
      </c>
      <c r="H498" s="11" t="e">
        <f>VLOOKUP(A498,'sep joined'!A446:I944,8,9)</f>
        <v>#N/A</v>
      </c>
      <c r="I498" s="11" t="e">
        <f>VLOOKUP(A498,'sep joined'!A446:I944,9,10)</f>
        <v>#N/A</v>
      </c>
      <c r="J498" s="11" t="e">
        <f>VLOOKUP(A498,'sep joined'!A446:I944,5,6)</f>
        <v>#N/A</v>
      </c>
      <c r="K498" s="11" t="e">
        <f>VLOOKUP(A498,'sep joined'!A446:I944,6,7)</f>
        <v>#N/A</v>
      </c>
      <c r="L498" s="4"/>
      <c r="M498" s="4"/>
      <c r="N498" s="4"/>
    </row>
    <row r="499" spans="1:14" ht="16.2" hidden="1">
      <c r="A499" s="9" t="b">
        <f>IF('sep joined'!I489="Not Joined",'sep joined'!A489)</f>
        <v>0</v>
      </c>
      <c r="B499" s="10" t="e">
        <f>VLOOKUP(A499,'sep joined'!A447:I945,2,3)</f>
        <v>#N/A</v>
      </c>
      <c r="C499" s="11" t="e">
        <f>VLOOKUP(A499,'sep joined'!A447:I945,3,4)</f>
        <v>#N/A</v>
      </c>
      <c r="D499" s="11" t="e">
        <f>VLOOKUP(A499,'sep joined'!A447:I945,4,5)</f>
        <v>#N/A</v>
      </c>
      <c r="E499" s="44"/>
      <c r="F499" s="44"/>
      <c r="G499" s="11" t="e">
        <f>VLOOKUP(A499,'sep joined'!A447:I945,7,8)</f>
        <v>#N/A</v>
      </c>
      <c r="H499" s="11" t="e">
        <f>VLOOKUP(A499,'sep joined'!A447:I945,8,9)</f>
        <v>#N/A</v>
      </c>
      <c r="I499" s="11" t="e">
        <f>VLOOKUP(A499,'sep joined'!A447:I945,9,10)</f>
        <v>#N/A</v>
      </c>
      <c r="J499" s="11" t="e">
        <f>VLOOKUP(A499,'sep joined'!A447:I945,5,6)</f>
        <v>#N/A</v>
      </c>
      <c r="K499" s="11" t="e">
        <f>VLOOKUP(A499,'sep joined'!A447:I945,6,7)</f>
        <v>#N/A</v>
      </c>
      <c r="L499" s="4"/>
      <c r="M499" s="4"/>
      <c r="N499" s="4"/>
    </row>
    <row r="500" spans="1:14" ht="14.4">
      <c r="A500" s="9" t="b">
        <f>IF('sep joined'!I499="Not Joined",'sep joined'!A499)</f>
        <v>0</v>
      </c>
      <c r="B500" s="4"/>
      <c r="C500" s="45"/>
      <c r="D500" s="4"/>
      <c r="E500" s="46"/>
      <c r="F500" s="47"/>
      <c r="G500" s="4"/>
      <c r="H500" s="4"/>
      <c r="I500" s="4"/>
      <c r="J500" s="4"/>
      <c r="K500" s="4"/>
      <c r="L500" s="4"/>
      <c r="M500" s="4"/>
      <c r="N500" s="4"/>
    </row>
    <row r="501" spans="1:14" ht="14.4">
      <c r="A501" s="9" t="b">
        <f>IF('sep joined'!I500="Not Joined",'sep joined'!A500)</f>
        <v>0</v>
      </c>
      <c r="B501" s="4"/>
      <c r="C501" s="4"/>
      <c r="D501" s="4"/>
      <c r="E501" s="46"/>
      <c r="F501" s="46"/>
      <c r="G501" s="4"/>
      <c r="H501" s="4"/>
      <c r="I501" s="4"/>
      <c r="J501" s="4"/>
      <c r="K501" s="4"/>
      <c r="L501" s="4"/>
      <c r="M501" s="4"/>
      <c r="N501" s="4"/>
    </row>
    <row r="502" spans="1:14" ht="14.4">
      <c r="A502" s="9" t="b">
        <f>IF('sep joined'!I501="Not Joined",'sep joined'!A501)</f>
        <v>0</v>
      </c>
      <c r="B502" s="4"/>
      <c r="C502" s="4"/>
      <c r="D502" s="4"/>
      <c r="E502" s="46"/>
      <c r="F502" s="46"/>
      <c r="G502" s="4"/>
      <c r="H502" s="4"/>
      <c r="I502" s="4"/>
      <c r="J502" s="4"/>
      <c r="K502" s="4"/>
      <c r="L502" s="4"/>
      <c r="M502" s="4"/>
      <c r="N502" s="4"/>
    </row>
    <row r="503" spans="1:14" ht="14.4">
      <c r="A503" s="9" t="b">
        <f>IF('sep joined'!I502="Not Joined",'sep joined'!A502)</f>
        <v>0</v>
      </c>
      <c r="B503" s="4"/>
      <c r="C503" s="4"/>
      <c r="D503" s="4"/>
      <c r="E503" s="46"/>
      <c r="F503" s="46"/>
      <c r="G503" s="4"/>
      <c r="H503" s="4"/>
      <c r="I503" s="4"/>
      <c r="J503" s="4"/>
      <c r="K503" s="4"/>
      <c r="L503" s="4"/>
      <c r="M503" s="4"/>
      <c r="N503" s="4"/>
    </row>
    <row r="504" spans="1:14" ht="14.4">
      <c r="A504" s="9" t="b">
        <f>IF('sep joined'!I503="Not Joined",'sep joined'!A503)</f>
        <v>0</v>
      </c>
      <c r="B504" s="4"/>
      <c r="C504" s="4"/>
      <c r="D504" s="4"/>
      <c r="E504" s="46"/>
      <c r="F504" s="46"/>
      <c r="G504" s="4"/>
      <c r="H504" s="4"/>
      <c r="I504" s="4"/>
      <c r="J504" s="4"/>
      <c r="K504" s="4"/>
      <c r="L504" s="4"/>
      <c r="M504" s="4"/>
      <c r="N504" s="4"/>
    </row>
    <row r="505" spans="1:14" ht="14.4">
      <c r="A505" s="9" t="b">
        <f>IF('sep joined'!I504="Not Joined",'sep joined'!A504)</f>
        <v>0</v>
      </c>
      <c r="B505" s="4"/>
      <c r="C505" s="4"/>
      <c r="D505" s="4"/>
      <c r="E505" s="46"/>
      <c r="F505" s="46"/>
      <c r="G505" s="4"/>
      <c r="H505" s="4"/>
      <c r="I505" s="4"/>
      <c r="J505" s="4"/>
      <c r="K505" s="4"/>
      <c r="L505" s="4"/>
      <c r="M505" s="4"/>
      <c r="N505" s="4"/>
    </row>
    <row r="506" spans="1:14" ht="14.4">
      <c r="A506" s="9" t="b">
        <f>IF('sep joined'!I505="Not Joined",'sep joined'!A505)</f>
        <v>0</v>
      </c>
      <c r="B506" s="4"/>
      <c r="C506" s="4"/>
      <c r="D506" s="4"/>
      <c r="E506" s="46"/>
      <c r="F506" s="46"/>
      <c r="G506" s="4"/>
      <c r="H506" s="4"/>
      <c r="I506" s="4"/>
      <c r="J506" s="4"/>
      <c r="K506" s="4"/>
      <c r="L506" s="4"/>
      <c r="M506" s="4"/>
      <c r="N506" s="4"/>
    </row>
    <row r="507" spans="1:14" ht="14.4">
      <c r="A507" s="9" t="b">
        <f>IF('sep joined'!I506="Not Joined",'sep joined'!A506)</f>
        <v>0</v>
      </c>
      <c r="B507" s="4"/>
      <c r="C507" s="4"/>
      <c r="D507" s="4"/>
      <c r="E507" s="46"/>
      <c r="F507" s="46"/>
      <c r="G507" s="4"/>
      <c r="H507" s="4"/>
      <c r="I507" s="4"/>
      <c r="J507" s="4"/>
      <c r="K507" s="4"/>
      <c r="L507" s="4"/>
      <c r="M507" s="4"/>
      <c r="N507" s="4"/>
    </row>
    <row r="508" spans="1:14" ht="14.4">
      <c r="A508" s="9" t="b">
        <f>IF('sep joined'!I507="Not Joined",'sep joined'!A507)</f>
        <v>0</v>
      </c>
      <c r="B508" s="4"/>
      <c r="C508" s="4"/>
      <c r="D508" s="4"/>
      <c r="E508" s="46"/>
      <c r="F508" s="46"/>
      <c r="G508" s="4"/>
      <c r="H508" s="4"/>
      <c r="I508" s="4"/>
      <c r="J508" s="4"/>
      <c r="K508" s="4"/>
      <c r="L508" s="4"/>
      <c r="M508" s="4"/>
      <c r="N508" s="4"/>
    </row>
    <row r="509" spans="1:14" ht="14.4">
      <c r="A509" s="9" t="b">
        <f>IF('sep joined'!I508="Not Joined",'sep joined'!A508)</f>
        <v>0</v>
      </c>
      <c r="B509" s="4"/>
      <c r="C509" s="4"/>
      <c r="D509" s="4"/>
      <c r="E509" s="46"/>
      <c r="F509" s="46"/>
      <c r="G509" s="4"/>
      <c r="H509" s="4"/>
      <c r="I509" s="4"/>
      <c r="J509" s="4"/>
      <c r="K509" s="4"/>
      <c r="L509" s="4"/>
      <c r="M509" s="4"/>
      <c r="N509" s="4"/>
    </row>
    <row r="510" spans="1:14" ht="14.4">
      <c r="A510" s="9" t="b">
        <f>IF('sep joined'!I509="Not Joined",'sep joined'!A509)</f>
        <v>0</v>
      </c>
      <c r="B510" s="4"/>
      <c r="C510" s="4"/>
      <c r="D510" s="4"/>
      <c r="E510" s="46"/>
      <c r="F510" s="46"/>
      <c r="G510" s="4"/>
      <c r="H510" s="4"/>
      <c r="I510" s="4"/>
      <c r="J510" s="4"/>
      <c r="K510" s="4"/>
      <c r="L510" s="4"/>
      <c r="M510" s="4"/>
      <c r="N510" s="4"/>
    </row>
    <row r="511" spans="1:14" ht="14.4">
      <c r="A511" s="9" t="b">
        <f>IF('sep joined'!I510="Not Joined",'sep joined'!A510)</f>
        <v>0</v>
      </c>
      <c r="B511" s="4"/>
      <c r="C511" s="4"/>
      <c r="D511" s="4"/>
      <c r="E511" s="46"/>
      <c r="F511" s="46"/>
      <c r="G511" s="4"/>
      <c r="H511" s="4"/>
      <c r="I511" s="4"/>
      <c r="J511" s="4"/>
      <c r="K511" s="4"/>
      <c r="L511" s="4"/>
      <c r="M511" s="4"/>
      <c r="N511" s="4"/>
    </row>
    <row r="512" spans="1:14" ht="14.4">
      <c r="A512" s="9" t="b">
        <f>IF('sep joined'!I511="Not Joined",'sep joined'!A511)</f>
        <v>0</v>
      </c>
      <c r="B512" s="4"/>
      <c r="C512" s="4"/>
      <c r="D512" s="4"/>
      <c r="E512" s="46"/>
      <c r="F512" s="46"/>
      <c r="G512" s="4"/>
      <c r="H512" s="4"/>
      <c r="I512" s="4"/>
      <c r="J512" s="4"/>
      <c r="K512" s="4"/>
      <c r="L512" s="4"/>
      <c r="M512" s="4"/>
      <c r="N512" s="4"/>
    </row>
    <row r="513" spans="1:14" ht="14.4">
      <c r="A513" s="9" t="b">
        <f>IF('sep joined'!I512="Not Joined",'sep joined'!A512)</f>
        <v>0</v>
      </c>
      <c r="B513" s="4"/>
      <c r="C513" s="4"/>
      <c r="D513" s="4"/>
      <c r="E513" s="46"/>
      <c r="F513" s="46"/>
      <c r="G513" s="4"/>
      <c r="H513" s="4"/>
      <c r="I513" s="4"/>
      <c r="J513" s="4"/>
      <c r="K513" s="4"/>
      <c r="L513" s="4"/>
      <c r="M513" s="4"/>
      <c r="N513" s="4"/>
    </row>
    <row r="514" spans="1:14" ht="14.4">
      <c r="A514" s="9" t="b">
        <f>IF('sep joined'!I513="Not Joined",'sep joined'!A513)</f>
        <v>0</v>
      </c>
      <c r="B514" s="4"/>
      <c r="C514" s="4"/>
      <c r="D514" s="4"/>
      <c r="E514" s="46"/>
      <c r="F514" s="46"/>
      <c r="G514" s="4"/>
      <c r="H514" s="4"/>
      <c r="I514" s="4"/>
      <c r="J514" s="4"/>
      <c r="K514" s="4"/>
      <c r="L514" s="4"/>
      <c r="M514" s="4"/>
      <c r="N514" s="4"/>
    </row>
    <row r="515" spans="1:14" ht="14.4">
      <c r="A515" s="9" t="b">
        <f>IF('sep joined'!I514="Not Joined",'sep joined'!A514)</f>
        <v>0</v>
      </c>
      <c r="B515" s="4"/>
      <c r="C515" s="4"/>
      <c r="D515" s="4"/>
      <c r="E515" s="46"/>
      <c r="F515" s="46"/>
      <c r="G515" s="4"/>
      <c r="H515" s="4"/>
      <c r="I515" s="4"/>
      <c r="J515" s="4"/>
      <c r="K515" s="4"/>
      <c r="L515" s="4"/>
      <c r="M515" s="4"/>
      <c r="N515" s="4"/>
    </row>
    <row r="516" spans="1:14" ht="14.4">
      <c r="A516" s="9" t="b">
        <f>IF('sep joined'!I515="Not Joined",'sep joined'!A515)</f>
        <v>0</v>
      </c>
      <c r="B516" s="4"/>
      <c r="C516" s="4"/>
      <c r="D516" s="4"/>
      <c r="E516" s="46"/>
      <c r="F516" s="46"/>
      <c r="G516" s="4"/>
      <c r="H516" s="4"/>
      <c r="I516" s="4"/>
      <c r="J516" s="4"/>
      <c r="K516" s="4"/>
      <c r="L516" s="4"/>
      <c r="M516" s="4"/>
      <c r="N516" s="4"/>
    </row>
    <row r="517" spans="1:14" ht="14.4">
      <c r="A517" s="9" t="b">
        <f>IF('sep joined'!I516="Not Joined",'sep joined'!A516)</f>
        <v>0</v>
      </c>
      <c r="B517" s="4"/>
      <c r="C517" s="4"/>
      <c r="D517" s="4"/>
      <c r="E517" s="46"/>
      <c r="F517" s="46"/>
      <c r="G517" s="4"/>
      <c r="H517" s="4"/>
      <c r="I517" s="4"/>
      <c r="J517" s="4"/>
      <c r="K517" s="4"/>
      <c r="L517" s="4"/>
      <c r="M517" s="4"/>
      <c r="N517" s="4"/>
    </row>
    <row r="518" spans="1:14" ht="14.4">
      <c r="A518" s="9" t="b">
        <f>IF('sep joined'!I517="Not Joined",'sep joined'!A517)</f>
        <v>0</v>
      </c>
      <c r="B518" s="4"/>
      <c r="C518" s="4"/>
      <c r="D518" s="4"/>
      <c r="E518" s="46"/>
      <c r="F518" s="46"/>
      <c r="G518" s="4"/>
      <c r="H518" s="4"/>
      <c r="I518" s="4"/>
      <c r="J518" s="4"/>
      <c r="K518" s="4"/>
      <c r="L518" s="4"/>
      <c r="M518" s="4"/>
      <c r="N518" s="4"/>
    </row>
    <row r="519" spans="1:14" ht="14.4">
      <c r="A519" s="9" t="b">
        <f>IF('sep joined'!I518="Not Joined",'sep joined'!A518)</f>
        <v>0</v>
      </c>
      <c r="B519" s="4"/>
      <c r="C519" s="4"/>
      <c r="D519" s="4"/>
      <c r="E519" s="46"/>
      <c r="F519" s="46"/>
      <c r="G519" s="4"/>
      <c r="H519" s="4"/>
      <c r="I519" s="4"/>
      <c r="J519" s="4"/>
      <c r="K519" s="4"/>
      <c r="L519" s="4"/>
      <c r="M519" s="4"/>
      <c r="N519" s="4"/>
    </row>
    <row r="520" spans="1:14" ht="14.4">
      <c r="A520" s="9" t="b">
        <f>IF('sep joined'!I519="Not Joined",'sep joined'!A519)</f>
        <v>0</v>
      </c>
      <c r="B520" s="4"/>
      <c r="C520" s="4"/>
      <c r="D520" s="4"/>
      <c r="E520" s="46"/>
      <c r="F520" s="46"/>
      <c r="G520" s="4"/>
      <c r="H520" s="4"/>
      <c r="I520" s="4"/>
      <c r="J520" s="4"/>
      <c r="K520" s="4"/>
      <c r="L520" s="4"/>
      <c r="M520" s="4"/>
      <c r="N520" s="4"/>
    </row>
    <row r="521" spans="1:14" ht="14.4">
      <c r="A521" s="9" t="b">
        <f>IF('sep joined'!I520="Not Joined",'sep joined'!A520)</f>
        <v>0</v>
      </c>
      <c r="B521" s="4"/>
      <c r="C521" s="4"/>
      <c r="D521" s="4"/>
      <c r="E521" s="46"/>
      <c r="F521" s="46"/>
      <c r="G521" s="4"/>
      <c r="H521" s="4"/>
      <c r="I521" s="4"/>
      <c r="J521" s="4"/>
      <c r="K521" s="4"/>
      <c r="L521" s="4"/>
      <c r="M521" s="4"/>
      <c r="N521" s="4"/>
    </row>
    <row r="522" spans="1:14" ht="14.4">
      <c r="A522" s="9" t="b">
        <f>IF('sep joined'!I521="Not Joined",'sep joined'!A521)</f>
        <v>0</v>
      </c>
      <c r="B522" s="4"/>
      <c r="C522" s="4"/>
      <c r="D522" s="4"/>
      <c r="E522" s="46"/>
      <c r="F522" s="46"/>
      <c r="G522" s="4"/>
      <c r="H522" s="4"/>
      <c r="I522" s="4"/>
      <c r="J522" s="4"/>
      <c r="K522" s="4"/>
      <c r="L522" s="4"/>
      <c r="M522" s="4"/>
      <c r="N522" s="4"/>
    </row>
    <row r="523" spans="1:14" ht="14.4">
      <c r="A523" s="9" t="b">
        <f>IF('sep joined'!I522="Not Joined",'sep joined'!A522)</f>
        <v>0</v>
      </c>
      <c r="B523" s="4"/>
      <c r="C523" s="4"/>
      <c r="D523" s="4"/>
      <c r="E523" s="46"/>
      <c r="F523" s="46"/>
      <c r="G523" s="4"/>
      <c r="H523" s="4"/>
      <c r="I523" s="4"/>
      <c r="J523" s="4"/>
      <c r="K523" s="4"/>
      <c r="L523" s="4"/>
      <c r="M523" s="4"/>
      <c r="N523" s="4"/>
    </row>
    <row r="524" spans="1:14" ht="14.4">
      <c r="A524" s="9" t="b">
        <f>IF('sep joined'!I523="Not Joined",'sep joined'!A523)</f>
        <v>0</v>
      </c>
      <c r="B524" s="4"/>
      <c r="C524" s="4"/>
      <c r="D524" s="4"/>
      <c r="E524" s="46"/>
      <c r="F524" s="46"/>
      <c r="G524" s="4"/>
      <c r="H524" s="4"/>
      <c r="I524" s="4"/>
      <c r="J524" s="4"/>
      <c r="K524" s="4"/>
      <c r="L524" s="4"/>
      <c r="M524" s="4"/>
      <c r="N524" s="4"/>
    </row>
    <row r="525" spans="1:14" ht="14.4">
      <c r="A525" s="9" t="b">
        <f>IF('sep joined'!I524="Not Joined",'sep joined'!A524)</f>
        <v>0</v>
      </c>
      <c r="B525" s="4"/>
      <c r="C525" s="4"/>
      <c r="D525" s="4"/>
      <c r="E525" s="46"/>
      <c r="F525" s="46"/>
      <c r="G525" s="4"/>
      <c r="H525" s="4"/>
      <c r="I525" s="4"/>
      <c r="J525" s="4"/>
      <c r="K525" s="4"/>
      <c r="L525" s="4"/>
      <c r="M525" s="4"/>
      <c r="N525" s="4"/>
    </row>
    <row r="526" spans="1:14" ht="14.4">
      <c r="A526" s="9" t="b">
        <f>IF('sep joined'!I525="Not Joined",'sep joined'!A525)</f>
        <v>0</v>
      </c>
      <c r="B526" s="4"/>
      <c r="C526" s="4"/>
      <c r="D526" s="4"/>
      <c r="E526" s="46"/>
      <c r="F526" s="46"/>
      <c r="G526" s="4"/>
      <c r="H526" s="4"/>
      <c r="I526" s="4"/>
      <c r="J526" s="4"/>
      <c r="K526" s="4"/>
      <c r="L526" s="4"/>
      <c r="M526" s="4"/>
      <c r="N526" s="4"/>
    </row>
    <row r="527" spans="1:14" ht="14.4">
      <c r="A527" s="9" t="b">
        <f>IF('sep joined'!I526="Not Joined",'sep joined'!A526)</f>
        <v>0</v>
      </c>
      <c r="B527" s="4"/>
      <c r="C527" s="4"/>
      <c r="D527" s="4"/>
      <c r="E527" s="46"/>
      <c r="F527" s="46"/>
      <c r="G527" s="4"/>
      <c r="H527" s="4"/>
      <c r="I527" s="4"/>
      <c r="J527" s="4"/>
      <c r="K527" s="4"/>
      <c r="L527" s="4"/>
      <c r="M527" s="4"/>
      <c r="N527" s="4"/>
    </row>
    <row r="528" spans="1:14" ht="14.4">
      <c r="A528" s="9" t="b">
        <f>IF('sep joined'!I527="Not Joined",'sep joined'!A527)</f>
        <v>0</v>
      </c>
      <c r="B528" s="4"/>
      <c r="C528" s="4"/>
      <c r="D528" s="4"/>
      <c r="E528" s="46"/>
      <c r="F528" s="46"/>
      <c r="G528" s="4"/>
      <c r="H528" s="4"/>
      <c r="I528" s="4"/>
      <c r="J528" s="4"/>
      <c r="K528" s="4"/>
      <c r="L528" s="4"/>
      <c r="M528" s="4"/>
      <c r="N528" s="4"/>
    </row>
    <row r="529" spans="1:14" ht="14.4">
      <c r="A529" s="9" t="b">
        <f>IF('sep joined'!I528="Not Joined",'sep joined'!A528)</f>
        <v>0</v>
      </c>
      <c r="B529" s="4"/>
      <c r="C529" s="4"/>
      <c r="D529" s="4"/>
      <c r="E529" s="46"/>
      <c r="F529" s="46"/>
      <c r="G529" s="4"/>
      <c r="H529" s="4"/>
      <c r="I529" s="4"/>
      <c r="J529" s="4"/>
      <c r="K529" s="4"/>
      <c r="L529" s="4"/>
      <c r="M529" s="4"/>
      <c r="N529" s="4"/>
    </row>
    <row r="530" spans="1:14" ht="14.4">
      <c r="A530" s="9" t="b">
        <f>IF('sep joined'!I529="Not Joined",'sep joined'!A529)</f>
        <v>0</v>
      </c>
      <c r="B530" s="4"/>
      <c r="C530" s="4"/>
      <c r="D530" s="4"/>
      <c r="E530" s="46"/>
      <c r="F530" s="46"/>
      <c r="G530" s="4"/>
      <c r="H530" s="4"/>
      <c r="I530" s="4"/>
      <c r="J530" s="4"/>
      <c r="K530" s="4"/>
      <c r="L530" s="4"/>
      <c r="M530" s="4"/>
      <c r="N530" s="4"/>
    </row>
    <row r="531" spans="1:14" ht="14.4">
      <c r="A531" s="9" t="b">
        <f>IF('sep joined'!I530="Not Joined",'sep joined'!A530)</f>
        <v>0</v>
      </c>
      <c r="B531" s="4"/>
      <c r="C531" s="4"/>
      <c r="D531" s="4"/>
      <c r="E531" s="46"/>
      <c r="F531" s="46"/>
      <c r="G531" s="4"/>
      <c r="H531" s="4"/>
      <c r="I531" s="4"/>
      <c r="J531" s="4"/>
      <c r="K531" s="4"/>
      <c r="L531" s="4"/>
      <c r="M531" s="4"/>
      <c r="N531" s="4"/>
    </row>
    <row r="532" spans="1:14" ht="14.4">
      <c r="A532" s="9" t="b">
        <f>IF('sep joined'!I531="Not Joined",'sep joined'!A531)</f>
        <v>0</v>
      </c>
      <c r="B532" s="4"/>
      <c r="C532" s="4"/>
      <c r="D532" s="4"/>
      <c r="E532" s="46"/>
      <c r="F532" s="46"/>
      <c r="G532" s="4"/>
      <c r="H532" s="4"/>
      <c r="I532" s="4"/>
      <c r="J532" s="4"/>
      <c r="K532" s="4"/>
      <c r="L532" s="4"/>
      <c r="M532" s="4"/>
      <c r="N532" s="4"/>
    </row>
    <row r="533" spans="1:14" ht="14.4">
      <c r="A533" s="9" t="b">
        <f>IF('sep joined'!I532="Not Joined",'sep joined'!A532)</f>
        <v>0</v>
      </c>
      <c r="B533" s="4"/>
      <c r="C533" s="4"/>
      <c r="D533" s="4"/>
      <c r="E533" s="46"/>
      <c r="F533" s="46"/>
      <c r="G533" s="4"/>
      <c r="H533" s="4"/>
      <c r="I533" s="4"/>
      <c r="J533" s="4"/>
      <c r="K533" s="4"/>
      <c r="L533" s="4"/>
      <c r="M533" s="4"/>
      <c r="N533" s="4"/>
    </row>
    <row r="534" spans="1:14" ht="14.4">
      <c r="A534" s="9" t="b">
        <f>IF('sep joined'!I533="Not Joined",'sep joined'!A533)</f>
        <v>0</v>
      </c>
      <c r="B534" s="4"/>
      <c r="C534" s="4"/>
      <c r="D534" s="4"/>
      <c r="E534" s="46"/>
      <c r="F534" s="46"/>
      <c r="G534" s="4"/>
      <c r="H534" s="4"/>
      <c r="I534" s="4"/>
      <c r="J534" s="4"/>
      <c r="K534" s="4"/>
      <c r="L534" s="4"/>
      <c r="M534" s="4"/>
      <c r="N534" s="4"/>
    </row>
    <row r="535" spans="1:14" ht="14.4">
      <c r="A535" s="9" t="b">
        <f>IF('sep joined'!I534="Not Joined",'sep joined'!A534)</f>
        <v>0</v>
      </c>
      <c r="B535" s="4"/>
      <c r="C535" s="4"/>
      <c r="D535" s="4"/>
      <c r="E535" s="46"/>
      <c r="F535" s="46"/>
      <c r="G535" s="4"/>
      <c r="H535" s="4"/>
      <c r="I535" s="4"/>
      <c r="J535" s="4"/>
      <c r="K535" s="4"/>
      <c r="L535" s="4"/>
      <c r="M535" s="4"/>
      <c r="N535" s="4"/>
    </row>
    <row r="536" spans="1:14" ht="14.4">
      <c r="A536" s="9" t="b">
        <f>IF('sep joined'!I535="Not Joined",'sep joined'!A535)</f>
        <v>0</v>
      </c>
      <c r="B536" s="4"/>
      <c r="C536" s="4"/>
      <c r="D536" s="4"/>
      <c r="E536" s="46"/>
      <c r="F536" s="46"/>
      <c r="G536" s="4"/>
      <c r="H536" s="4"/>
      <c r="I536" s="4"/>
      <c r="J536" s="4"/>
      <c r="K536" s="4"/>
      <c r="L536" s="4"/>
      <c r="M536" s="4"/>
      <c r="N536" s="4"/>
    </row>
    <row r="537" spans="1:14" ht="14.4">
      <c r="A537" s="9" t="b">
        <f>IF('sep joined'!I536="Not Joined",'sep joined'!A536)</f>
        <v>0</v>
      </c>
      <c r="B537" s="4"/>
      <c r="C537" s="4"/>
      <c r="D537" s="4"/>
      <c r="E537" s="46"/>
      <c r="F537" s="46"/>
      <c r="G537" s="4"/>
      <c r="H537" s="4"/>
      <c r="I537" s="4"/>
      <c r="J537" s="4"/>
      <c r="K537" s="4"/>
      <c r="L537" s="4"/>
      <c r="M537" s="4"/>
      <c r="N537" s="4"/>
    </row>
    <row r="538" spans="1:14" ht="14.4">
      <c r="A538" s="9" t="b">
        <f>IF('sep joined'!I537="Not Joined",'sep joined'!A537)</f>
        <v>0</v>
      </c>
      <c r="B538" s="4"/>
      <c r="C538" s="4"/>
      <c r="D538" s="4"/>
      <c r="E538" s="46"/>
      <c r="F538" s="46"/>
      <c r="G538" s="4"/>
      <c r="H538" s="4"/>
      <c r="I538" s="4"/>
      <c r="J538" s="4"/>
      <c r="K538" s="4"/>
      <c r="L538" s="4"/>
      <c r="M538" s="4"/>
      <c r="N538" s="4"/>
    </row>
    <row r="539" spans="1:14" ht="14.4">
      <c r="A539" s="9" t="b">
        <f>IF('sep joined'!I538="Not Joined",'sep joined'!A538)</f>
        <v>0</v>
      </c>
      <c r="B539" s="4"/>
      <c r="C539" s="4"/>
      <c r="D539" s="4"/>
      <c r="E539" s="46"/>
      <c r="F539" s="46"/>
      <c r="G539" s="4"/>
      <c r="H539" s="4"/>
      <c r="I539" s="4"/>
      <c r="J539" s="4"/>
      <c r="K539" s="4"/>
      <c r="L539" s="4"/>
      <c r="M539" s="4"/>
      <c r="N539" s="4"/>
    </row>
    <row r="540" spans="1:14" ht="14.4">
      <c r="A540" s="9" t="b">
        <f>IF('sep joined'!I539="Not Joined",'sep joined'!A539)</f>
        <v>0</v>
      </c>
      <c r="B540" s="4"/>
      <c r="C540" s="4"/>
      <c r="D540" s="4"/>
      <c r="E540" s="46"/>
      <c r="F540" s="46"/>
      <c r="G540" s="4"/>
      <c r="H540" s="4"/>
      <c r="I540" s="4"/>
      <c r="J540" s="4"/>
      <c r="K540" s="4"/>
      <c r="L540" s="4"/>
      <c r="M540" s="4"/>
      <c r="N540" s="4"/>
    </row>
    <row r="541" spans="1:14" ht="14.4">
      <c r="A541" s="9" t="b">
        <f>IF('sep joined'!I540="Not Joined",'sep joined'!A540)</f>
        <v>0</v>
      </c>
      <c r="B541" s="4"/>
      <c r="C541" s="4"/>
      <c r="D541" s="4"/>
      <c r="E541" s="46"/>
      <c r="F541" s="46"/>
      <c r="G541" s="4"/>
      <c r="H541" s="4"/>
      <c r="I541" s="4"/>
      <c r="J541" s="4"/>
      <c r="K541" s="4"/>
      <c r="L541" s="4"/>
      <c r="M541" s="4"/>
      <c r="N541" s="4"/>
    </row>
    <row r="542" spans="1:14" ht="14.4">
      <c r="A542" s="9" t="b">
        <f>IF('sep joined'!I541="Not Joined",'sep joined'!A541)</f>
        <v>0</v>
      </c>
      <c r="B542" s="4"/>
      <c r="C542" s="4"/>
      <c r="D542" s="4"/>
      <c r="E542" s="46"/>
      <c r="F542" s="46"/>
      <c r="G542" s="4"/>
      <c r="H542" s="4"/>
      <c r="I542" s="4"/>
      <c r="J542" s="4"/>
      <c r="K542" s="4"/>
      <c r="L542" s="4"/>
      <c r="M542" s="4"/>
      <c r="N542" s="4"/>
    </row>
    <row r="543" spans="1:14" ht="14.4">
      <c r="A543" s="9" t="b">
        <f>IF('sep joined'!I542="Not Joined",'sep joined'!A542)</f>
        <v>0</v>
      </c>
      <c r="B543" s="4"/>
      <c r="C543" s="4"/>
      <c r="D543" s="4"/>
      <c r="E543" s="46"/>
      <c r="F543" s="46"/>
      <c r="G543" s="4"/>
      <c r="H543" s="4"/>
      <c r="I543" s="4"/>
      <c r="J543" s="4"/>
      <c r="K543" s="4"/>
      <c r="L543" s="4"/>
      <c r="M543" s="4"/>
      <c r="N543" s="4"/>
    </row>
    <row r="544" spans="1:14" ht="14.4">
      <c r="A544" s="9" t="b">
        <f>IF('sep joined'!I543="Not Joined",'sep joined'!A543)</f>
        <v>0</v>
      </c>
      <c r="B544" s="4"/>
      <c r="C544" s="4"/>
      <c r="D544" s="4"/>
      <c r="E544" s="46"/>
      <c r="F544" s="46"/>
      <c r="G544" s="4"/>
      <c r="H544" s="4"/>
      <c r="I544" s="4"/>
      <c r="J544" s="4"/>
      <c r="K544" s="4"/>
      <c r="L544" s="4"/>
      <c r="M544" s="4"/>
      <c r="N544" s="4"/>
    </row>
    <row r="545" spans="1:14" ht="14.4">
      <c r="A545" s="9" t="b">
        <f>IF('sep joined'!I544="Not Joined",'sep joined'!A544)</f>
        <v>0</v>
      </c>
      <c r="B545" s="4"/>
      <c r="C545" s="4"/>
      <c r="D545" s="4"/>
      <c r="E545" s="46"/>
      <c r="F545" s="46"/>
      <c r="G545" s="4"/>
      <c r="H545" s="4"/>
      <c r="I545" s="4"/>
      <c r="J545" s="4"/>
      <c r="K545" s="4"/>
      <c r="L545" s="4"/>
      <c r="M545" s="4"/>
      <c r="N545" s="4"/>
    </row>
    <row r="546" spans="1:14" ht="14.4">
      <c r="A546" s="9" t="b">
        <f>IF('sep joined'!I545="Not Joined",'sep joined'!A545)</f>
        <v>0</v>
      </c>
      <c r="B546" s="4"/>
      <c r="C546" s="4"/>
      <c r="D546" s="4"/>
      <c r="E546" s="46"/>
      <c r="F546" s="46"/>
      <c r="G546" s="4"/>
      <c r="H546" s="4"/>
      <c r="I546" s="4"/>
      <c r="J546" s="4"/>
      <c r="K546" s="4"/>
      <c r="L546" s="4"/>
      <c r="M546" s="4"/>
      <c r="N546" s="4"/>
    </row>
    <row r="547" spans="1:14" ht="14.4">
      <c r="A547" s="9" t="b">
        <f>IF('sep joined'!I546="Not Joined",'sep joined'!A546)</f>
        <v>0</v>
      </c>
      <c r="B547" s="4"/>
      <c r="C547" s="4"/>
      <c r="D547" s="4"/>
      <c r="E547" s="46"/>
      <c r="F547" s="46"/>
      <c r="G547" s="4"/>
      <c r="H547" s="4"/>
      <c r="I547" s="4"/>
      <c r="J547" s="4"/>
      <c r="K547" s="4"/>
      <c r="L547" s="4"/>
      <c r="M547" s="4"/>
      <c r="N547" s="4"/>
    </row>
    <row r="548" spans="1:14" ht="14.4">
      <c r="A548" s="9" t="b">
        <f>IF('sep joined'!I547="Not Joined",'sep joined'!A547)</f>
        <v>0</v>
      </c>
      <c r="B548" s="4"/>
      <c r="C548" s="4"/>
      <c r="D548" s="4"/>
      <c r="E548" s="46"/>
      <c r="F548" s="46"/>
      <c r="G548" s="4"/>
      <c r="H548" s="4"/>
      <c r="I548" s="4"/>
      <c r="J548" s="4"/>
      <c r="K548" s="4"/>
      <c r="L548" s="4"/>
      <c r="M548" s="4"/>
      <c r="N548" s="4"/>
    </row>
    <row r="549" spans="1:14" ht="14.4">
      <c r="A549" s="9" t="b">
        <f>IF('sep joined'!I548="Not Joined",'sep joined'!A548)</f>
        <v>0</v>
      </c>
      <c r="B549" s="4"/>
      <c r="C549" s="4"/>
      <c r="D549" s="4"/>
      <c r="E549" s="46"/>
      <c r="F549" s="46"/>
      <c r="G549" s="4"/>
      <c r="H549" s="4"/>
      <c r="I549" s="4"/>
      <c r="J549" s="4"/>
      <c r="K549" s="4"/>
      <c r="L549" s="4"/>
      <c r="M549" s="4"/>
      <c r="N549" s="4"/>
    </row>
    <row r="550" spans="1:14" ht="14.4">
      <c r="A550" s="9" t="b">
        <f>IF('sep joined'!I549="Not Joined",'sep joined'!A549)</f>
        <v>0</v>
      </c>
      <c r="B550" s="4"/>
      <c r="C550" s="4"/>
      <c r="D550" s="4"/>
      <c r="E550" s="46"/>
      <c r="F550" s="46"/>
      <c r="G550" s="4"/>
      <c r="H550" s="4"/>
      <c r="I550" s="4"/>
      <c r="J550" s="4"/>
      <c r="K550" s="4"/>
      <c r="L550" s="4"/>
      <c r="M550" s="4"/>
      <c r="N550" s="4"/>
    </row>
    <row r="551" spans="1:14" ht="14.4">
      <c r="A551" s="9" t="b">
        <f>IF('sep joined'!I550="Not Joined",'sep joined'!A550)</f>
        <v>0</v>
      </c>
      <c r="B551" s="4"/>
      <c r="C551" s="4"/>
      <c r="D551" s="4"/>
      <c r="E551" s="46"/>
      <c r="F551" s="46"/>
      <c r="G551" s="4"/>
      <c r="H551" s="4"/>
      <c r="I551" s="4"/>
      <c r="J551" s="4"/>
      <c r="K551" s="4"/>
      <c r="L551" s="4"/>
      <c r="M551" s="4"/>
      <c r="N551" s="4"/>
    </row>
    <row r="552" spans="1:14" ht="14.4">
      <c r="A552" s="9" t="b">
        <f>IF('sep joined'!I551="Not Joined",'sep joined'!A551)</f>
        <v>0</v>
      </c>
      <c r="B552" s="4"/>
      <c r="C552" s="4"/>
      <c r="D552" s="4"/>
      <c r="E552" s="46"/>
      <c r="F552" s="46"/>
      <c r="G552" s="4"/>
      <c r="H552" s="4"/>
      <c r="I552" s="4"/>
      <c r="J552" s="4"/>
      <c r="K552" s="4"/>
      <c r="L552" s="4"/>
      <c r="M552" s="4"/>
      <c r="N552" s="4"/>
    </row>
    <row r="553" spans="1:14" ht="14.4">
      <c r="A553" s="9" t="b">
        <f>IF('sep joined'!I552="Not Joined",'sep joined'!A552)</f>
        <v>0</v>
      </c>
      <c r="B553" s="4"/>
      <c r="C553" s="4"/>
      <c r="D553" s="4"/>
      <c r="E553" s="46"/>
      <c r="F553" s="46"/>
      <c r="G553" s="4"/>
      <c r="H553" s="4"/>
      <c r="I553" s="4"/>
      <c r="J553" s="4"/>
      <c r="K553" s="4"/>
      <c r="L553" s="4"/>
      <c r="M553" s="4"/>
      <c r="N553" s="4"/>
    </row>
    <row r="554" spans="1:14" ht="14.4">
      <c r="A554" s="9" t="b">
        <f>IF('sep joined'!I553="Not Joined",'sep joined'!A553)</f>
        <v>0</v>
      </c>
      <c r="B554" s="4"/>
      <c r="C554" s="4"/>
      <c r="D554" s="4"/>
      <c r="E554" s="46"/>
      <c r="F554" s="46"/>
      <c r="G554" s="4"/>
      <c r="H554" s="4"/>
      <c r="I554" s="4"/>
      <c r="J554" s="4"/>
      <c r="K554" s="4"/>
      <c r="L554" s="4"/>
      <c r="M554" s="4"/>
      <c r="N554" s="4"/>
    </row>
    <row r="555" spans="1:14" ht="14.4">
      <c r="A555" s="9" t="b">
        <f>IF('sep joined'!I554="Not Joined",'sep joined'!A554)</f>
        <v>0</v>
      </c>
      <c r="B555" s="4"/>
      <c r="C555" s="4"/>
      <c r="D555" s="4"/>
      <c r="E555" s="46"/>
      <c r="F555" s="46"/>
      <c r="G555" s="4"/>
      <c r="H555" s="4"/>
      <c r="I555" s="4"/>
      <c r="J555" s="4"/>
      <c r="K555" s="4"/>
      <c r="L555" s="4"/>
      <c r="M555" s="4"/>
      <c r="N555" s="4"/>
    </row>
    <row r="556" spans="1:14" ht="14.4">
      <c r="A556" s="9" t="b">
        <f>IF('sep joined'!I555="Not Joined",'sep joined'!A555)</f>
        <v>0</v>
      </c>
      <c r="B556" s="4"/>
      <c r="C556" s="4"/>
      <c r="D556" s="4"/>
      <c r="E556" s="46"/>
      <c r="F556" s="46"/>
      <c r="G556" s="4"/>
      <c r="H556" s="4"/>
      <c r="I556" s="4"/>
      <c r="J556" s="4"/>
      <c r="K556" s="4"/>
      <c r="L556" s="4"/>
      <c r="M556" s="4"/>
      <c r="N556" s="4"/>
    </row>
    <row r="557" spans="1:14" ht="14.4">
      <c r="A557" s="9" t="b">
        <f>IF('sep joined'!I556="Not Joined",'sep joined'!A556)</f>
        <v>0</v>
      </c>
      <c r="B557" s="4"/>
      <c r="C557" s="4"/>
      <c r="D557" s="4"/>
      <c r="E557" s="46"/>
      <c r="F557" s="46"/>
      <c r="G557" s="4"/>
      <c r="H557" s="4"/>
      <c r="I557" s="4"/>
      <c r="J557" s="4"/>
      <c r="K557" s="4"/>
      <c r="L557" s="4"/>
      <c r="M557" s="4"/>
      <c r="N557" s="4"/>
    </row>
    <row r="558" spans="1:14" ht="14.4">
      <c r="A558" s="9" t="b">
        <f>IF('sep joined'!I557="Not Joined",'sep joined'!A557)</f>
        <v>0</v>
      </c>
      <c r="B558" s="4"/>
      <c r="C558" s="4"/>
      <c r="D558" s="4"/>
      <c r="E558" s="46"/>
      <c r="F558" s="46"/>
      <c r="G558" s="4"/>
      <c r="H558" s="4"/>
      <c r="I558" s="4"/>
      <c r="J558" s="4"/>
      <c r="K558" s="4"/>
      <c r="L558" s="4"/>
      <c r="M558" s="4"/>
      <c r="N558" s="4"/>
    </row>
    <row r="559" spans="1:14" ht="14.4">
      <c r="A559" s="9" t="b">
        <f>IF('sep joined'!I558="Not Joined",'sep joined'!A558)</f>
        <v>0</v>
      </c>
      <c r="B559" s="4"/>
      <c r="C559" s="4"/>
      <c r="D559" s="4"/>
      <c r="E559" s="46"/>
      <c r="F559" s="46"/>
      <c r="G559" s="4"/>
      <c r="H559" s="4"/>
      <c r="I559" s="4"/>
      <c r="J559" s="4"/>
      <c r="K559" s="4"/>
      <c r="L559" s="4"/>
      <c r="M559" s="4"/>
      <c r="N559" s="4"/>
    </row>
    <row r="560" spans="1:14" ht="14.4">
      <c r="A560" s="9" t="b">
        <f>IF('sep joined'!I559="Not Joined",'sep joined'!A559)</f>
        <v>0</v>
      </c>
      <c r="B560" s="4"/>
      <c r="C560" s="4"/>
      <c r="D560" s="4"/>
      <c r="E560" s="46"/>
      <c r="F560" s="46"/>
      <c r="G560" s="4"/>
      <c r="H560" s="4"/>
      <c r="I560" s="4"/>
      <c r="J560" s="4"/>
      <c r="K560" s="4"/>
      <c r="L560" s="4"/>
      <c r="M560" s="4"/>
      <c r="N560" s="4"/>
    </row>
    <row r="561" spans="1:14" ht="14.4">
      <c r="A561" s="9" t="b">
        <f>IF('sep joined'!I560="Not Joined",'sep joined'!A560)</f>
        <v>0</v>
      </c>
      <c r="B561" s="4"/>
      <c r="C561" s="4"/>
      <c r="D561" s="4"/>
      <c r="E561" s="46"/>
      <c r="F561" s="46"/>
      <c r="G561" s="4"/>
      <c r="H561" s="4"/>
      <c r="I561" s="4"/>
      <c r="J561" s="4"/>
      <c r="K561" s="4"/>
      <c r="L561" s="4"/>
      <c r="M561" s="4"/>
      <c r="N561" s="4"/>
    </row>
    <row r="562" spans="1:14" ht="14.4">
      <c r="A562" s="9" t="b">
        <f>IF('sep joined'!I561="Not Joined",'sep joined'!A561)</f>
        <v>0</v>
      </c>
      <c r="B562" s="4"/>
      <c r="C562" s="4"/>
      <c r="D562" s="4"/>
      <c r="E562" s="46"/>
      <c r="F562" s="46"/>
      <c r="G562" s="4"/>
      <c r="H562" s="4"/>
      <c r="I562" s="4"/>
      <c r="J562" s="4"/>
      <c r="K562" s="4"/>
      <c r="L562" s="4"/>
      <c r="M562" s="4"/>
      <c r="N562" s="4"/>
    </row>
    <row r="563" spans="1:14" ht="14.4">
      <c r="A563" s="9" t="b">
        <f>IF('sep joined'!I562="Not Joined",'sep joined'!A562)</f>
        <v>0</v>
      </c>
      <c r="B563" s="4"/>
      <c r="C563" s="4"/>
      <c r="D563" s="4"/>
      <c r="E563" s="46"/>
      <c r="F563" s="46"/>
      <c r="G563" s="4"/>
      <c r="H563" s="4"/>
      <c r="I563" s="4"/>
      <c r="J563" s="4"/>
      <c r="K563" s="4"/>
      <c r="L563" s="4"/>
      <c r="M563" s="4"/>
      <c r="N563" s="4"/>
    </row>
    <row r="564" spans="1:14" ht="14.4">
      <c r="A564" s="4"/>
      <c r="B564" s="4"/>
      <c r="C564" s="4"/>
      <c r="D564" s="4"/>
      <c r="E564" s="46"/>
      <c r="F564" s="46"/>
      <c r="G564" s="4"/>
      <c r="H564" s="4"/>
      <c r="I564" s="4"/>
      <c r="J564" s="4"/>
      <c r="K564" s="4"/>
      <c r="L564" s="4"/>
      <c r="M564" s="4"/>
      <c r="N564" s="4"/>
    </row>
    <row r="565" spans="1:14" ht="14.4">
      <c r="A565" s="4"/>
      <c r="B565" s="4"/>
      <c r="C565" s="4"/>
      <c r="D565" s="4"/>
      <c r="E565" s="46"/>
      <c r="F565" s="46"/>
      <c r="G565" s="4"/>
      <c r="H565" s="4"/>
      <c r="I565" s="4"/>
      <c r="J565" s="4"/>
      <c r="K565" s="4"/>
      <c r="L565" s="4"/>
      <c r="M565" s="4"/>
      <c r="N565" s="4"/>
    </row>
    <row r="566" spans="1:14" ht="14.4">
      <c r="A566" s="4"/>
      <c r="B566" s="4"/>
      <c r="C566" s="4"/>
      <c r="D566" s="4"/>
      <c r="E566" s="46"/>
      <c r="F566" s="46"/>
      <c r="G566" s="4"/>
      <c r="H566" s="4"/>
      <c r="I566" s="4"/>
      <c r="J566" s="4"/>
      <c r="K566" s="4"/>
      <c r="L566" s="4"/>
      <c r="M566" s="4"/>
      <c r="N566" s="4"/>
    </row>
    <row r="567" spans="1:14" ht="14.4">
      <c r="A567" s="4"/>
      <c r="B567" s="4"/>
      <c r="C567" s="4"/>
      <c r="D567" s="4"/>
      <c r="E567" s="46"/>
      <c r="F567" s="46"/>
      <c r="G567" s="4"/>
      <c r="H567" s="4"/>
      <c r="I567" s="4"/>
      <c r="J567" s="4"/>
      <c r="K567" s="4"/>
      <c r="L567" s="4"/>
      <c r="M567" s="4"/>
      <c r="N567" s="4"/>
    </row>
    <row r="568" spans="1:14" ht="14.4">
      <c r="A568" s="4"/>
      <c r="B568" s="4"/>
      <c r="C568" s="4"/>
      <c r="D568" s="4"/>
      <c r="E568" s="46"/>
      <c r="F568" s="46"/>
      <c r="G568" s="4"/>
      <c r="H568" s="4"/>
      <c r="I568" s="4"/>
      <c r="J568" s="4"/>
      <c r="K568" s="4"/>
      <c r="L568" s="4"/>
      <c r="M568" s="4"/>
      <c r="N568" s="4"/>
    </row>
    <row r="569" spans="1:14" ht="14.4">
      <c r="A569" s="4"/>
      <c r="B569" s="4"/>
      <c r="C569" s="4"/>
      <c r="D569" s="4"/>
      <c r="E569" s="46"/>
      <c r="F569" s="46"/>
      <c r="G569" s="4"/>
      <c r="H569" s="4"/>
      <c r="I569" s="4"/>
      <c r="J569" s="4"/>
      <c r="K569" s="4"/>
      <c r="L569" s="4"/>
      <c r="M569" s="4"/>
      <c r="N569" s="4"/>
    </row>
    <row r="570" spans="1:14" ht="14.4">
      <c r="A570" s="4"/>
      <c r="B570" s="4"/>
      <c r="C570" s="4"/>
      <c r="D570" s="4"/>
      <c r="E570" s="46"/>
      <c r="F570" s="46"/>
      <c r="G570" s="4"/>
      <c r="H570" s="4"/>
      <c r="I570" s="4"/>
      <c r="J570" s="4"/>
      <c r="K570" s="4"/>
      <c r="L570" s="4"/>
      <c r="M570" s="4"/>
      <c r="N570" s="4"/>
    </row>
    <row r="571" spans="1:14" ht="14.4">
      <c r="A571" s="4"/>
      <c r="B571" s="4"/>
      <c r="C571" s="4"/>
      <c r="D571" s="4"/>
      <c r="E571" s="46"/>
      <c r="F571" s="46"/>
      <c r="G571" s="4"/>
      <c r="H571" s="4"/>
      <c r="I571" s="4"/>
      <c r="J571" s="4"/>
      <c r="K571" s="4"/>
      <c r="L571" s="4"/>
      <c r="M571" s="4"/>
      <c r="N571" s="4"/>
    </row>
    <row r="572" spans="1:14" ht="14.4">
      <c r="A572" s="4"/>
      <c r="B572" s="4"/>
      <c r="C572" s="4"/>
      <c r="D572" s="4"/>
      <c r="E572" s="46"/>
      <c r="F572" s="46"/>
      <c r="G572" s="4"/>
      <c r="H572" s="4"/>
      <c r="I572" s="4"/>
      <c r="J572" s="4"/>
      <c r="K572" s="4"/>
      <c r="L572" s="4"/>
      <c r="M572" s="4"/>
      <c r="N572" s="4"/>
    </row>
    <row r="573" spans="1:14" ht="14.4">
      <c r="A573" s="4"/>
      <c r="B573" s="4"/>
      <c r="C573" s="4"/>
      <c r="D573" s="4"/>
      <c r="E573" s="46"/>
      <c r="F573" s="46"/>
      <c r="G573" s="4"/>
      <c r="H573" s="4"/>
      <c r="I573" s="4"/>
      <c r="J573" s="4"/>
      <c r="K573" s="4"/>
      <c r="L573" s="4"/>
      <c r="M573" s="4"/>
      <c r="N573" s="4"/>
    </row>
    <row r="574" spans="1:14" ht="14.4">
      <c r="A574" s="4"/>
      <c r="B574" s="4"/>
      <c r="C574" s="4"/>
      <c r="D574" s="4"/>
      <c r="E574" s="46"/>
      <c r="F574" s="46"/>
      <c r="G574" s="4"/>
      <c r="H574" s="4"/>
      <c r="I574" s="4"/>
      <c r="J574" s="4"/>
      <c r="K574" s="4"/>
      <c r="L574" s="4"/>
      <c r="M574" s="4"/>
      <c r="N574" s="4"/>
    </row>
    <row r="575" spans="1:14" ht="14.4">
      <c r="A575" s="4"/>
      <c r="B575" s="4"/>
      <c r="C575" s="4"/>
      <c r="D575" s="4"/>
      <c r="E575" s="46"/>
      <c r="F575" s="46"/>
      <c r="G575" s="4"/>
      <c r="H575" s="4"/>
      <c r="I575" s="4"/>
      <c r="J575" s="4"/>
      <c r="K575" s="4"/>
      <c r="L575" s="4"/>
      <c r="M575" s="4"/>
      <c r="N575" s="4"/>
    </row>
    <row r="576" spans="1:14" ht="14.4">
      <c r="A576" s="4"/>
      <c r="B576" s="4"/>
      <c r="C576" s="4"/>
      <c r="D576" s="4"/>
      <c r="E576" s="46"/>
      <c r="F576" s="46"/>
      <c r="G576" s="4"/>
      <c r="H576" s="4"/>
      <c r="I576" s="4"/>
      <c r="J576" s="4"/>
      <c r="K576" s="4"/>
      <c r="L576" s="4"/>
      <c r="M576" s="4"/>
      <c r="N576" s="4"/>
    </row>
    <row r="577" spans="1:14" ht="14.4">
      <c r="A577" s="4"/>
      <c r="B577" s="4"/>
      <c r="C577" s="4"/>
      <c r="D577" s="4"/>
      <c r="E577" s="46"/>
      <c r="F577" s="46"/>
      <c r="G577" s="4"/>
      <c r="H577" s="4"/>
      <c r="I577" s="4"/>
      <c r="J577" s="4"/>
      <c r="K577" s="4"/>
      <c r="L577" s="4"/>
      <c r="M577" s="4"/>
      <c r="N577" s="4"/>
    </row>
    <row r="578" spans="1:14" ht="14.4">
      <c r="A578" s="4"/>
      <c r="B578" s="4"/>
      <c r="C578" s="4"/>
      <c r="D578" s="4"/>
      <c r="E578" s="46"/>
      <c r="F578" s="46"/>
      <c r="G578" s="4"/>
      <c r="H578" s="4"/>
      <c r="I578" s="4"/>
      <c r="J578" s="4"/>
      <c r="K578" s="4"/>
      <c r="L578" s="4"/>
      <c r="M578" s="4"/>
      <c r="N578" s="4"/>
    </row>
    <row r="579" spans="1:14" ht="14.4">
      <c r="A579" s="4"/>
      <c r="B579" s="4"/>
      <c r="C579" s="4"/>
      <c r="D579" s="4"/>
      <c r="E579" s="46"/>
      <c r="F579" s="46"/>
      <c r="G579" s="4"/>
      <c r="H579" s="4"/>
      <c r="I579" s="4"/>
      <c r="J579" s="4"/>
      <c r="K579" s="4"/>
      <c r="L579" s="4"/>
      <c r="M579" s="4"/>
      <c r="N579" s="4"/>
    </row>
    <row r="580" spans="1:14" ht="14.4">
      <c r="A580" s="4"/>
      <c r="B580" s="4"/>
      <c r="C580" s="4"/>
      <c r="D580" s="4"/>
      <c r="E580" s="46"/>
      <c r="F580" s="46"/>
      <c r="G580" s="4"/>
      <c r="H580" s="4"/>
      <c r="I580" s="4"/>
      <c r="J580" s="4"/>
      <c r="K580" s="4"/>
      <c r="L580" s="4"/>
      <c r="M580" s="4"/>
      <c r="N580" s="4"/>
    </row>
    <row r="581" spans="1:14" ht="14.4">
      <c r="A581" s="4"/>
      <c r="B581" s="4"/>
      <c r="C581" s="4"/>
      <c r="D581" s="4"/>
      <c r="E581" s="46"/>
      <c r="F581" s="46"/>
      <c r="G581" s="4"/>
      <c r="H581" s="4"/>
      <c r="I581" s="4"/>
      <c r="J581" s="4"/>
      <c r="K581" s="4"/>
      <c r="L581" s="4"/>
      <c r="M581" s="4"/>
      <c r="N581" s="4"/>
    </row>
    <row r="582" spans="1:14" ht="14.4">
      <c r="A582" s="4"/>
      <c r="B582" s="4"/>
      <c r="C582" s="4"/>
      <c r="D582" s="4"/>
      <c r="E582" s="46"/>
      <c r="F582" s="46"/>
      <c r="G582" s="4"/>
      <c r="H582" s="4"/>
      <c r="I582" s="4"/>
      <c r="J582" s="4"/>
      <c r="K582" s="4"/>
      <c r="L582" s="4"/>
      <c r="M582" s="4"/>
      <c r="N582" s="4"/>
    </row>
    <row r="583" spans="1:14" ht="14.4">
      <c r="A583" s="4"/>
      <c r="B583" s="4"/>
      <c r="C583" s="4"/>
      <c r="D583" s="4"/>
      <c r="E583" s="46"/>
      <c r="F583" s="46"/>
      <c r="G583" s="4"/>
      <c r="H583" s="4"/>
      <c r="I583" s="4"/>
      <c r="J583" s="4"/>
      <c r="K583" s="4"/>
      <c r="L583" s="4"/>
      <c r="M583" s="4"/>
      <c r="N583" s="4"/>
    </row>
    <row r="584" spans="1:14" ht="14.4">
      <c r="A584" s="4"/>
      <c r="B584" s="4"/>
      <c r="C584" s="4"/>
      <c r="D584" s="4"/>
      <c r="E584" s="46"/>
      <c r="F584" s="46"/>
      <c r="G584" s="4"/>
      <c r="H584" s="4"/>
      <c r="I584" s="4"/>
      <c r="J584" s="4"/>
      <c r="K584" s="4"/>
      <c r="L584" s="4"/>
      <c r="M584" s="4"/>
      <c r="N584" s="4"/>
    </row>
    <row r="585" spans="1:14" ht="14.4">
      <c r="A585" s="4"/>
      <c r="B585" s="4"/>
      <c r="C585" s="4"/>
      <c r="D585" s="4"/>
      <c r="E585" s="46"/>
      <c r="F585" s="46"/>
      <c r="G585" s="4"/>
      <c r="H585" s="4"/>
      <c r="I585" s="4"/>
      <c r="J585" s="4"/>
      <c r="K585" s="4"/>
      <c r="L585" s="4"/>
      <c r="M585" s="4"/>
      <c r="N585" s="4"/>
    </row>
    <row r="586" spans="1:14" ht="14.4">
      <c r="A586" s="4"/>
      <c r="B586" s="4"/>
      <c r="C586" s="4"/>
      <c r="D586" s="4"/>
      <c r="E586" s="46"/>
      <c r="F586" s="46"/>
      <c r="G586" s="4"/>
      <c r="H586" s="4"/>
      <c r="I586" s="4"/>
      <c r="J586" s="4"/>
      <c r="K586" s="4"/>
      <c r="L586" s="4"/>
      <c r="M586" s="4"/>
      <c r="N586" s="4"/>
    </row>
    <row r="587" spans="1:14" ht="14.4">
      <c r="A587" s="4"/>
      <c r="B587" s="4"/>
      <c r="C587" s="4"/>
      <c r="D587" s="4"/>
      <c r="E587" s="46"/>
      <c r="F587" s="46"/>
      <c r="G587" s="4"/>
      <c r="H587" s="4"/>
      <c r="I587" s="4"/>
      <c r="J587" s="4"/>
      <c r="K587" s="4"/>
      <c r="L587" s="4"/>
      <c r="M587" s="4"/>
      <c r="N587" s="4"/>
    </row>
    <row r="588" spans="1:14" ht="14.4">
      <c r="A588" s="4"/>
      <c r="B588" s="4"/>
      <c r="C588" s="4"/>
      <c r="D588" s="4"/>
      <c r="E588" s="46"/>
      <c r="F588" s="46"/>
      <c r="G588" s="4"/>
      <c r="H588" s="4"/>
      <c r="I588" s="4"/>
      <c r="J588" s="4"/>
      <c r="K588" s="4"/>
      <c r="L588" s="4"/>
      <c r="M588" s="4"/>
      <c r="N588" s="4"/>
    </row>
    <row r="589" spans="1:14" ht="14.4">
      <c r="A589" s="4"/>
      <c r="B589" s="4"/>
      <c r="C589" s="4"/>
      <c r="D589" s="4"/>
      <c r="E589" s="46"/>
      <c r="F589" s="46"/>
      <c r="G589" s="4"/>
      <c r="H589" s="4"/>
      <c r="I589" s="4"/>
      <c r="J589" s="4"/>
      <c r="K589" s="4"/>
      <c r="L589" s="4"/>
      <c r="M589" s="4"/>
      <c r="N589" s="4"/>
    </row>
    <row r="590" spans="1:14" ht="14.4">
      <c r="A590" s="4"/>
      <c r="B590" s="4"/>
      <c r="C590" s="4"/>
      <c r="D590" s="4"/>
      <c r="E590" s="46"/>
      <c r="F590" s="46"/>
      <c r="G590" s="4"/>
      <c r="H590" s="4"/>
      <c r="I590" s="4"/>
      <c r="J590" s="4"/>
      <c r="K590" s="4"/>
      <c r="L590" s="4"/>
      <c r="M590" s="4"/>
      <c r="N590" s="4"/>
    </row>
    <row r="591" spans="1:14" ht="14.4">
      <c r="A591" s="4"/>
      <c r="B591" s="4"/>
      <c r="C591" s="4"/>
      <c r="D591" s="4"/>
      <c r="E591" s="46"/>
      <c r="F591" s="46"/>
      <c r="G591" s="4"/>
      <c r="H591" s="4"/>
      <c r="I591" s="4"/>
      <c r="J591" s="4"/>
      <c r="K591" s="4"/>
      <c r="L591" s="4"/>
      <c r="M591" s="4"/>
      <c r="N591" s="4"/>
    </row>
    <row r="592" spans="1:14" ht="14.4">
      <c r="A592" s="4"/>
      <c r="B592" s="4"/>
      <c r="C592" s="4"/>
      <c r="D592" s="4"/>
      <c r="E592" s="46"/>
      <c r="F592" s="46"/>
      <c r="G592" s="4"/>
      <c r="H592" s="4"/>
      <c r="I592" s="4"/>
      <c r="J592" s="4"/>
      <c r="K592" s="4"/>
      <c r="L592" s="4"/>
      <c r="M592" s="4"/>
      <c r="N592" s="4"/>
    </row>
    <row r="593" spans="1:14" ht="14.4">
      <c r="A593" s="4"/>
      <c r="B593" s="4"/>
      <c r="C593" s="4"/>
      <c r="D593" s="4"/>
      <c r="E593" s="46"/>
      <c r="F593" s="46"/>
      <c r="G593" s="4"/>
      <c r="H593" s="4"/>
      <c r="I593" s="4"/>
      <c r="J593" s="4"/>
      <c r="K593" s="4"/>
      <c r="L593" s="4"/>
      <c r="M593" s="4"/>
      <c r="N593" s="4"/>
    </row>
    <row r="594" spans="1:14" ht="14.4">
      <c r="A594" s="4"/>
      <c r="B594" s="4"/>
      <c r="C594" s="4"/>
      <c r="D594" s="4"/>
      <c r="E594" s="46"/>
      <c r="F594" s="46"/>
      <c r="G594" s="4"/>
      <c r="H594" s="4"/>
      <c r="I594" s="4"/>
      <c r="J594" s="4"/>
      <c r="K594" s="4"/>
      <c r="L594" s="4"/>
      <c r="M594" s="4"/>
      <c r="N594" s="4"/>
    </row>
    <row r="595" spans="1:14" ht="14.4">
      <c r="A595" s="4"/>
      <c r="B595" s="4"/>
      <c r="C595" s="4"/>
      <c r="D595" s="4"/>
      <c r="E595" s="46"/>
      <c r="F595" s="46"/>
      <c r="G595" s="4"/>
      <c r="H595" s="4"/>
      <c r="I595" s="4"/>
      <c r="J595" s="4"/>
      <c r="K595" s="4"/>
      <c r="L595" s="4"/>
      <c r="M595" s="4"/>
      <c r="N595" s="4"/>
    </row>
    <row r="596" spans="1:14" ht="14.4">
      <c r="A596" s="4"/>
      <c r="B596" s="4"/>
      <c r="C596" s="4"/>
      <c r="D596" s="4"/>
      <c r="E596" s="46"/>
      <c r="F596" s="46"/>
      <c r="G596" s="4"/>
      <c r="H596" s="4"/>
      <c r="I596" s="4"/>
      <c r="J596" s="4"/>
      <c r="K596" s="4"/>
      <c r="L596" s="4"/>
      <c r="M596" s="4"/>
      <c r="N596" s="4"/>
    </row>
    <row r="597" spans="1:14" ht="14.4">
      <c r="A597" s="4"/>
      <c r="B597" s="4"/>
      <c r="C597" s="4"/>
      <c r="D597" s="4"/>
      <c r="E597" s="46"/>
      <c r="F597" s="46"/>
      <c r="G597" s="4"/>
      <c r="H597" s="4"/>
      <c r="I597" s="4"/>
      <c r="J597" s="4"/>
      <c r="K597" s="4"/>
      <c r="L597" s="4"/>
      <c r="M597" s="4"/>
      <c r="N597" s="4"/>
    </row>
    <row r="598" spans="1:14" ht="14.4">
      <c r="A598" s="4"/>
      <c r="B598" s="4"/>
      <c r="C598" s="4"/>
      <c r="D598" s="4"/>
      <c r="E598" s="46"/>
      <c r="F598" s="46"/>
      <c r="G598" s="4"/>
      <c r="H598" s="4"/>
      <c r="I598" s="4"/>
      <c r="J598" s="4"/>
      <c r="K598" s="4"/>
      <c r="L598" s="4"/>
      <c r="M598" s="4"/>
      <c r="N598" s="4"/>
    </row>
    <row r="599" spans="1:14" ht="14.4">
      <c r="A599" s="4"/>
      <c r="B599" s="4"/>
      <c r="C599" s="4"/>
      <c r="D599" s="4"/>
      <c r="E599" s="46"/>
      <c r="F599" s="46"/>
      <c r="G599" s="4"/>
      <c r="H599" s="4"/>
      <c r="I599" s="4"/>
      <c r="J599" s="4"/>
      <c r="K599" s="4"/>
      <c r="L599" s="4"/>
      <c r="M599" s="4"/>
      <c r="N599" s="4"/>
    </row>
    <row r="600" spans="1:14" ht="14.4">
      <c r="A600" s="4"/>
      <c r="B600" s="4"/>
      <c r="C600" s="4"/>
      <c r="D600" s="4"/>
      <c r="E600" s="46"/>
      <c r="F600" s="46"/>
      <c r="G600" s="4"/>
      <c r="H600" s="4"/>
      <c r="I600" s="4"/>
      <c r="J600" s="4"/>
      <c r="K600" s="4"/>
      <c r="L600" s="4"/>
      <c r="M600" s="4"/>
      <c r="N600" s="4"/>
    </row>
    <row r="601" spans="1:14" ht="14.4">
      <c r="A601" s="4"/>
      <c r="B601" s="4"/>
      <c r="C601" s="4"/>
      <c r="D601" s="4"/>
      <c r="E601" s="46"/>
      <c r="F601" s="46"/>
      <c r="G601" s="4"/>
      <c r="H601" s="4"/>
      <c r="I601" s="4"/>
      <c r="J601" s="4"/>
      <c r="K601" s="4"/>
      <c r="L601" s="4"/>
      <c r="M601" s="4"/>
      <c r="N601" s="4"/>
    </row>
    <row r="602" spans="1:14" ht="14.4">
      <c r="A602" s="4"/>
      <c r="B602" s="4"/>
      <c r="C602" s="4"/>
      <c r="D602" s="4"/>
      <c r="E602" s="46"/>
      <c r="F602" s="46"/>
      <c r="G602" s="4"/>
      <c r="H602" s="4"/>
      <c r="I602" s="4"/>
      <c r="J602" s="4"/>
      <c r="K602" s="4"/>
      <c r="L602" s="4"/>
      <c r="M602" s="4"/>
      <c r="N602" s="4"/>
    </row>
    <row r="603" spans="1:14" ht="14.4">
      <c r="A603" s="4"/>
      <c r="B603" s="4"/>
      <c r="C603" s="4"/>
      <c r="D603" s="4"/>
      <c r="E603" s="46"/>
      <c r="F603" s="46"/>
      <c r="G603" s="4"/>
      <c r="H603" s="4"/>
      <c r="I603" s="4"/>
      <c r="J603" s="4"/>
      <c r="K603" s="4"/>
      <c r="L603" s="4"/>
      <c r="M603" s="4"/>
      <c r="N603" s="4"/>
    </row>
    <row r="604" spans="1:14" ht="14.4">
      <c r="A604" s="4"/>
      <c r="B604" s="4"/>
      <c r="C604" s="4"/>
      <c r="D604" s="4"/>
      <c r="E604" s="46"/>
      <c r="F604" s="46"/>
      <c r="G604" s="4"/>
      <c r="H604" s="4"/>
      <c r="I604" s="4"/>
      <c r="J604" s="4"/>
      <c r="K604" s="4"/>
      <c r="L604" s="4"/>
      <c r="M604" s="4"/>
      <c r="N604" s="4"/>
    </row>
    <row r="605" spans="1:14" ht="14.4">
      <c r="A605" s="4"/>
      <c r="B605" s="4"/>
      <c r="C605" s="4"/>
      <c r="D605" s="4"/>
      <c r="E605" s="46"/>
      <c r="F605" s="46"/>
      <c r="G605" s="4"/>
      <c r="H605" s="4"/>
      <c r="I605" s="4"/>
      <c r="J605" s="4"/>
      <c r="K605" s="4"/>
      <c r="L605" s="4"/>
      <c r="M605" s="4"/>
      <c r="N605" s="4"/>
    </row>
    <row r="606" spans="1:14" ht="14.4">
      <c r="A606" s="4"/>
      <c r="B606" s="4"/>
      <c r="C606" s="4"/>
      <c r="D606" s="4"/>
      <c r="E606" s="46"/>
      <c r="F606" s="46"/>
      <c r="G606" s="4"/>
      <c r="H606" s="4"/>
      <c r="I606" s="4"/>
      <c r="J606" s="4"/>
      <c r="K606" s="4"/>
      <c r="L606" s="4"/>
      <c r="M606" s="4"/>
      <c r="N606" s="4"/>
    </row>
    <row r="607" spans="1:14" ht="14.4">
      <c r="A607" s="4"/>
      <c r="B607" s="4"/>
      <c r="C607" s="4"/>
      <c r="D607" s="4"/>
      <c r="E607" s="46"/>
      <c r="F607" s="46"/>
      <c r="G607" s="4"/>
      <c r="H607" s="4"/>
      <c r="I607" s="4"/>
      <c r="J607" s="4"/>
      <c r="K607" s="4"/>
      <c r="L607" s="4"/>
      <c r="M607" s="4"/>
      <c r="N607" s="4"/>
    </row>
    <row r="608" spans="1:14" ht="14.4">
      <c r="A608" s="4"/>
      <c r="B608" s="4"/>
      <c r="C608" s="4"/>
      <c r="D608" s="4"/>
      <c r="E608" s="46"/>
      <c r="F608" s="46"/>
      <c r="G608" s="4"/>
      <c r="H608" s="4"/>
      <c r="I608" s="4"/>
      <c r="J608" s="4"/>
      <c r="K608" s="4"/>
      <c r="L608" s="4"/>
      <c r="M608" s="4"/>
      <c r="N608" s="4"/>
    </row>
    <row r="609" spans="1:14" ht="14.4">
      <c r="A609" s="4"/>
      <c r="B609" s="4"/>
      <c r="C609" s="4"/>
      <c r="D609" s="4"/>
      <c r="E609" s="46"/>
      <c r="F609" s="46"/>
      <c r="G609" s="4"/>
      <c r="H609" s="4"/>
      <c r="I609" s="4"/>
      <c r="J609" s="4"/>
      <c r="K609" s="4"/>
      <c r="L609" s="4"/>
      <c r="M609" s="4"/>
      <c r="N609" s="4"/>
    </row>
    <row r="610" spans="1:14" ht="14.4">
      <c r="A610" s="4"/>
      <c r="B610" s="4"/>
      <c r="C610" s="4"/>
      <c r="D610" s="4"/>
      <c r="E610" s="46"/>
      <c r="F610" s="46"/>
      <c r="G610" s="4"/>
      <c r="H610" s="4"/>
      <c r="I610" s="4"/>
      <c r="J610" s="4"/>
      <c r="K610" s="4"/>
      <c r="L610" s="4"/>
      <c r="M610" s="4"/>
      <c r="N610" s="4"/>
    </row>
    <row r="611" spans="1:14" ht="14.4">
      <c r="A611" s="4"/>
      <c r="B611" s="4"/>
      <c r="C611" s="4"/>
      <c r="D611" s="4"/>
      <c r="E611" s="46"/>
      <c r="F611" s="46"/>
      <c r="G611" s="4"/>
      <c r="H611" s="4"/>
      <c r="I611" s="4"/>
      <c r="J611" s="4"/>
      <c r="K611" s="4"/>
      <c r="L611" s="4"/>
      <c r="M611" s="4"/>
      <c r="N611" s="4"/>
    </row>
    <row r="612" spans="1:14" ht="14.4">
      <c r="A612" s="4"/>
      <c r="B612" s="4"/>
      <c r="C612" s="4"/>
      <c r="D612" s="4"/>
      <c r="E612" s="46"/>
      <c r="F612" s="46"/>
      <c r="G612" s="4"/>
      <c r="H612" s="4"/>
      <c r="I612" s="4"/>
      <c r="J612" s="4"/>
      <c r="K612" s="4"/>
      <c r="L612" s="4"/>
      <c r="M612" s="4"/>
      <c r="N612" s="4"/>
    </row>
    <row r="613" spans="1:14" ht="14.4">
      <c r="A613" s="4"/>
      <c r="B613" s="4"/>
      <c r="C613" s="4"/>
      <c r="D613" s="4"/>
      <c r="E613" s="46"/>
      <c r="F613" s="46"/>
      <c r="G613" s="4"/>
      <c r="H613" s="4"/>
      <c r="I613" s="4"/>
      <c r="J613" s="4"/>
      <c r="K613" s="4"/>
      <c r="L613" s="4"/>
      <c r="M613" s="4"/>
      <c r="N613" s="4"/>
    </row>
    <row r="614" spans="1:14" ht="14.4">
      <c r="A614" s="4"/>
      <c r="B614" s="4"/>
      <c r="C614" s="4"/>
      <c r="D614" s="4"/>
      <c r="E614" s="46"/>
      <c r="F614" s="46"/>
      <c r="G614" s="4"/>
      <c r="H614" s="4"/>
      <c r="I614" s="4"/>
      <c r="J614" s="4"/>
      <c r="K614" s="4"/>
      <c r="L614" s="4"/>
      <c r="M614" s="4"/>
      <c r="N614" s="4"/>
    </row>
    <row r="615" spans="1:14" ht="14.4">
      <c r="A615" s="4"/>
      <c r="B615" s="4"/>
      <c r="C615" s="4"/>
      <c r="D615" s="4"/>
      <c r="E615" s="46"/>
      <c r="F615" s="46"/>
      <c r="G615" s="4"/>
      <c r="H615" s="4"/>
      <c r="I615" s="4"/>
      <c r="J615" s="4"/>
      <c r="K615" s="4"/>
      <c r="L615" s="4"/>
      <c r="M615" s="4"/>
      <c r="N615" s="4"/>
    </row>
    <row r="616" spans="1:14" ht="14.4">
      <c r="A616" s="4"/>
      <c r="B616" s="4"/>
      <c r="C616" s="4"/>
      <c r="D616" s="4"/>
      <c r="E616" s="46"/>
      <c r="F616" s="46"/>
      <c r="G616" s="4"/>
      <c r="H616" s="4"/>
      <c r="I616" s="4"/>
      <c r="J616" s="4"/>
      <c r="K616" s="4"/>
      <c r="L616" s="4"/>
      <c r="M616" s="4"/>
      <c r="N616" s="4"/>
    </row>
    <row r="617" spans="1:14" ht="14.4">
      <c r="A617" s="4"/>
      <c r="B617" s="4"/>
      <c r="C617" s="4"/>
      <c r="D617" s="4"/>
      <c r="E617" s="46"/>
      <c r="F617" s="46"/>
      <c r="G617" s="4"/>
      <c r="H617" s="4"/>
      <c r="I617" s="4"/>
      <c r="J617" s="4"/>
      <c r="K617" s="4"/>
      <c r="L617" s="4"/>
      <c r="M617" s="4"/>
      <c r="N617" s="4"/>
    </row>
    <row r="618" spans="1:14" ht="14.4">
      <c r="A618" s="4"/>
      <c r="B618" s="4"/>
      <c r="C618" s="4"/>
      <c r="D618" s="4"/>
      <c r="E618" s="46"/>
      <c r="F618" s="46"/>
      <c r="G618" s="4"/>
      <c r="H618" s="4"/>
      <c r="I618" s="4"/>
      <c r="J618" s="4"/>
      <c r="K618" s="4"/>
      <c r="L618" s="4"/>
      <c r="M618" s="4"/>
      <c r="N618" s="4"/>
    </row>
    <row r="619" spans="1:14" ht="14.4">
      <c r="A619" s="4"/>
      <c r="B619" s="4"/>
      <c r="C619" s="4"/>
      <c r="D619" s="4"/>
      <c r="E619" s="46"/>
      <c r="F619" s="46"/>
      <c r="G619" s="4"/>
      <c r="H619" s="4"/>
      <c r="I619" s="4"/>
      <c r="J619" s="4"/>
      <c r="K619" s="4"/>
      <c r="L619" s="4"/>
      <c r="M619" s="4"/>
      <c r="N619" s="4"/>
    </row>
    <row r="620" spans="1:14" ht="14.4">
      <c r="A620" s="4"/>
      <c r="B620" s="4"/>
      <c r="C620" s="4"/>
      <c r="D620" s="4"/>
      <c r="E620" s="46"/>
      <c r="F620" s="46"/>
      <c r="G620" s="4"/>
      <c r="H620" s="4"/>
      <c r="I620" s="4"/>
      <c r="J620" s="4"/>
      <c r="K620" s="4"/>
      <c r="L620" s="4"/>
      <c r="M620" s="4"/>
      <c r="N620" s="4"/>
    </row>
    <row r="621" spans="1:14" ht="14.4">
      <c r="A621" s="4"/>
      <c r="B621" s="4"/>
      <c r="C621" s="4"/>
      <c r="D621" s="4"/>
      <c r="E621" s="46"/>
      <c r="F621" s="46"/>
      <c r="G621" s="4"/>
      <c r="H621" s="4"/>
      <c r="I621" s="4"/>
      <c r="J621" s="4"/>
      <c r="K621" s="4"/>
      <c r="L621" s="4"/>
      <c r="M621" s="4"/>
      <c r="N621" s="4"/>
    </row>
    <row r="622" spans="1:14" ht="14.4">
      <c r="A622" s="4"/>
      <c r="B622" s="4"/>
      <c r="C622" s="4"/>
      <c r="D622" s="4"/>
      <c r="E622" s="46"/>
      <c r="F622" s="46"/>
      <c r="G622" s="4"/>
      <c r="H622" s="4"/>
      <c r="I622" s="4"/>
      <c r="J622" s="4"/>
      <c r="K622" s="4"/>
      <c r="L622" s="4"/>
      <c r="M622" s="4"/>
      <c r="N622" s="4"/>
    </row>
    <row r="623" spans="1:14" ht="14.4">
      <c r="A623" s="4"/>
      <c r="B623" s="4"/>
      <c r="C623" s="4"/>
      <c r="D623" s="4"/>
      <c r="E623" s="46"/>
      <c r="F623" s="46"/>
      <c r="G623" s="4"/>
      <c r="H623" s="4"/>
      <c r="I623" s="4"/>
      <c r="J623" s="4"/>
      <c r="K623" s="4"/>
      <c r="L623" s="4"/>
      <c r="M623" s="4"/>
      <c r="N623" s="4"/>
    </row>
    <row r="624" spans="1:14" ht="14.4">
      <c r="A624" s="4"/>
      <c r="B624" s="4"/>
      <c r="C624" s="4"/>
      <c r="D624" s="4"/>
      <c r="E624" s="46"/>
      <c r="F624" s="46"/>
      <c r="G624" s="4"/>
      <c r="H624" s="4"/>
      <c r="I624" s="4"/>
      <c r="J624" s="4"/>
      <c r="K624" s="4"/>
      <c r="L624" s="4"/>
      <c r="M624" s="4"/>
      <c r="N624" s="4"/>
    </row>
    <row r="625" spans="1:14" ht="14.4">
      <c r="A625" s="4"/>
      <c r="B625" s="4"/>
      <c r="C625" s="4"/>
      <c r="D625" s="4"/>
      <c r="E625" s="46"/>
      <c r="F625" s="46"/>
      <c r="G625" s="4"/>
      <c r="H625" s="4"/>
      <c r="I625" s="4"/>
      <c r="J625" s="4"/>
      <c r="K625" s="4"/>
      <c r="L625" s="4"/>
      <c r="M625" s="4"/>
      <c r="N625" s="4"/>
    </row>
    <row r="626" spans="1:14" ht="14.4">
      <c r="A626" s="4"/>
      <c r="B626" s="4"/>
      <c r="C626" s="4"/>
      <c r="D626" s="4"/>
      <c r="E626" s="46"/>
      <c r="F626" s="46"/>
      <c r="G626" s="4"/>
      <c r="H626" s="4"/>
      <c r="I626" s="4"/>
      <c r="J626" s="4"/>
      <c r="K626" s="4"/>
      <c r="L626" s="4"/>
      <c r="M626" s="4"/>
      <c r="N626" s="4"/>
    </row>
    <row r="627" spans="1:14" ht="14.4">
      <c r="A627" s="4"/>
      <c r="B627" s="4"/>
      <c r="C627" s="4"/>
      <c r="D627" s="4"/>
      <c r="E627" s="46"/>
      <c r="F627" s="46"/>
      <c r="G627" s="4"/>
      <c r="H627" s="4"/>
      <c r="I627" s="4"/>
      <c r="J627" s="4"/>
      <c r="K627" s="4"/>
      <c r="L627" s="4"/>
      <c r="M627" s="4"/>
      <c r="N627" s="4"/>
    </row>
    <row r="628" spans="1:14" ht="14.4">
      <c r="A628" s="4"/>
      <c r="B628" s="4"/>
      <c r="C628" s="4"/>
      <c r="D628" s="4"/>
      <c r="E628" s="46"/>
      <c r="F628" s="46"/>
      <c r="G628" s="4"/>
      <c r="H628" s="4"/>
      <c r="I628" s="4"/>
      <c r="J628" s="4"/>
      <c r="K628" s="4"/>
      <c r="L628" s="4"/>
      <c r="M628" s="4"/>
      <c r="N628" s="4"/>
    </row>
    <row r="629" spans="1:14" ht="14.4">
      <c r="A629" s="4"/>
      <c r="B629" s="4"/>
      <c r="C629" s="4"/>
      <c r="D629" s="4"/>
      <c r="E629" s="46"/>
      <c r="F629" s="46"/>
      <c r="G629" s="4"/>
      <c r="H629" s="4"/>
      <c r="I629" s="4"/>
      <c r="J629" s="4"/>
      <c r="K629" s="4"/>
      <c r="L629" s="4"/>
      <c r="M629" s="4"/>
      <c r="N629" s="4"/>
    </row>
    <row r="630" spans="1:14" ht="14.4">
      <c r="A630" s="4"/>
      <c r="B630" s="4"/>
      <c r="C630" s="4"/>
      <c r="D630" s="4"/>
      <c r="E630" s="46"/>
      <c r="F630" s="46"/>
      <c r="G630" s="4"/>
      <c r="H630" s="4"/>
      <c r="I630" s="4"/>
      <c r="J630" s="4"/>
      <c r="K630" s="4"/>
      <c r="L630" s="4"/>
      <c r="M630" s="4"/>
      <c r="N630" s="4"/>
    </row>
    <row r="631" spans="1:14" ht="14.4">
      <c r="A631" s="4"/>
      <c r="B631" s="4"/>
      <c r="C631" s="4"/>
      <c r="D631" s="4"/>
      <c r="E631" s="46"/>
      <c r="F631" s="46"/>
      <c r="G631" s="4"/>
      <c r="H631" s="4"/>
      <c r="I631" s="4"/>
      <c r="J631" s="4"/>
      <c r="K631" s="4"/>
      <c r="L631" s="4"/>
      <c r="M631" s="4"/>
      <c r="N631" s="4"/>
    </row>
    <row r="632" spans="1:14" ht="14.4">
      <c r="A632" s="4"/>
      <c r="B632" s="4"/>
      <c r="C632" s="4"/>
      <c r="D632" s="4"/>
      <c r="E632" s="46"/>
      <c r="F632" s="46"/>
      <c r="G632" s="4"/>
      <c r="H632" s="4"/>
      <c r="I632" s="4"/>
      <c r="J632" s="4"/>
      <c r="K632" s="4"/>
      <c r="L632" s="4"/>
      <c r="M632" s="4"/>
      <c r="N632" s="4"/>
    </row>
    <row r="633" spans="1:14" ht="14.4">
      <c r="A633" s="4"/>
      <c r="B633" s="4"/>
      <c r="C633" s="4"/>
      <c r="D633" s="4"/>
      <c r="E633" s="46"/>
      <c r="F633" s="46"/>
      <c r="G633" s="4"/>
      <c r="H633" s="4"/>
      <c r="I633" s="4"/>
      <c r="J633" s="4"/>
      <c r="K633" s="4"/>
      <c r="L633" s="4"/>
      <c r="M633" s="4"/>
      <c r="N633" s="4"/>
    </row>
    <row r="634" spans="1:14" ht="14.4">
      <c r="A634" s="4"/>
      <c r="B634" s="4"/>
      <c r="C634" s="4"/>
      <c r="D634" s="4"/>
      <c r="E634" s="46"/>
      <c r="F634" s="46"/>
      <c r="G634" s="4"/>
      <c r="H634" s="4"/>
      <c r="I634" s="4"/>
      <c r="J634" s="4"/>
      <c r="K634" s="4"/>
      <c r="L634" s="4"/>
      <c r="M634" s="4"/>
      <c r="N634" s="4"/>
    </row>
    <row r="635" spans="1:14" ht="14.4">
      <c r="A635" s="4"/>
      <c r="B635" s="4"/>
      <c r="C635" s="4"/>
      <c r="D635" s="4"/>
      <c r="E635" s="46"/>
      <c r="F635" s="46"/>
      <c r="G635" s="4"/>
      <c r="H635" s="4"/>
      <c r="I635" s="4"/>
      <c r="J635" s="4"/>
      <c r="K635" s="4"/>
      <c r="L635" s="4"/>
      <c r="M635" s="4"/>
      <c r="N635" s="4"/>
    </row>
    <row r="636" spans="1:14" ht="14.4">
      <c r="A636" s="4"/>
      <c r="B636" s="4"/>
      <c r="C636" s="4"/>
      <c r="D636" s="4"/>
      <c r="E636" s="46"/>
      <c r="F636" s="46"/>
      <c r="G636" s="4"/>
      <c r="H636" s="4"/>
      <c r="I636" s="4"/>
      <c r="J636" s="4"/>
      <c r="K636" s="4"/>
      <c r="L636" s="4"/>
      <c r="M636" s="4"/>
      <c r="N636" s="4"/>
    </row>
    <row r="637" spans="1:14" ht="14.4">
      <c r="A637" s="4"/>
      <c r="B637" s="4"/>
      <c r="C637" s="4"/>
      <c r="D637" s="4"/>
      <c r="E637" s="46"/>
      <c r="F637" s="46"/>
      <c r="G637" s="4"/>
      <c r="H637" s="4"/>
      <c r="I637" s="4"/>
      <c r="J637" s="4"/>
      <c r="K637" s="4"/>
      <c r="L637" s="4"/>
      <c r="M637" s="4"/>
      <c r="N637" s="4"/>
    </row>
    <row r="638" spans="1:14" ht="14.4">
      <c r="A638" s="4"/>
      <c r="B638" s="4"/>
      <c r="C638" s="4"/>
      <c r="D638" s="4"/>
      <c r="E638" s="46"/>
      <c r="F638" s="46"/>
      <c r="G638" s="4"/>
      <c r="H638" s="4"/>
      <c r="I638" s="4"/>
      <c r="J638" s="4"/>
      <c r="K638" s="4"/>
      <c r="L638" s="4"/>
      <c r="M638" s="4"/>
      <c r="N638" s="4"/>
    </row>
    <row r="639" spans="1:14" ht="14.4">
      <c r="A639" s="4"/>
      <c r="B639" s="4"/>
      <c r="C639" s="4"/>
      <c r="D639" s="4"/>
      <c r="E639" s="46"/>
      <c r="F639" s="46"/>
      <c r="G639" s="4"/>
      <c r="H639" s="4"/>
      <c r="I639" s="4"/>
      <c r="J639" s="4"/>
      <c r="K639" s="4"/>
      <c r="L639" s="4"/>
      <c r="M639" s="4"/>
      <c r="N639" s="4"/>
    </row>
    <row r="640" spans="1:14" ht="14.4">
      <c r="A640" s="4"/>
      <c r="B640" s="4"/>
      <c r="C640" s="4"/>
      <c r="D640" s="4"/>
      <c r="E640" s="46"/>
      <c r="F640" s="46"/>
      <c r="G640" s="4"/>
      <c r="H640" s="4"/>
      <c r="I640" s="4"/>
      <c r="J640" s="4"/>
      <c r="K640" s="4"/>
      <c r="L640" s="4"/>
      <c r="M640" s="4"/>
      <c r="N640" s="4"/>
    </row>
    <row r="641" spans="1:14" ht="14.4">
      <c r="A641" s="4"/>
      <c r="B641" s="4"/>
      <c r="C641" s="4"/>
      <c r="D641" s="4"/>
      <c r="E641" s="46"/>
      <c r="F641" s="46"/>
      <c r="G641" s="4"/>
      <c r="H641" s="4"/>
      <c r="I641" s="4"/>
      <c r="J641" s="4"/>
      <c r="K641" s="4"/>
      <c r="L641" s="4"/>
      <c r="M641" s="4"/>
      <c r="N641" s="4"/>
    </row>
    <row r="642" spans="1:14" ht="14.4">
      <c r="A642" s="4"/>
      <c r="B642" s="4"/>
      <c r="C642" s="4"/>
      <c r="D642" s="4"/>
      <c r="E642" s="46"/>
      <c r="F642" s="46"/>
      <c r="G642" s="4"/>
      <c r="H642" s="4"/>
      <c r="I642" s="4"/>
      <c r="J642" s="4"/>
      <c r="K642" s="4"/>
      <c r="L642" s="4"/>
      <c r="M642" s="4"/>
      <c r="N642" s="4"/>
    </row>
    <row r="643" spans="1:14" ht="14.4">
      <c r="A643" s="4"/>
      <c r="B643" s="4"/>
      <c r="C643" s="4"/>
      <c r="D643" s="4"/>
      <c r="E643" s="46"/>
      <c r="F643" s="46"/>
      <c r="G643" s="4"/>
      <c r="H643" s="4"/>
      <c r="I643" s="4"/>
      <c r="J643" s="4"/>
      <c r="K643" s="4"/>
      <c r="L643" s="4"/>
      <c r="M643" s="4"/>
      <c r="N643" s="4"/>
    </row>
    <row r="644" spans="1:14" ht="14.4">
      <c r="A644" s="4"/>
      <c r="B644" s="4"/>
      <c r="C644" s="4"/>
      <c r="D644" s="4"/>
      <c r="E644" s="46"/>
      <c r="F644" s="46"/>
      <c r="G644" s="4"/>
      <c r="H644" s="4"/>
      <c r="I644" s="4"/>
      <c r="J644" s="4"/>
      <c r="K644" s="4"/>
      <c r="L644" s="4"/>
      <c r="M644" s="4"/>
      <c r="N644" s="4"/>
    </row>
    <row r="645" spans="1:14" ht="14.4">
      <c r="A645" s="4"/>
      <c r="B645" s="4"/>
      <c r="C645" s="4"/>
      <c r="D645" s="4"/>
      <c r="E645" s="46"/>
      <c r="F645" s="46"/>
      <c r="G645" s="4"/>
      <c r="H645" s="4"/>
      <c r="I645" s="4"/>
      <c r="J645" s="4"/>
      <c r="K645" s="4"/>
      <c r="L645" s="4"/>
      <c r="M645" s="4"/>
      <c r="N645" s="4"/>
    </row>
    <row r="646" spans="1:14" ht="14.4">
      <c r="A646" s="4"/>
      <c r="B646" s="4"/>
      <c r="C646" s="4"/>
      <c r="D646" s="4"/>
      <c r="E646" s="46"/>
      <c r="F646" s="46"/>
      <c r="G646" s="4"/>
      <c r="H646" s="4"/>
      <c r="I646" s="4"/>
      <c r="J646" s="4"/>
      <c r="K646" s="4"/>
      <c r="L646" s="4"/>
      <c r="M646" s="4"/>
      <c r="N646" s="4"/>
    </row>
    <row r="647" spans="1:14" ht="14.4">
      <c r="A647" s="4"/>
      <c r="B647" s="4"/>
      <c r="C647" s="4"/>
      <c r="D647" s="4"/>
      <c r="E647" s="46"/>
      <c r="F647" s="46"/>
      <c r="G647" s="4"/>
      <c r="H647" s="4"/>
      <c r="I647" s="4"/>
      <c r="J647" s="4"/>
      <c r="K647" s="4"/>
      <c r="L647" s="4"/>
      <c r="M647" s="4"/>
      <c r="N647" s="4"/>
    </row>
    <row r="648" spans="1:14" ht="14.4">
      <c r="A648" s="4"/>
      <c r="B648" s="4"/>
      <c r="C648" s="4"/>
      <c r="D648" s="4"/>
      <c r="E648" s="46"/>
      <c r="F648" s="46"/>
      <c r="G648" s="4"/>
      <c r="H648" s="4"/>
      <c r="I648" s="4"/>
      <c r="J648" s="4"/>
      <c r="K648" s="4"/>
      <c r="L648" s="4"/>
      <c r="M648" s="4"/>
      <c r="N648" s="4"/>
    </row>
    <row r="649" spans="1:14" ht="14.4">
      <c r="A649" s="4"/>
      <c r="B649" s="4"/>
      <c r="C649" s="4"/>
      <c r="D649" s="4"/>
      <c r="E649" s="46"/>
      <c r="F649" s="46"/>
      <c r="G649" s="4"/>
      <c r="H649" s="4"/>
      <c r="I649" s="4"/>
      <c r="J649" s="4"/>
      <c r="K649" s="4"/>
      <c r="L649" s="4"/>
      <c r="M649" s="4"/>
      <c r="N649" s="4"/>
    </row>
    <row r="650" spans="1:14" ht="14.4">
      <c r="A650" s="4"/>
      <c r="B650" s="4"/>
      <c r="C650" s="4"/>
      <c r="D650" s="4"/>
      <c r="E650" s="46"/>
      <c r="F650" s="46"/>
      <c r="G650" s="4"/>
      <c r="H650" s="4"/>
      <c r="I650" s="4"/>
      <c r="J650" s="4"/>
      <c r="K650" s="4"/>
      <c r="L650" s="4"/>
      <c r="M650" s="4"/>
      <c r="N650" s="4"/>
    </row>
    <row r="651" spans="1:14" ht="14.4">
      <c r="A651" s="4"/>
      <c r="B651" s="4"/>
      <c r="C651" s="4"/>
      <c r="D651" s="4"/>
      <c r="E651" s="46"/>
      <c r="F651" s="46"/>
      <c r="G651" s="4"/>
      <c r="H651" s="4"/>
      <c r="I651" s="4"/>
      <c r="J651" s="4"/>
      <c r="K651" s="4"/>
      <c r="L651" s="4"/>
      <c r="M651" s="4"/>
      <c r="N651" s="4"/>
    </row>
    <row r="652" spans="1:14" ht="14.4">
      <c r="A652" s="4"/>
      <c r="B652" s="4"/>
      <c r="C652" s="4"/>
      <c r="D652" s="4"/>
      <c r="E652" s="46"/>
      <c r="F652" s="46"/>
      <c r="G652" s="4"/>
      <c r="H652" s="4"/>
      <c r="I652" s="4"/>
      <c r="J652" s="4"/>
      <c r="K652" s="4"/>
      <c r="L652" s="4"/>
      <c r="M652" s="4"/>
      <c r="N652" s="4"/>
    </row>
    <row r="653" spans="1:14" ht="14.4">
      <c r="A653" s="4"/>
      <c r="B653" s="4"/>
      <c r="C653" s="4"/>
      <c r="D653" s="4"/>
      <c r="E653" s="46"/>
      <c r="F653" s="46"/>
      <c r="G653" s="4"/>
      <c r="H653" s="4"/>
      <c r="I653" s="4"/>
      <c r="J653" s="4"/>
      <c r="K653" s="4"/>
      <c r="L653" s="4"/>
      <c r="M653" s="4"/>
      <c r="N653" s="4"/>
    </row>
    <row r="654" spans="1:14" ht="14.4">
      <c r="A654" s="4"/>
      <c r="B654" s="4"/>
      <c r="C654" s="4"/>
      <c r="D654" s="4"/>
      <c r="E654" s="46"/>
      <c r="F654" s="46"/>
      <c r="G654" s="4"/>
      <c r="H654" s="4"/>
      <c r="I654" s="4"/>
      <c r="J654" s="4"/>
      <c r="K654" s="4"/>
      <c r="L654" s="4"/>
      <c r="M654" s="4"/>
      <c r="N654" s="4"/>
    </row>
    <row r="655" spans="1:14" ht="14.4">
      <c r="A655" s="4"/>
      <c r="B655" s="4"/>
      <c r="C655" s="4"/>
      <c r="D655" s="4"/>
      <c r="E655" s="46"/>
      <c r="F655" s="46"/>
      <c r="G655" s="4"/>
      <c r="H655" s="4"/>
      <c r="I655" s="4"/>
      <c r="J655" s="4"/>
      <c r="K655" s="4"/>
      <c r="L655" s="4"/>
      <c r="M655" s="4"/>
      <c r="N655" s="4"/>
    </row>
    <row r="656" spans="1:14" ht="14.4">
      <c r="A656" s="4"/>
      <c r="B656" s="4"/>
      <c r="C656" s="4"/>
      <c r="D656" s="4"/>
      <c r="E656" s="46"/>
      <c r="F656" s="46"/>
      <c r="G656" s="4"/>
      <c r="H656" s="4"/>
      <c r="I656" s="4"/>
      <c r="J656" s="4"/>
      <c r="K656" s="4"/>
      <c r="L656" s="4"/>
      <c r="M656" s="4"/>
      <c r="N656" s="4"/>
    </row>
    <row r="657" spans="1:14" ht="14.4">
      <c r="A657" s="4"/>
      <c r="B657" s="4"/>
      <c r="C657" s="4"/>
      <c r="D657" s="4"/>
      <c r="E657" s="46"/>
      <c r="F657" s="46"/>
      <c r="G657" s="4"/>
      <c r="H657" s="4"/>
      <c r="I657" s="4"/>
      <c r="J657" s="4"/>
      <c r="K657" s="4"/>
      <c r="L657" s="4"/>
      <c r="M657" s="4"/>
      <c r="N657" s="4"/>
    </row>
    <row r="658" spans="1:14" ht="14.4">
      <c r="A658" s="4"/>
      <c r="B658" s="4"/>
      <c r="C658" s="4"/>
      <c r="D658" s="4"/>
      <c r="E658" s="46"/>
      <c r="F658" s="46"/>
      <c r="G658" s="4"/>
      <c r="H658" s="4"/>
      <c r="I658" s="4"/>
      <c r="J658" s="4"/>
      <c r="K658" s="4"/>
      <c r="L658" s="4"/>
      <c r="M658" s="4"/>
      <c r="N658" s="4"/>
    </row>
    <row r="659" spans="1:14" ht="14.4">
      <c r="A659" s="4"/>
      <c r="B659" s="4"/>
      <c r="C659" s="4"/>
      <c r="D659" s="4"/>
      <c r="E659" s="46"/>
      <c r="F659" s="46"/>
      <c r="G659" s="4"/>
      <c r="H659" s="4"/>
      <c r="I659" s="4"/>
      <c r="J659" s="4"/>
      <c r="K659" s="4"/>
      <c r="L659" s="4"/>
      <c r="M659" s="4"/>
      <c r="N659" s="4"/>
    </row>
    <row r="660" spans="1:14" ht="14.4">
      <c r="A660" s="4"/>
      <c r="B660" s="4"/>
      <c r="C660" s="4"/>
      <c r="D660" s="4"/>
      <c r="E660" s="46"/>
      <c r="F660" s="46"/>
      <c r="G660" s="4"/>
      <c r="H660" s="4"/>
      <c r="I660" s="4"/>
      <c r="J660" s="4"/>
      <c r="K660" s="4"/>
      <c r="L660" s="4"/>
      <c r="M660" s="4"/>
      <c r="N660" s="4"/>
    </row>
    <row r="661" spans="1:14" ht="14.4">
      <c r="A661" s="4"/>
      <c r="B661" s="4"/>
      <c r="C661" s="4"/>
      <c r="D661" s="4"/>
      <c r="E661" s="46"/>
      <c r="F661" s="46"/>
      <c r="G661" s="4"/>
      <c r="H661" s="4"/>
      <c r="I661" s="4"/>
      <c r="J661" s="4"/>
      <c r="K661" s="4"/>
      <c r="L661" s="4"/>
      <c r="M661" s="4"/>
      <c r="N661" s="4"/>
    </row>
    <row r="662" spans="1:14" ht="14.4">
      <c r="A662" s="4"/>
      <c r="B662" s="4"/>
      <c r="C662" s="4"/>
      <c r="D662" s="4"/>
      <c r="E662" s="46"/>
      <c r="F662" s="46"/>
      <c r="G662" s="4"/>
      <c r="H662" s="4"/>
      <c r="I662" s="4"/>
      <c r="J662" s="4"/>
      <c r="K662" s="4"/>
      <c r="L662" s="4"/>
      <c r="M662" s="4"/>
      <c r="N662" s="4"/>
    </row>
    <row r="663" spans="1:14" ht="14.4">
      <c r="A663" s="4"/>
      <c r="B663" s="4"/>
      <c r="C663" s="4"/>
      <c r="D663" s="4"/>
      <c r="E663" s="46"/>
      <c r="F663" s="46"/>
      <c r="G663" s="4"/>
      <c r="H663" s="4"/>
      <c r="I663" s="4"/>
      <c r="J663" s="4"/>
      <c r="K663" s="4"/>
      <c r="L663" s="4"/>
      <c r="M663" s="4"/>
      <c r="N663" s="4"/>
    </row>
    <row r="664" spans="1:14" ht="14.4">
      <c r="A664" s="4"/>
      <c r="B664" s="4"/>
      <c r="C664" s="4"/>
      <c r="D664" s="4"/>
      <c r="E664" s="46"/>
      <c r="F664" s="46"/>
      <c r="G664" s="4"/>
      <c r="H664" s="4"/>
      <c r="I664" s="4"/>
      <c r="J664" s="4"/>
      <c r="K664" s="4"/>
      <c r="L664" s="4"/>
      <c r="M664" s="4"/>
      <c r="N664" s="4"/>
    </row>
    <row r="665" spans="1:14" ht="14.4">
      <c r="A665" s="4"/>
      <c r="B665" s="4"/>
      <c r="C665" s="4"/>
      <c r="D665" s="4"/>
      <c r="E665" s="46"/>
      <c r="F665" s="46"/>
      <c r="G665" s="4"/>
      <c r="H665" s="4"/>
      <c r="I665" s="4"/>
      <c r="J665" s="4"/>
      <c r="K665" s="4"/>
      <c r="L665" s="4"/>
      <c r="M665" s="4"/>
      <c r="N665" s="4"/>
    </row>
    <row r="666" spans="1:14" ht="14.4">
      <c r="A666" s="4"/>
      <c r="B666" s="4"/>
      <c r="C666" s="4"/>
      <c r="D666" s="4"/>
      <c r="E666" s="46"/>
      <c r="F666" s="46"/>
      <c r="G666" s="4"/>
      <c r="H666" s="4"/>
      <c r="I666" s="4"/>
      <c r="J666" s="4"/>
      <c r="K666" s="4"/>
      <c r="L666" s="4"/>
      <c r="M666" s="4"/>
      <c r="N666" s="4"/>
    </row>
    <row r="667" spans="1:14" ht="14.4">
      <c r="A667" s="4"/>
      <c r="B667" s="4"/>
      <c r="C667" s="4"/>
      <c r="D667" s="4"/>
      <c r="E667" s="46"/>
      <c r="F667" s="46"/>
      <c r="G667" s="4"/>
      <c r="H667" s="4"/>
      <c r="I667" s="4"/>
      <c r="J667" s="4"/>
      <c r="K667" s="4"/>
      <c r="L667" s="4"/>
      <c r="M667" s="4"/>
      <c r="N667" s="4"/>
    </row>
    <row r="668" spans="1:14" ht="14.4">
      <c r="A668" s="4"/>
      <c r="B668" s="4"/>
      <c r="C668" s="4"/>
      <c r="D668" s="4"/>
      <c r="E668" s="46"/>
      <c r="F668" s="46"/>
      <c r="G668" s="4"/>
      <c r="H668" s="4"/>
      <c r="I668" s="4"/>
      <c r="J668" s="4"/>
      <c r="K668" s="4"/>
      <c r="L668" s="4"/>
      <c r="M668" s="4"/>
      <c r="N668" s="4"/>
    </row>
    <row r="669" spans="1:14" ht="14.4">
      <c r="A669" s="4"/>
      <c r="B669" s="4"/>
      <c r="C669" s="4"/>
      <c r="D669" s="4"/>
      <c r="E669" s="46"/>
      <c r="F669" s="46"/>
      <c r="G669" s="4"/>
      <c r="H669" s="4"/>
      <c r="I669" s="4"/>
      <c r="J669" s="4"/>
      <c r="K669" s="4"/>
      <c r="L669" s="4"/>
      <c r="M669" s="4"/>
      <c r="N669" s="4"/>
    </row>
    <row r="670" spans="1:14" ht="14.4">
      <c r="A670" s="4"/>
      <c r="B670" s="4"/>
      <c r="C670" s="4"/>
      <c r="D670" s="4"/>
      <c r="E670" s="46"/>
      <c r="F670" s="46"/>
      <c r="G670" s="4"/>
      <c r="H670" s="4"/>
      <c r="I670" s="4"/>
      <c r="J670" s="4"/>
      <c r="K670" s="4"/>
      <c r="L670" s="4"/>
      <c r="M670" s="4"/>
      <c r="N670" s="4"/>
    </row>
    <row r="671" spans="1:14" ht="14.4">
      <c r="A671" s="4"/>
      <c r="B671" s="4"/>
      <c r="C671" s="4"/>
      <c r="D671" s="4"/>
      <c r="E671" s="46"/>
      <c r="F671" s="46"/>
      <c r="G671" s="4"/>
      <c r="H671" s="4"/>
      <c r="I671" s="4"/>
      <c r="J671" s="4"/>
      <c r="K671" s="4"/>
      <c r="L671" s="4"/>
      <c r="M671" s="4"/>
      <c r="N671" s="4"/>
    </row>
    <row r="672" spans="1:14" ht="14.4">
      <c r="A672" s="4"/>
      <c r="B672" s="4"/>
      <c r="C672" s="4"/>
      <c r="D672" s="4"/>
      <c r="E672" s="46"/>
      <c r="F672" s="46"/>
      <c r="G672" s="4"/>
      <c r="H672" s="4"/>
      <c r="I672" s="4"/>
      <c r="J672" s="4"/>
      <c r="K672" s="4"/>
      <c r="L672" s="4"/>
      <c r="M672" s="4"/>
      <c r="N672" s="4"/>
    </row>
    <row r="673" spans="1:14" ht="14.4">
      <c r="A673" s="4"/>
      <c r="B673" s="4"/>
      <c r="C673" s="4"/>
      <c r="D673" s="4"/>
      <c r="E673" s="46"/>
      <c r="F673" s="46"/>
      <c r="G673" s="4"/>
      <c r="H673" s="4"/>
      <c r="I673" s="4"/>
      <c r="J673" s="4"/>
      <c r="K673" s="4"/>
      <c r="L673" s="4"/>
      <c r="M673" s="4"/>
      <c r="N673" s="4"/>
    </row>
    <row r="674" spans="1:14" ht="14.4">
      <c r="A674" s="4"/>
      <c r="B674" s="4"/>
      <c r="C674" s="4"/>
      <c r="D674" s="4"/>
      <c r="E674" s="46"/>
      <c r="F674" s="46"/>
      <c r="G674" s="4"/>
      <c r="H674" s="4"/>
      <c r="I674" s="4"/>
      <c r="J674" s="4"/>
      <c r="K674" s="4"/>
      <c r="L674" s="4"/>
      <c r="M674" s="4"/>
      <c r="N674" s="4"/>
    </row>
    <row r="675" spans="1:14" ht="14.4">
      <c r="A675" s="4"/>
      <c r="B675" s="4"/>
      <c r="C675" s="4"/>
      <c r="D675" s="4"/>
      <c r="E675" s="46"/>
      <c r="F675" s="46"/>
      <c r="G675" s="4"/>
      <c r="H675" s="4"/>
      <c r="I675" s="4"/>
      <c r="J675" s="4"/>
      <c r="K675" s="4"/>
      <c r="L675" s="4"/>
      <c r="M675" s="4"/>
      <c r="N675" s="4"/>
    </row>
    <row r="676" spans="1:14" ht="14.4">
      <c r="A676" s="4"/>
      <c r="B676" s="4"/>
      <c r="C676" s="4"/>
      <c r="D676" s="4"/>
      <c r="E676" s="46"/>
      <c r="F676" s="46"/>
      <c r="G676" s="4"/>
      <c r="H676" s="4"/>
      <c r="I676" s="4"/>
      <c r="J676" s="4"/>
      <c r="K676" s="4"/>
      <c r="L676" s="4"/>
      <c r="M676" s="4"/>
      <c r="N676" s="4"/>
    </row>
    <row r="677" spans="1:14" ht="14.4">
      <c r="A677" s="4"/>
      <c r="B677" s="4"/>
      <c r="C677" s="4"/>
      <c r="D677" s="4"/>
      <c r="E677" s="46"/>
      <c r="F677" s="46"/>
      <c r="G677" s="4"/>
      <c r="H677" s="4"/>
      <c r="I677" s="4"/>
      <c r="J677" s="4"/>
      <c r="K677" s="4"/>
      <c r="L677" s="4"/>
      <c r="M677" s="4"/>
      <c r="N677" s="4"/>
    </row>
    <row r="678" spans="1:14" ht="14.4">
      <c r="A678" s="4"/>
      <c r="B678" s="4"/>
      <c r="C678" s="4"/>
      <c r="D678" s="4"/>
      <c r="E678" s="46"/>
      <c r="F678" s="46"/>
      <c r="G678" s="4"/>
      <c r="H678" s="4"/>
      <c r="I678" s="4"/>
      <c r="J678" s="4"/>
      <c r="K678" s="4"/>
      <c r="L678" s="4"/>
      <c r="M678" s="4"/>
      <c r="N678" s="4"/>
    </row>
    <row r="679" spans="1:14" ht="14.4">
      <c r="A679" s="4"/>
      <c r="B679" s="4"/>
      <c r="C679" s="4"/>
      <c r="D679" s="4"/>
      <c r="E679" s="46"/>
      <c r="F679" s="46"/>
      <c r="G679" s="4"/>
      <c r="H679" s="4"/>
      <c r="I679" s="4"/>
      <c r="J679" s="4"/>
      <c r="K679" s="4"/>
      <c r="L679" s="4"/>
      <c r="M679" s="4"/>
      <c r="N679" s="4"/>
    </row>
    <row r="680" spans="1:14" ht="14.4">
      <c r="A680" s="4"/>
      <c r="B680" s="4"/>
      <c r="C680" s="4"/>
      <c r="D680" s="4"/>
      <c r="E680" s="46"/>
      <c r="F680" s="46"/>
      <c r="G680" s="4"/>
      <c r="H680" s="4"/>
      <c r="I680" s="4"/>
      <c r="J680" s="4"/>
      <c r="K680" s="4"/>
      <c r="L680" s="4"/>
      <c r="M680" s="4"/>
      <c r="N680" s="4"/>
    </row>
    <row r="681" spans="1:14" ht="14.4">
      <c r="A681" s="4"/>
      <c r="B681" s="4"/>
      <c r="C681" s="4"/>
      <c r="D681" s="4"/>
      <c r="E681" s="46"/>
      <c r="F681" s="46"/>
      <c r="G681" s="4"/>
      <c r="H681" s="4"/>
      <c r="I681" s="4"/>
      <c r="J681" s="4"/>
      <c r="K681" s="4"/>
      <c r="L681" s="4"/>
      <c r="M681" s="4"/>
      <c r="N681" s="4"/>
    </row>
    <row r="682" spans="1:14" ht="14.4">
      <c r="A682" s="4"/>
      <c r="B682" s="4"/>
      <c r="C682" s="4"/>
      <c r="D682" s="4"/>
      <c r="E682" s="46"/>
      <c r="F682" s="46"/>
      <c r="G682" s="4"/>
      <c r="H682" s="4"/>
      <c r="I682" s="4"/>
      <c r="J682" s="4"/>
      <c r="K682" s="4"/>
      <c r="L682" s="4"/>
      <c r="M682" s="4"/>
      <c r="N682" s="4"/>
    </row>
    <row r="683" spans="1:14" ht="14.4">
      <c r="A683" s="4"/>
      <c r="B683" s="4"/>
      <c r="C683" s="4"/>
      <c r="D683" s="4"/>
      <c r="E683" s="46"/>
      <c r="F683" s="46"/>
      <c r="G683" s="4"/>
      <c r="H683" s="4"/>
      <c r="I683" s="4"/>
      <c r="J683" s="4"/>
      <c r="K683" s="4"/>
      <c r="L683" s="4"/>
      <c r="M683" s="4"/>
      <c r="N683" s="4"/>
    </row>
    <row r="684" spans="1:14" ht="14.4">
      <c r="A684" s="4"/>
      <c r="B684" s="4"/>
      <c r="C684" s="4"/>
      <c r="D684" s="4"/>
      <c r="E684" s="48"/>
      <c r="F684" s="48"/>
      <c r="G684" s="4"/>
      <c r="H684" s="4"/>
      <c r="I684" s="4"/>
      <c r="J684" s="4"/>
      <c r="K684" s="4"/>
      <c r="L684" s="4"/>
      <c r="M684" s="4"/>
      <c r="N684" s="4"/>
    </row>
    <row r="685" spans="1:14" ht="14.4">
      <c r="A685" s="4"/>
      <c r="B685" s="4"/>
      <c r="C685" s="4"/>
      <c r="D685" s="4"/>
      <c r="E685" s="48"/>
      <c r="F685" s="48"/>
      <c r="G685" s="4"/>
      <c r="H685" s="4"/>
      <c r="I685" s="4"/>
      <c r="J685" s="4"/>
      <c r="K685" s="4"/>
      <c r="L685" s="4"/>
      <c r="M685" s="4"/>
      <c r="N685" s="4"/>
    </row>
    <row r="686" spans="1:14" ht="14.4">
      <c r="A686" s="4"/>
      <c r="B686" s="4"/>
      <c r="C686" s="4"/>
      <c r="D686" s="4"/>
      <c r="E686" s="48"/>
      <c r="F686" s="48"/>
      <c r="G686" s="4"/>
      <c r="H686" s="4"/>
      <c r="I686" s="4"/>
      <c r="J686" s="4"/>
      <c r="K686" s="4"/>
      <c r="L686" s="4"/>
      <c r="M686" s="4"/>
      <c r="N686" s="4"/>
    </row>
    <row r="687" spans="1:14" ht="14.4">
      <c r="A687" s="4"/>
      <c r="B687" s="4"/>
      <c r="C687" s="4"/>
      <c r="D687" s="4"/>
      <c r="E687" s="48"/>
      <c r="F687" s="48"/>
      <c r="G687" s="4"/>
      <c r="H687" s="4"/>
      <c r="I687" s="4"/>
      <c r="J687" s="4"/>
      <c r="K687" s="4"/>
      <c r="L687" s="4"/>
      <c r="M687" s="4"/>
      <c r="N687" s="4"/>
    </row>
    <row r="688" spans="1:14" ht="14.4">
      <c r="A688" s="4"/>
      <c r="B688" s="4"/>
      <c r="C688" s="4"/>
      <c r="D688" s="4"/>
      <c r="E688" s="48"/>
      <c r="F688" s="48"/>
      <c r="G688" s="4"/>
      <c r="H688" s="4"/>
      <c r="I688" s="4"/>
      <c r="J688" s="4"/>
      <c r="K688" s="4"/>
      <c r="L688" s="4"/>
      <c r="M688" s="4"/>
      <c r="N688" s="4"/>
    </row>
    <row r="689" spans="1:14" ht="14.4">
      <c r="A689" s="4"/>
      <c r="B689" s="4"/>
      <c r="C689" s="4"/>
      <c r="D689" s="4"/>
      <c r="E689" s="48"/>
      <c r="F689" s="48"/>
      <c r="G689" s="4"/>
      <c r="H689" s="4"/>
      <c r="I689" s="4"/>
      <c r="J689" s="4"/>
      <c r="K689" s="4"/>
      <c r="L689" s="4"/>
      <c r="M689" s="4"/>
      <c r="N689" s="4"/>
    </row>
    <row r="690" spans="1:14" ht="14.4">
      <c r="A690" s="4"/>
      <c r="B690" s="4"/>
      <c r="C690" s="4"/>
      <c r="D690" s="4"/>
      <c r="E690" s="48"/>
      <c r="F690" s="48"/>
      <c r="G690" s="4"/>
      <c r="H690" s="4"/>
      <c r="I690" s="4"/>
      <c r="J690" s="4"/>
      <c r="K690" s="4"/>
      <c r="L690" s="4"/>
      <c r="M690" s="4"/>
      <c r="N690" s="4"/>
    </row>
    <row r="691" spans="1:14" ht="14.4">
      <c r="A691" s="4"/>
      <c r="B691" s="4"/>
      <c r="C691" s="4"/>
      <c r="D691" s="4"/>
      <c r="E691" s="48"/>
      <c r="F691" s="48"/>
      <c r="G691" s="4"/>
      <c r="H691" s="4"/>
      <c r="I691" s="4"/>
      <c r="J691" s="4"/>
      <c r="K691" s="4"/>
      <c r="L691" s="4"/>
      <c r="M691" s="4"/>
      <c r="N691" s="4"/>
    </row>
    <row r="692" spans="1:14" ht="14.4">
      <c r="A692" s="4"/>
      <c r="B692" s="4"/>
      <c r="C692" s="4"/>
      <c r="D692" s="4"/>
      <c r="E692" s="48"/>
      <c r="F692" s="48"/>
      <c r="G692" s="4"/>
      <c r="H692" s="4"/>
      <c r="I692" s="4"/>
      <c r="J692" s="4"/>
      <c r="K692" s="4"/>
      <c r="L692" s="4"/>
      <c r="M692" s="4"/>
      <c r="N692" s="4"/>
    </row>
    <row r="693" spans="1:14" ht="14.4">
      <c r="A693" s="4"/>
      <c r="B693" s="4"/>
      <c r="C693" s="4"/>
      <c r="D693" s="4"/>
      <c r="E693" s="48"/>
      <c r="F693" s="48"/>
      <c r="G693" s="4"/>
      <c r="H693" s="4"/>
      <c r="I693" s="4"/>
      <c r="J693" s="4"/>
      <c r="K693" s="4"/>
      <c r="L693" s="4"/>
      <c r="M693" s="4"/>
      <c r="N693" s="4"/>
    </row>
    <row r="694" spans="1:14" ht="14.4">
      <c r="A694" s="4"/>
      <c r="B694" s="4"/>
      <c r="C694" s="4"/>
      <c r="D694" s="4"/>
      <c r="E694" s="48"/>
      <c r="F694" s="48"/>
      <c r="G694" s="4"/>
      <c r="H694" s="4"/>
      <c r="I694" s="4"/>
      <c r="J694" s="4"/>
      <c r="K694" s="4"/>
      <c r="L694" s="4"/>
      <c r="M694" s="4"/>
      <c r="N694" s="4"/>
    </row>
    <row r="695" spans="1:14" ht="14.4">
      <c r="A695" s="4"/>
      <c r="B695" s="4"/>
      <c r="C695" s="4"/>
      <c r="D695" s="4"/>
      <c r="E695" s="48"/>
      <c r="F695" s="48"/>
      <c r="G695" s="4"/>
      <c r="H695" s="4"/>
      <c r="I695" s="4"/>
      <c r="J695" s="4"/>
      <c r="K695" s="4"/>
      <c r="L695" s="4"/>
      <c r="M695" s="4"/>
      <c r="N695" s="4"/>
    </row>
    <row r="696" spans="1:14" ht="14.4">
      <c r="A696" s="4"/>
      <c r="B696" s="4"/>
      <c r="C696" s="4"/>
      <c r="D696" s="4"/>
      <c r="E696" s="48"/>
      <c r="F696" s="48"/>
      <c r="G696" s="4"/>
      <c r="H696" s="4"/>
      <c r="I696" s="4"/>
      <c r="J696" s="4"/>
      <c r="K696" s="4"/>
      <c r="L696" s="4"/>
      <c r="M696" s="4"/>
      <c r="N696" s="4"/>
    </row>
    <row r="697" spans="1:14" ht="14.4">
      <c r="A697" s="4"/>
      <c r="B697" s="4"/>
      <c r="C697" s="4"/>
      <c r="D697" s="4"/>
      <c r="E697" s="48"/>
      <c r="F697" s="48"/>
      <c r="G697" s="4"/>
      <c r="H697" s="4"/>
      <c r="I697" s="4"/>
      <c r="J697" s="4"/>
      <c r="K697" s="4"/>
      <c r="L697" s="4"/>
      <c r="M697" s="4"/>
      <c r="N697" s="4"/>
    </row>
    <row r="698" spans="1:14" ht="14.4">
      <c r="A698" s="4"/>
      <c r="B698" s="4"/>
      <c r="C698" s="4"/>
      <c r="D698" s="4"/>
      <c r="E698" s="48"/>
      <c r="F698" s="48"/>
      <c r="G698" s="4"/>
      <c r="H698" s="4"/>
      <c r="I698" s="4"/>
      <c r="J698" s="4"/>
      <c r="K698" s="4"/>
      <c r="L698" s="4"/>
      <c r="M698" s="4"/>
      <c r="N698" s="4"/>
    </row>
    <row r="699" spans="1:14" ht="14.4">
      <c r="A699" s="4"/>
      <c r="B699" s="4"/>
      <c r="C699" s="4"/>
      <c r="D699" s="4"/>
      <c r="E699" s="48"/>
      <c r="F699" s="48"/>
      <c r="G699" s="4"/>
      <c r="H699" s="4"/>
      <c r="I699" s="4"/>
      <c r="J699" s="4"/>
      <c r="K699" s="4"/>
      <c r="L699" s="4"/>
      <c r="M699" s="4"/>
      <c r="N699" s="4"/>
    </row>
    <row r="700" spans="1:14" ht="14.4">
      <c r="A700" s="4"/>
      <c r="B700" s="4"/>
      <c r="C700" s="4"/>
      <c r="D700" s="4"/>
      <c r="E700" s="48"/>
      <c r="F700" s="48"/>
      <c r="G700" s="4"/>
      <c r="H700" s="4"/>
      <c r="I700" s="4"/>
      <c r="J700" s="4"/>
      <c r="K700" s="4"/>
      <c r="L700" s="4"/>
      <c r="M700" s="4"/>
      <c r="N700" s="4"/>
    </row>
    <row r="701" spans="1:14" ht="14.4">
      <c r="A701" s="4"/>
      <c r="B701" s="4"/>
      <c r="C701" s="4"/>
      <c r="D701" s="4"/>
      <c r="E701" s="48"/>
      <c r="F701" s="48"/>
      <c r="G701" s="4"/>
      <c r="H701" s="4"/>
      <c r="I701" s="4"/>
      <c r="J701" s="4"/>
      <c r="K701" s="4"/>
      <c r="L701" s="4"/>
      <c r="M701" s="4"/>
      <c r="N701" s="4"/>
    </row>
    <row r="702" spans="1:14" ht="14.4">
      <c r="A702" s="4"/>
      <c r="B702" s="4"/>
      <c r="C702" s="4"/>
      <c r="D702" s="4"/>
      <c r="E702" s="48"/>
      <c r="F702" s="48"/>
      <c r="G702" s="4"/>
      <c r="H702" s="4"/>
      <c r="I702" s="4"/>
      <c r="J702" s="4"/>
      <c r="K702" s="4"/>
      <c r="L702" s="4"/>
      <c r="M702" s="4"/>
      <c r="N702" s="4"/>
    </row>
    <row r="703" spans="1:14" ht="14.4">
      <c r="A703" s="4"/>
      <c r="B703" s="4"/>
      <c r="C703" s="4"/>
      <c r="D703" s="4"/>
      <c r="E703" s="48"/>
      <c r="F703" s="48"/>
      <c r="G703" s="4"/>
      <c r="H703" s="4"/>
      <c r="I703" s="4"/>
      <c r="J703" s="4"/>
      <c r="K703" s="4"/>
      <c r="L703" s="4"/>
      <c r="M703" s="4"/>
      <c r="N703" s="4"/>
    </row>
    <row r="704" spans="1:14" ht="14.4">
      <c r="A704" s="4"/>
      <c r="B704" s="4"/>
      <c r="C704" s="4"/>
      <c r="D704" s="4"/>
      <c r="E704" s="48"/>
      <c r="F704" s="48"/>
      <c r="G704" s="4"/>
      <c r="H704" s="4"/>
      <c r="I704" s="4"/>
      <c r="J704" s="4"/>
      <c r="K704" s="4"/>
      <c r="L704" s="4"/>
      <c r="M704" s="4"/>
      <c r="N704" s="4"/>
    </row>
    <row r="705" spans="1:14" ht="14.4">
      <c r="A705" s="4"/>
      <c r="B705" s="4"/>
      <c r="C705" s="4"/>
      <c r="D705" s="4"/>
      <c r="E705" s="48"/>
      <c r="F705" s="48"/>
      <c r="G705" s="4"/>
      <c r="H705" s="4"/>
      <c r="I705" s="4"/>
      <c r="J705" s="4"/>
      <c r="K705" s="4"/>
      <c r="L705" s="4"/>
      <c r="M705" s="4"/>
      <c r="N705" s="4"/>
    </row>
    <row r="706" spans="1:14" ht="14.4">
      <c r="A706" s="4"/>
      <c r="B706" s="4"/>
      <c r="C706" s="4"/>
      <c r="D706" s="4"/>
      <c r="E706" s="48"/>
      <c r="F706" s="48"/>
      <c r="G706" s="4"/>
      <c r="H706" s="4"/>
      <c r="I706" s="4"/>
      <c r="J706" s="4"/>
      <c r="K706" s="4"/>
      <c r="L706" s="4"/>
      <c r="M706" s="4"/>
      <c r="N706" s="4"/>
    </row>
    <row r="707" spans="1:14" ht="14.4">
      <c r="A707" s="4"/>
      <c r="B707" s="4"/>
      <c r="C707" s="4"/>
      <c r="D707" s="4"/>
      <c r="E707" s="48"/>
      <c r="F707" s="48"/>
      <c r="G707" s="4"/>
      <c r="H707" s="4"/>
      <c r="I707" s="4"/>
      <c r="J707" s="4"/>
      <c r="K707" s="4"/>
      <c r="L707" s="4"/>
      <c r="M707" s="4"/>
      <c r="N707" s="4"/>
    </row>
    <row r="708" spans="1:14" ht="14.4">
      <c r="A708" s="4"/>
      <c r="B708" s="4"/>
      <c r="C708" s="4"/>
      <c r="D708" s="4"/>
      <c r="E708" s="48"/>
      <c r="F708" s="48"/>
      <c r="G708" s="4"/>
      <c r="H708" s="4"/>
      <c r="I708" s="4"/>
      <c r="J708" s="4"/>
      <c r="K708" s="4"/>
      <c r="L708" s="4"/>
      <c r="M708" s="4"/>
      <c r="N708" s="4"/>
    </row>
    <row r="709" spans="1:14" ht="14.4">
      <c r="A709" s="4"/>
      <c r="B709" s="4"/>
      <c r="C709" s="4"/>
      <c r="D709" s="4"/>
      <c r="E709" s="48"/>
      <c r="F709" s="48"/>
      <c r="G709" s="4"/>
      <c r="H709" s="4"/>
      <c r="I709" s="4"/>
      <c r="J709" s="4"/>
      <c r="K709" s="4"/>
      <c r="L709" s="4"/>
      <c r="M709" s="4"/>
      <c r="N709" s="4"/>
    </row>
    <row r="710" spans="1:14" ht="14.4">
      <c r="A710" s="4"/>
      <c r="B710" s="4"/>
      <c r="C710" s="4"/>
      <c r="D710" s="4"/>
      <c r="E710" s="48"/>
      <c r="F710" s="48"/>
      <c r="G710" s="4"/>
      <c r="H710" s="4"/>
      <c r="I710" s="4"/>
      <c r="J710" s="4"/>
      <c r="K710" s="4"/>
      <c r="L710" s="4"/>
      <c r="M710" s="4"/>
      <c r="N710" s="4"/>
    </row>
    <row r="711" spans="1:14" ht="14.4">
      <c r="A711" s="4"/>
      <c r="B711" s="4"/>
      <c r="C711" s="4"/>
      <c r="D711" s="4"/>
      <c r="E711" s="48"/>
      <c r="F711" s="48"/>
      <c r="G711" s="4"/>
      <c r="H711" s="4"/>
      <c r="I711" s="4"/>
      <c r="J711" s="4"/>
      <c r="K711" s="4"/>
      <c r="L711" s="4"/>
      <c r="M711" s="4"/>
      <c r="N711" s="4"/>
    </row>
    <row r="712" spans="1:14" ht="14.4">
      <c r="A712" s="4"/>
      <c r="B712" s="4"/>
      <c r="C712" s="4"/>
      <c r="D712" s="4"/>
      <c r="E712" s="48"/>
      <c r="F712" s="48"/>
      <c r="G712" s="4"/>
      <c r="H712" s="4"/>
      <c r="I712" s="4"/>
      <c r="J712" s="4"/>
      <c r="K712" s="4"/>
      <c r="L712" s="4"/>
      <c r="M712" s="4"/>
      <c r="N712" s="4"/>
    </row>
    <row r="713" spans="1:14" ht="14.4">
      <c r="A713" s="4"/>
      <c r="B713" s="4"/>
      <c r="C713" s="4"/>
      <c r="D713" s="4"/>
      <c r="E713" s="48"/>
      <c r="F713" s="48"/>
      <c r="G713" s="4"/>
      <c r="H713" s="4"/>
      <c r="I713" s="4"/>
      <c r="J713" s="4"/>
      <c r="K713" s="4"/>
      <c r="L713" s="4"/>
      <c r="M713" s="4"/>
      <c r="N713" s="4"/>
    </row>
    <row r="714" spans="1:14" ht="14.4">
      <c r="A714" s="4"/>
      <c r="B714" s="4"/>
      <c r="C714" s="4"/>
      <c r="D714" s="4"/>
      <c r="E714" s="48"/>
      <c r="F714" s="48"/>
      <c r="G714" s="4"/>
      <c r="H714" s="4"/>
      <c r="I714" s="4"/>
      <c r="J714" s="4"/>
      <c r="K714" s="4"/>
      <c r="L714" s="4"/>
      <c r="M714" s="4"/>
      <c r="N714" s="4"/>
    </row>
    <row r="715" spans="1:14" ht="14.4">
      <c r="A715" s="4"/>
      <c r="B715" s="4"/>
      <c r="C715" s="4"/>
      <c r="D715" s="4"/>
      <c r="E715" s="48"/>
      <c r="F715" s="48"/>
      <c r="G715" s="4"/>
      <c r="H715" s="4"/>
      <c r="I715" s="4"/>
      <c r="J715" s="4"/>
      <c r="K715" s="4"/>
      <c r="L715" s="4"/>
      <c r="M715" s="4"/>
      <c r="N715" s="4"/>
    </row>
    <row r="716" spans="1:14" ht="14.4">
      <c r="A716" s="4"/>
      <c r="B716" s="4"/>
      <c r="C716" s="4"/>
      <c r="D716" s="4"/>
      <c r="E716" s="48"/>
      <c r="F716" s="48"/>
      <c r="G716" s="4"/>
      <c r="H716" s="4"/>
      <c r="I716" s="4"/>
      <c r="J716" s="4"/>
      <c r="K716" s="4"/>
      <c r="L716" s="4"/>
      <c r="M716" s="4"/>
      <c r="N716" s="4"/>
    </row>
    <row r="717" spans="1:14" ht="14.4">
      <c r="A717" s="4"/>
      <c r="B717" s="4"/>
      <c r="C717" s="4"/>
      <c r="D717" s="4"/>
      <c r="E717" s="48"/>
      <c r="F717" s="48"/>
      <c r="G717" s="4"/>
      <c r="H717" s="4"/>
      <c r="I717" s="4"/>
      <c r="J717" s="4"/>
      <c r="K717" s="4"/>
      <c r="L717" s="4"/>
      <c r="M717" s="4"/>
      <c r="N717" s="4"/>
    </row>
    <row r="718" spans="1:14" ht="14.4">
      <c r="A718" s="4"/>
      <c r="B718" s="4"/>
      <c r="C718" s="4"/>
      <c r="D718" s="4"/>
      <c r="E718" s="48"/>
      <c r="F718" s="48"/>
      <c r="G718" s="4"/>
      <c r="H718" s="4"/>
      <c r="I718" s="4"/>
      <c r="J718" s="4"/>
      <c r="K718" s="4"/>
      <c r="L718" s="4"/>
      <c r="M718" s="4"/>
      <c r="N718" s="4"/>
    </row>
    <row r="719" spans="1:14" ht="14.4">
      <c r="A719" s="4"/>
      <c r="B719" s="4"/>
      <c r="C719" s="4"/>
      <c r="D719" s="4"/>
      <c r="E719" s="48"/>
      <c r="F719" s="48"/>
      <c r="G719" s="4"/>
      <c r="H719" s="4"/>
      <c r="I719" s="4"/>
      <c r="J719" s="4"/>
      <c r="K719" s="4"/>
      <c r="L719" s="4"/>
      <c r="M719" s="4"/>
      <c r="N719" s="4"/>
    </row>
    <row r="720" spans="1:14" ht="14.4">
      <c r="A720" s="4"/>
      <c r="B720" s="4"/>
      <c r="C720" s="4"/>
      <c r="D720" s="4"/>
      <c r="E720" s="48"/>
      <c r="F720" s="48"/>
      <c r="G720" s="4"/>
      <c r="H720" s="4"/>
      <c r="I720" s="4"/>
      <c r="J720" s="4"/>
      <c r="K720" s="4"/>
      <c r="L720" s="4"/>
      <c r="M720" s="4"/>
      <c r="N720" s="4"/>
    </row>
    <row r="721" spans="1:14" ht="14.4">
      <c r="A721" s="4"/>
      <c r="B721" s="4"/>
      <c r="C721" s="4"/>
      <c r="D721" s="4"/>
      <c r="E721" s="48"/>
      <c r="F721" s="48"/>
      <c r="G721" s="4"/>
      <c r="H721" s="4"/>
      <c r="I721" s="4"/>
      <c r="J721" s="4"/>
      <c r="K721" s="4"/>
      <c r="L721" s="4"/>
      <c r="M721" s="4"/>
      <c r="N721" s="4"/>
    </row>
    <row r="722" spans="1:14" ht="14.4">
      <c r="A722" s="4"/>
      <c r="B722" s="4"/>
      <c r="C722" s="4"/>
      <c r="D722" s="4"/>
      <c r="E722" s="48"/>
      <c r="F722" s="48"/>
      <c r="G722" s="4"/>
      <c r="H722" s="4"/>
      <c r="I722" s="4"/>
      <c r="J722" s="4"/>
      <c r="K722" s="4"/>
      <c r="L722" s="4"/>
      <c r="M722" s="4"/>
      <c r="N722" s="4"/>
    </row>
    <row r="723" spans="1:14" ht="14.4">
      <c r="A723" s="4"/>
      <c r="B723" s="4"/>
      <c r="C723" s="4"/>
      <c r="D723" s="4"/>
      <c r="E723" s="48"/>
      <c r="F723" s="48"/>
      <c r="G723" s="4"/>
      <c r="H723" s="4"/>
      <c r="I723" s="4"/>
      <c r="J723" s="4"/>
      <c r="K723" s="4"/>
      <c r="L723" s="4"/>
      <c r="M723" s="4"/>
      <c r="N723" s="4"/>
    </row>
    <row r="724" spans="1:14" ht="14.4">
      <c r="A724" s="4"/>
      <c r="B724" s="4"/>
      <c r="C724" s="4"/>
      <c r="D724" s="4"/>
      <c r="E724" s="48"/>
      <c r="F724" s="48"/>
      <c r="G724" s="4"/>
      <c r="H724" s="4"/>
      <c r="I724" s="4"/>
      <c r="J724" s="4"/>
      <c r="K724" s="4"/>
      <c r="L724" s="4"/>
      <c r="M724" s="4"/>
      <c r="N724" s="4"/>
    </row>
    <row r="725" spans="1:14" ht="14.4">
      <c r="A725" s="4"/>
      <c r="B725" s="4"/>
      <c r="C725" s="4"/>
      <c r="D725" s="4"/>
      <c r="E725" s="48"/>
      <c r="F725" s="48"/>
      <c r="G725" s="4"/>
      <c r="H725" s="4"/>
      <c r="I725" s="4"/>
      <c r="J725" s="4"/>
      <c r="K725" s="4"/>
      <c r="L725" s="4"/>
      <c r="M725" s="4"/>
      <c r="N725" s="4"/>
    </row>
    <row r="726" spans="1:14" ht="14.4">
      <c r="A726" s="4"/>
      <c r="B726" s="4"/>
      <c r="C726" s="4"/>
      <c r="D726" s="4"/>
      <c r="E726" s="48"/>
      <c r="F726" s="48"/>
      <c r="G726" s="4"/>
      <c r="H726" s="4"/>
      <c r="I726" s="4"/>
      <c r="J726" s="4"/>
      <c r="K726" s="4"/>
      <c r="L726" s="4"/>
      <c r="M726" s="4"/>
      <c r="N726" s="4"/>
    </row>
    <row r="727" spans="1:14" ht="14.4">
      <c r="A727" s="4"/>
      <c r="B727" s="4"/>
      <c r="C727" s="4"/>
      <c r="D727" s="4"/>
      <c r="E727" s="48"/>
      <c r="F727" s="48"/>
      <c r="G727" s="4"/>
      <c r="H727" s="4"/>
      <c r="I727" s="4"/>
      <c r="J727" s="4"/>
      <c r="K727" s="4"/>
      <c r="L727" s="4"/>
      <c r="M727" s="4"/>
      <c r="N727" s="4"/>
    </row>
    <row r="728" spans="1:14" ht="14.4">
      <c r="A728" s="4"/>
      <c r="B728" s="4"/>
      <c r="C728" s="4"/>
      <c r="D728" s="4"/>
      <c r="E728" s="48"/>
      <c r="F728" s="48"/>
      <c r="G728" s="4"/>
      <c r="H728" s="4"/>
      <c r="I728" s="4"/>
      <c r="J728" s="4"/>
      <c r="K728" s="4"/>
      <c r="L728" s="4"/>
      <c r="M728" s="4"/>
      <c r="N728" s="4"/>
    </row>
    <row r="729" spans="1:14" ht="14.4">
      <c r="A729" s="4"/>
      <c r="B729" s="4"/>
      <c r="C729" s="4"/>
      <c r="D729" s="4"/>
      <c r="E729" s="48"/>
      <c r="F729" s="48"/>
      <c r="G729" s="4"/>
      <c r="H729" s="4"/>
      <c r="I729" s="4"/>
      <c r="J729" s="4"/>
      <c r="K729" s="4"/>
      <c r="L729" s="4"/>
      <c r="M729" s="4"/>
      <c r="N729" s="4"/>
    </row>
    <row r="730" spans="1:14" ht="14.4">
      <c r="A730" s="4"/>
      <c r="B730" s="4"/>
      <c r="C730" s="4"/>
      <c r="D730" s="4"/>
      <c r="E730" s="48"/>
      <c r="F730" s="48"/>
      <c r="G730" s="4"/>
      <c r="H730" s="4"/>
      <c r="I730" s="4"/>
      <c r="J730" s="4"/>
      <c r="K730" s="4"/>
      <c r="L730" s="4"/>
      <c r="M730" s="4"/>
      <c r="N730" s="4"/>
    </row>
    <row r="731" spans="1:14" ht="14.4">
      <c r="A731" s="4"/>
      <c r="B731" s="4"/>
      <c r="C731" s="4"/>
      <c r="D731" s="4"/>
      <c r="E731" s="48"/>
      <c r="F731" s="48"/>
      <c r="G731" s="4"/>
      <c r="H731" s="4"/>
      <c r="I731" s="4"/>
      <c r="J731" s="4"/>
      <c r="K731" s="4"/>
      <c r="L731" s="4"/>
      <c r="M731" s="4"/>
      <c r="N731" s="4"/>
    </row>
    <row r="732" spans="1:14" ht="14.4">
      <c r="A732" s="4"/>
      <c r="B732" s="4"/>
      <c r="C732" s="4"/>
      <c r="D732" s="4"/>
      <c r="E732" s="48"/>
      <c r="F732" s="48"/>
      <c r="G732" s="4"/>
      <c r="H732" s="4"/>
      <c r="I732" s="4"/>
      <c r="J732" s="4"/>
      <c r="K732" s="4"/>
      <c r="L732" s="4"/>
      <c r="M732" s="4"/>
      <c r="N732" s="4"/>
    </row>
    <row r="733" spans="1:14" ht="14.4">
      <c r="A733" s="4"/>
      <c r="B733" s="4"/>
      <c r="C733" s="4"/>
      <c r="D733" s="4"/>
      <c r="E733" s="48"/>
      <c r="F733" s="48"/>
      <c r="G733" s="4"/>
      <c r="H733" s="4"/>
      <c r="I733" s="4"/>
      <c r="J733" s="4"/>
      <c r="K733" s="4"/>
      <c r="L733" s="4"/>
      <c r="M733" s="4"/>
      <c r="N733" s="4"/>
    </row>
    <row r="734" spans="1:14" ht="14.4">
      <c r="A734" s="4"/>
      <c r="B734" s="4"/>
      <c r="C734" s="4"/>
      <c r="D734" s="4"/>
      <c r="E734" s="48"/>
      <c r="F734" s="48"/>
      <c r="G734" s="4"/>
      <c r="H734" s="4"/>
      <c r="I734" s="4"/>
      <c r="J734" s="4"/>
      <c r="K734" s="4"/>
      <c r="L734" s="4"/>
      <c r="M734" s="4"/>
      <c r="N734" s="4"/>
    </row>
    <row r="735" spans="1:14" ht="14.4">
      <c r="A735" s="4"/>
      <c r="B735" s="4"/>
      <c r="C735" s="4"/>
      <c r="D735" s="4"/>
      <c r="E735" s="48"/>
      <c r="F735" s="48"/>
      <c r="G735" s="4"/>
      <c r="H735" s="4"/>
      <c r="I735" s="4"/>
      <c r="J735" s="4"/>
      <c r="K735" s="4"/>
      <c r="L735" s="4"/>
      <c r="M735" s="4"/>
      <c r="N735" s="4"/>
    </row>
    <row r="736" spans="1:14" ht="14.4">
      <c r="A736" s="4"/>
      <c r="B736" s="4"/>
      <c r="C736" s="4"/>
      <c r="D736" s="4"/>
      <c r="E736" s="48"/>
      <c r="F736" s="48"/>
      <c r="G736" s="4"/>
      <c r="H736" s="4"/>
      <c r="I736" s="4"/>
      <c r="J736" s="4"/>
      <c r="K736" s="4"/>
      <c r="L736" s="4"/>
      <c r="M736" s="4"/>
      <c r="N736" s="4"/>
    </row>
    <row r="737" spans="1:14" ht="14.4">
      <c r="A737" s="4"/>
      <c r="B737" s="4"/>
      <c r="C737" s="4"/>
      <c r="D737" s="4"/>
      <c r="E737" s="48"/>
      <c r="F737" s="48"/>
      <c r="G737" s="4"/>
      <c r="H737" s="4"/>
      <c r="I737" s="4"/>
      <c r="J737" s="4"/>
      <c r="K737" s="4"/>
      <c r="L737" s="4"/>
      <c r="M737" s="4"/>
      <c r="N737" s="4"/>
    </row>
    <row r="738" spans="1:14" ht="14.4">
      <c r="A738" s="4"/>
      <c r="B738" s="4"/>
      <c r="C738" s="4"/>
      <c r="D738" s="4"/>
      <c r="E738" s="48"/>
      <c r="F738" s="48"/>
      <c r="G738" s="4"/>
      <c r="H738" s="4"/>
      <c r="I738" s="4"/>
      <c r="J738" s="4"/>
      <c r="K738" s="4"/>
      <c r="L738" s="4"/>
      <c r="M738" s="4"/>
      <c r="N738" s="4"/>
    </row>
    <row r="739" spans="1:14" ht="14.4">
      <c r="A739" s="4"/>
      <c r="B739" s="4"/>
      <c r="C739" s="4"/>
      <c r="D739" s="4"/>
      <c r="E739" s="48"/>
      <c r="F739" s="48"/>
      <c r="G739" s="4"/>
      <c r="H739" s="4"/>
      <c r="I739" s="4"/>
      <c r="J739" s="4"/>
      <c r="K739" s="4"/>
      <c r="L739" s="4"/>
      <c r="M739" s="4"/>
      <c r="N739" s="4"/>
    </row>
    <row r="740" spans="1:14" ht="14.4">
      <c r="A740" s="4"/>
      <c r="B740" s="4"/>
      <c r="C740" s="4"/>
      <c r="D740" s="4"/>
      <c r="E740" s="48"/>
      <c r="F740" s="48"/>
      <c r="G740" s="4"/>
      <c r="H740" s="4"/>
      <c r="I740" s="4"/>
      <c r="J740" s="4"/>
      <c r="K740" s="4"/>
      <c r="L740" s="4"/>
      <c r="M740" s="4"/>
      <c r="N740" s="4"/>
    </row>
    <row r="741" spans="1:14" ht="14.4">
      <c r="A741" s="4"/>
      <c r="B741" s="4"/>
      <c r="C741" s="4"/>
      <c r="D741" s="4"/>
      <c r="E741" s="48"/>
      <c r="F741" s="48"/>
      <c r="G741" s="4"/>
      <c r="H741" s="4"/>
      <c r="I741" s="4"/>
      <c r="J741" s="4"/>
      <c r="K741" s="4"/>
      <c r="L741" s="4"/>
      <c r="M741" s="4"/>
      <c r="N741" s="4"/>
    </row>
    <row r="742" spans="1:14" ht="14.4">
      <c r="A742" s="4"/>
      <c r="B742" s="4"/>
      <c r="C742" s="4"/>
      <c r="D742" s="4"/>
      <c r="E742" s="48"/>
      <c r="F742" s="48"/>
      <c r="G742" s="4"/>
      <c r="H742" s="4"/>
      <c r="I742" s="4"/>
      <c r="J742" s="4"/>
      <c r="K742" s="4"/>
      <c r="L742" s="4"/>
      <c r="M742" s="4"/>
      <c r="N742" s="4"/>
    </row>
    <row r="743" spans="1:14" ht="14.4">
      <c r="A743" s="4"/>
      <c r="B743" s="4"/>
      <c r="C743" s="4"/>
      <c r="D743" s="4"/>
      <c r="E743" s="48"/>
      <c r="F743" s="48"/>
      <c r="G743" s="4"/>
      <c r="H743" s="4"/>
      <c r="I743" s="4"/>
      <c r="J743" s="4"/>
      <c r="K743" s="4"/>
      <c r="L743" s="4"/>
      <c r="M743" s="4"/>
      <c r="N743" s="4"/>
    </row>
    <row r="744" spans="1:14" ht="14.4">
      <c r="A744" s="4"/>
      <c r="B744" s="4"/>
      <c r="C744" s="4"/>
      <c r="D744" s="4"/>
      <c r="E744" s="48"/>
      <c r="F744" s="48"/>
      <c r="G744" s="4"/>
      <c r="H744" s="4"/>
      <c r="I744" s="4"/>
      <c r="J744" s="4"/>
      <c r="K744" s="4"/>
      <c r="L744" s="4"/>
      <c r="M744" s="4"/>
      <c r="N744" s="4"/>
    </row>
    <row r="745" spans="1:14" ht="14.4">
      <c r="A745" s="4"/>
      <c r="B745" s="4"/>
      <c r="C745" s="4"/>
      <c r="D745" s="4"/>
      <c r="E745" s="48"/>
      <c r="F745" s="48"/>
      <c r="G745" s="4"/>
      <c r="H745" s="4"/>
      <c r="I745" s="4"/>
      <c r="J745" s="4"/>
      <c r="K745" s="4"/>
      <c r="L745" s="4"/>
      <c r="M745" s="4"/>
      <c r="N745" s="4"/>
    </row>
    <row r="746" spans="1:14" ht="14.4">
      <c r="A746" s="4"/>
      <c r="B746" s="4"/>
      <c r="C746" s="4"/>
      <c r="D746" s="4"/>
      <c r="E746" s="48"/>
      <c r="F746" s="48"/>
      <c r="G746" s="4"/>
      <c r="H746" s="4"/>
      <c r="I746" s="4"/>
      <c r="J746" s="4"/>
      <c r="K746" s="4"/>
      <c r="L746" s="4"/>
      <c r="M746" s="4"/>
      <c r="N746" s="4"/>
    </row>
    <row r="747" spans="1:14" ht="14.4">
      <c r="A747" s="4"/>
      <c r="B747" s="4"/>
      <c r="C747" s="4"/>
      <c r="D747" s="4"/>
      <c r="E747" s="48"/>
      <c r="F747" s="48"/>
      <c r="G747" s="4"/>
      <c r="H747" s="4"/>
      <c r="I747" s="4"/>
      <c r="J747" s="4"/>
      <c r="K747" s="4"/>
      <c r="L747" s="4"/>
      <c r="M747" s="4"/>
      <c r="N747" s="4"/>
    </row>
    <row r="748" spans="1:14" ht="14.4">
      <c r="A748" s="4"/>
      <c r="B748" s="4"/>
      <c r="C748" s="4"/>
      <c r="D748" s="4"/>
      <c r="E748" s="48"/>
      <c r="F748" s="48"/>
      <c r="G748" s="4"/>
      <c r="H748" s="4"/>
      <c r="I748" s="4"/>
      <c r="J748" s="4"/>
      <c r="K748" s="4"/>
      <c r="L748" s="4"/>
      <c r="M748" s="4"/>
      <c r="N748" s="4"/>
    </row>
    <row r="749" spans="1:14" ht="14.4">
      <c r="A749" s="4"/>
      <c r="B749" s="4"/>
      <c r="C749" s="4"/>
      <c r="D749" s="4"/>
      <c r="E749" s="48"/>
      <c r="F749" s="48"/>
      <c r="G749" s="4"/>
      <c r="H749" s="4"/>
      <c r="I749" s="4"/>
      <c r="J749" s="4"/>
      <c r="K749" s="4"/>
      <c r="L749" s="4"/>
      <c r="M749" s="4"/>
      <c r="N749" s="4"/>
    </row>
    <row r="750" spans="1:14" ht="14.4">
      <c r="A750" s="4"/>
      <c r="B750" s="4"/>
      <c r="C750" s="4"/>
      <c r="D750" s="4"/>
      <c r="E750" s="48"/>
      <c r="F750" s="48"/>
      <c r="G750" s="4"/>
      <c r="H750" s="4"/>
      <c r="I750" s="4"/>
      <c r="J750" s="4"/>
      <c r="K750" s="4"/>
      <c r="L750" s="4"/>
      <c r="M750" s="4"/>
      <c r="N750" s="4"/>
    </row>
    <row r="751" spans="1:14" ht="14.4">
      <c r="A751" s="4"/>
      <c r="B751" s="4"/>
      <c r="C751" s="4"/>
      <c r="D751" s="4"/>
      <c r="E751" s="48"/>
      <c r="F751" s="48"/>
      <c r="G751" s="4"/>
      <c r="H751" s="4"/>
      <c r="I751" s="4"/>
      <c r="J751" s="4"/>
      <c r="K751" s="4"/>
      <c r="L751" s="4"/>
      <c r="M751" s="4"/>
      <c r="N751" s="4"/>
    </row>
    <row r="752" spans="1:14" ht="14.4">
      <c r="A752" s="4"/>
      <c r="B752" s="4"/>
      <c r="C752" s="4"/>
      <c r="D752" s="4"/>
      <c r="E752" s="48"/>
      <c r="F752" s="48"/>
      <c r="G752" s="4"/>
      <c r="H752" s="4"/>
      <c r="I752" s="4"/>
      <c r="J752" s="4"/>
      <c r="K752" s="4"/>
      <c r="L752" s="4"/>
      <c r="M752" s="4"/>
      <c r="N752" s="4"/>
    </row>
    <row r="753" spans="1:14" ht="14.4">
      <c r="A753" s="4"/>
      <c r="B753" s="4"/>
      <c r="C753" s="4"/>
      <c r="D753" s="4"/>
      <c r="E753" s="48"/>
      <c r="F753" s="48"/>
      <c r="G753" s="4"/>
      <c r="H753" s="4"/>
      <c r="I753" s="4"/>
      <c r="J753" s="4"/>
      <c r="K753" s="4"/>
      <c r="L753" s="4"/>
      <c r="M753" s="4"/>
      <c r="N753" s="4"/>
    </row>
    <row r="754" spans="1:14" ht="14.4">
      <c r="A754" s="4"/>
      <c r="B754" s="4"/>
      <c r="C754" s="4"/>
      <c r="D754" s="4"/>
      <c r="E754" s="48"/>
      <c r="F754" s="48"/>
      <c r="G754" s="4"/>
      <c r="H754" s="4"/>
      <c r="I754" s="4"/>
      <c r="J754" s="4"/>
      <c r="K754" s="4"/>
      <c r="L754" s="4"/>
      <c r="M754" s="4"/>
      <c r="N754" s="4"/>
    </row>
    <row r="755" spans="1:14" ht="14.4">
      <c r="A755" s="4"/>
      <c r="B755" s="4"/>
      <c r="C755" s="4"/>
      <c r="D755" s="4"/>
      <c r="E755" s="48"/>
      <c r="F755" s="48"/>
      <c r="G755" s="4"/>
      <c r="H755" s="4"/>
      <c r="I755" s="4"/>
      <c r="J755" s="4"/>
      <c r="K755" s="4"/>
      <c r="L755" s="4"/>
      <c r="M755" s="4"/>
      <c r="N755" s="4"/>
    </row>
    <row r="756" spans="1:14" ht="14.4">
      <c r="A756" s="4"/>
      <c r="B756" s="4"/>
      <c r="C756" s="4"/>
      <c r="D756" s="4"/>
      <c r="E756" s="48"/>
      <c r="F756" s="48"/>
      <c r="G756" s="4"/>
      <c r="H756" s="4"/>
      <c r="I756" s="4"/>
      <c r="J756" s="4"/>
      <c r="K756" s="4"/>
      <c r="L756" s="4"/>
      <c r="M756" s="4"/>
      <c r="N756" s="4"/>
    </row>
    <row r="757" spans="1:14" ht="14.4">
      <c r="A757" s="4"/>
      <c r="B757" s="4"/>
      <c r="C757" s="4"/>
      <c r="D757" s="4"/>
      <c r="E757" s="48"/>
      <c r="F757" s="48"/>
      <c r="G757" s="4"/>
      <c r="H757" s="4"/>
      <c r="I757" s="4"/>
      <c r="J757" s="4"/>
      <c r="K757" s="4"/>
      <c r="L757" s="4"/>
      <c r="M757" s="4"/>
      <c r="N757" s="4"/>
    </row>
    <row r="758" spans="1:14" ht="14.4">
      <c r="A758" s="4"/>
      <c r="B758" s="4"/>
      <c r="C758" s="4"/>
      <c r="D758" s="4"/>
      <c r="E758" s="48"/>
      <c r="F758" s="48"/>
      <c r="G758" s="4"/>
      <c r="H758" s="4"/>
      <c r="I758" s="4"/>
      <c r="J758" s="4"/>
      <c r="K758" s="4"/>
      <c r="L758" s="4"/>
      <c r="M758" s="4"/>
      <c r="N758" s="4"/>
    </row>
    <row r="759" spans="1:14" ht="14.4">
      <c r="A759" s="4"/>
      <c r="B759" s="4"/>
      <c r="C759" s="4"/>
      <c r="D759" s="4"/>
      <c r="E759" s="48"/>
      <c r="F759" s="48"/>
      <c r="G759" s="4"/>
      <c r="H759" s="4"/>
      <c r="I759" s="4"/>
      <c r="J759" s="4"/>
      <c r="K759" s="4"/>
      <c r="L759" s="4"/>
      <c r="M759" s="4"/>
      <c r="N759" s="4"/>
    </row>
    <row r="760" spans="1:14" ht="14.4">
      <c r="A760" s="4"/>
      <c r="B760" s="4"/>
      <c r="C760" s="4"/>
      <c r="D760" s="4"/>
      <c r="E760" s="48"/>
      <c r="F760" s="48"/>
      <c r="G760" s="4"/>
      <c r="H760" s="4"/>
      <c r="I760" s="4"/>
      <c r="J760" s="4"/>
      <c r="K760" s="4"/>
      <c r="L760" s="4"/>
      <c r="M760" s="4"/>
      <c r="N760" s="4"/>
    </row>
    <row r="761" spans="1:14" ht="14.4">
      <c r="A761" s="4"/>
      <c r="B761" s="4"/>
      <c r="C761" s="4"/>
      <c r="D761" s="4"/>
      <c r="E761" s="48"/>
      <c r="F761" s="48"/>
      <c r="G761" s="4"/>
      <c r="H761" s="4"/>
      <c r="I761" s="4"/>
      <c r="J761" s="4"/>
      <c r="K761" s="4"/>
      <c r="L761" s="4"/>
      <c r="M761" s="4"/>
      <c r="N761" s="4"/>
    </row>
    <row r="762" spans="1:14" ht="14.4">
      <c r="A762" s="4"/>
      <c r="B762" s="4"/>
      <c r="C762" s="4"/>
      <c r="D762" s="4"/>
      <c r="E762" s="48"/>
      <c r="F762" s="48"/>
      <c r="G762" s="4"/>
      <c r="H762" s="4"/>
      <c r="I762" s="4"/>
      <c r="J762" s="4"/>
      <c r="K762" s="4"/>
      <c r="L762" s="4"/>
      <c r="M762" s="4"/>
      <c r="N762" s="4"/>
    </row>
    <row r="763" spans="1:14" ht="14.4">
      <c r="A763" s="4"/>
      <c r="B763" s="4"/>
      <c r="C763" s="4"/>
      <c r="D763" s="4"/>
      <c r="E763" s="48"/>
      <c r="F763" s="48"/>
      <c r="G763" s="4"/>
      <c r="H763" s="4"/>
      <c r="I763" s="4"/>
      <c r="J763" s="4"/>
      <c r="K763" s="4"/>
      <c r="L763" s="4"/>
      <c r="M763" s="4"/>
      <c r="N763" s="4"/>
    </row>
    <row r="764" spans="1:14" ht="14.4">
      <c r="A764" s="4"/>
      <c r="B764" s="4"/>
      <c r="C764" s="4"/>
      <c r="D764" s="4"/>
      <c r="E764" s="48"/>
      <c r="F764" s="48"/>
      <c r="G764" s="4"/>
      <c r="H764" s="4"/>
      <c r="I764" s="4"/>
      <c r="J764" s="4"/>
      <c r="K764" s="4"/>
      <c r="L764" s="4"/>
      <c r="M764" s="4"/>
      <c r="N764" s="4"/>
    </row>
    <row r="765" spans="1:14" ht="14.4">
      <c r="A765" s="4"/>
      <c r="B765" s="4"/>
      <c r="C765" s="4"/>
      <c r="D765" s="4"/>
      <c r="E765" s="48"/>
      <c r="F765" s="48"/>
      <c r="G765" s="4"/>
      <c r="H765" s="4"/>
      <c r="I765" s="4"/>
      <c r="J765" s="4"/>
      <c r="K765" s="4"/>
      <c r="L765" s="4"/>
      <c r="M765" s="4"/>
      <c r="N765" s="4"/>
    </row>
    <row r="766" spans="1:14" ht="14.4">
      <c r="A766" s="4"/>
      <c r="B766" s="4"/>
      <c r="C766" s="4"/>
      <c r="D766" s="4"/>
      <c r="E766" s="48"/>
      <c r="F766" s="48"/>
      <c r="G766" s="4"/>
      <c r="H766" s="4"/>
      <c r="I766" s="4"/>
      <c r="J766" s="4"/>
      <c r="K766" s="4"/>
      <c r="L766" s="4"/>
      <c r="M766" s="4"/>
      <c r="N766" s="4"/>
    </row>
    <row r="767" spans="1:14" ht="14.4">
      <c r="A767" s="4"/>
      <c r="B767" s="4"/>
      <c r="C767" s="4"/>
      <c r="D767" s="4"/>
      <c r="E767" s="48"/>
      <c r="F767" s="48"/>
      <c r="G767" s="4"/>
      <c r="H767" s="4"/>
      <c r="I767" s="4"/>
      <c r="J767" s="4"/>
      <c r="K767" s="4"/>
      <c r="L767" s="4"/>
      <c r="M767" s="4"/>
      <c r="N767" s="4"/>
    </row>
    <row r="768" spans="1:14" ht="14.4">
      <c r="A768" s="4"/>
      <c r="B768" s="4"/>
      <c r="C768" s="4"/>
      <c r="D768" s="4"/>
      <c r="E768" s="48"/>
      <c r="F768" s="48"/>
      <c r="G768" s="4"/>
      <c r="H768" s="4"/>
      <c r="I768" s="4"/>
      <c r="J768" s="4"/>
      <c r="K768" s="4"/>
      <c r="L768" s="4"/>
      <c r="M768" s="4"/>
      <c r="N768" s="4"/>
    </row>
    <row r="769" spans="1:14" ht="14.4">
      <c r="A769" s="4"/>
      <c r="B769" s="4"/>
      <c r="C769" s="4"/>
      <c r="D769" s="4"/>
      <c r="E769" s="48"/>
      <c r="F769" s="48"/>
      <c r="G769" s="4"/>
      <c r="H769" s="4"/>
      <c r="I769" s="4"/>
      <c r="J769" s="4"/>
      <c r="K769" s="4"/>
      <c r="L769" s="4"/>
      <c r="M769" s="4"/>
      <c r="N769" s="4"/>
    </row>
    <row r="770" spans="1:14" ht="14.4">
      <c r="A770" s="4"/>
      <c r="B770" s="4"/>
      <c r="C770" s="4"/>
      <c r="D770" s="4"/>
      <c r="E770" s="48"/>
      <c r="F770" s="48"/>
      <c r="G770" s="4"/>
      <c r="H770" s="4"/>
      <c r="I770" s="4"/>
      <c r="J770" s="4"/>
      <c r="K770" s="4"/>
      <c r="L770" s="4"/>
      <c r="M770" s="4"/>
      <c r="N770" s="4"/>
    </row>
    <row r="771" spans="1:14" ht="14.4">
      <c r="A771" s="4"/>
      <c r="B771" s="4"/>
      <c r="C771" s="4"/>
      <c r="D771" s="4"/>
      <c r="E771" s="48"/>
      <c r="F771" s="48"/>
      <c r="G771" s="4"/>
      <c r="H771" s="4"/>
      <c r="I771" s="4"/>
      <c r="J771" s="4"/>
      <c r="K771" s="4"/>
      <c r="L771" s="4"/>
      <c r="M771" s="4"/>
      <c r="N771" s="4"/>
    </row>
    <row r="772" spans="1:14" ht="14.4">
      <c r="A772" s="4"/>
      <c r="B772" s="4"/>
      <c r="C772" s="4"/>
      <c r="D772" s="4"/>
      <c r="E772" s="48"/>
      <c r="F772" s="48"/>
      <c r="G772" s="4"/>
      <c r="H772" s="4"/>
      <c r="I772" s="4"/>
      <c r="J772" s="4"/>
      <c r="K772" s="4"/>
      <c r="L772" s="4"/>
      <c r="M772" s="4"/>
      <c r="N772" s="4"/>
    </row>
    <row r="773" spans="1:14" ht="14.4">
      <c r="A773" s="4"/>
      <c r="B773" s="4"/>
      <c r="C773" s="4"/>
      <c r="D773" s="4"/>
      <c r="E773" s="48"/>
      <c r="F773" s="48"/>
      <c r="G773" s="4"/>
      <c r="H773" s="4"/>
      <c r="I773" s="4"/>
      <c r="J773" s="4"/>
      <c r="K773" s="4"/>
      <c r="L773" s="4"/>
      <c r="M773" s="4"/>
      <c r="N773" s="4"/>
    </row>
    <row r="774" spans="1:14" ht="14.4">
      <c r="A774" s="4"/>
      <c r="B774" s="4"/>
      <c r="C774" s="4"/>
      <c r="D774" s="4"/>
      <c r="E774" s="48"/>
      <c r="F774" s="48"/>
      <c r="G774" s="4"/>
      <c r="H774" s="4"/>
      <c r="I774" s="4"/>
      <c r="J774" s="4"/>
      <c r="K774" s="4"/>
      <c r="L774" s="4"/>
      <c r="M774" s="4"/>
      <c r="N774" s="4"/>
    </row>
    <row r="775" spans="1:14" ht="14.4">
      <c r="A775" s="4"/>
      <c r="B775" s="4"/>
      <c r="C775" s="4"/>
      <c r="D775" s="4"/>
      <c r="E775" s="48"/>
      <c r="F775" s="48"/>
      <c r="G775" s="4"/>
      <c r="H775" s="4"/>
      <c r="I775" s="4"/>
      <c r="J775" s="4"/>
      <c r="K775" s="4"/>
      <c r="L775" s="4"/>
      <c r="M775" s="4"/>
      <c r="N775" s="4"/>
    </row>
    <row r="776" spans="1:14" ht="14.4">
      <c r="A776" s="4"/>
      <c r="B776" s="4"/>
      <c r="C776" s="4"/>
      <c r="D776" s="4"/>
      <c r="E776" s="48"/>
      <c r="F776" s="48"/>
      <c r="G776" s="4"/>
      <c r="H776" s="4"/>
      <c r="I776" s="4"/>
      <c r="J776" s="4"/>
      <c r="K776" s="4"/>
      <c r="L776" s="4"/>
      <c r="M776" s="4"/>
      <c r="N776" s="4"/>
    </row>
    <row r="777" spans="1:14" ht="14.4">
      <c r="A777" s="4"/>
      <c r="B777" s="4"/>
      <c r="C777" s="4"/>
      <c r="D777" s="4"/>
      <c r="E777" s="48"/>
      <c r="F777" s="48"/>
      <c r="G777" s="4"/>
      <c r="H777" s="4"/>
      <c r="I777" s="4"/>
      <c r="J777" s="4"/>
      <c r="K777" s="4"/>
      <c r="L777" s="4"/>
      <c r="M777" s="4"/>
      <c r="N777" s="4"/>
    </row>
    <row r="778" spans="1:14" ht="14.4">
      <c r="A778" s="4"/>
      <c r="B778" s="4"/>
      <c r="C778" s="4"/>
      <c r="D778" s="4"/>
      <c r="E778" s="48"/>
      <c r="F778" s="48"/>
      <c r="G778" s="4"/>
      <c r="H778" s="4"/>
      <c r="I778" s="4"/>
      <c r="J778" s="4"/>
      <c r="K778" s="4"/>
      <c r="L778" s="4"/>
      <c r="M778" s="4"/>
      <c r="N778" s="4"/>
    </row>
    <row r="779" spans="1:14" ht="14.4">
      <c r="A779" s="4"/>
      <c r="B779" s="4"/>
      <c r="C779" s="4"/>
      <c r="D779" s="4"/>
      <c r="E779" s="48"/>
      <c r="F779" s="48"/>
      <c r="G779" s="4"/>
      <c r="H779" s="4"/>
      <c r="I779" s="4"/>
      <c r="J779" s="4"/>
      <c r="K779" s="4"/>
      <c r="L779" s="4"/>
      <c r="M779" s="4"/>
      <c r="N779" s="4"/>
    </row>
    <row r="780" spans="1:14" ht="14.4">
      <c r="A780" s="4"/>
      <c r="B780" s="4"/>
      <c r="C780" s="4"/>
      <c r="D780" s="4"/>
      <c r="E780" s="48"/>
      <c r="F780" s="48"/>
      <c r="G780" s="4"/>
      <c r="H780" s="4"/>
      <c r="I780" s="4"/>
      <c r="J780" s="4"/>
      <c r="K780" s="4"/>
      <c r="L780" s="4"/>
      <c r="M780" s="4"/>
      <c r="N780" s="4"/>
    </row>
    <row r="781" spans="1:14" ht="14.4">
      <c r="A781" s="4"/>
      <c r="B781" s="4"/>
      <c r="C781" s="4"/>
      <c r="D781" s="4"/>
      <c r="E781" s="48"/>
      <c r="F781" s="48"/>
      <c r="G781" s="4"/>
      <c r="H781" s="4"/>
      <c r="I781" s="4"/>
      <c r="J781" s="4"/>
      <c r="K781" s="4"/>
      <c r="L781" s="4"/>
      <c r="M781" s="4"/>
      <c r="N781" s="4"/>
    </row>
    <row r="782" spans="1:14" ht="14.4">
      <c r="A782" s="4"/>
      <c r="B782" s="4"/>
      <c r="C782" s="4"/>
      <c r="D782" s="4"/>
      <c r="E782" s="48"/>
      <c r="F782" s="48"/>
      <c r="G782" s="4"/>
      <c r="H782" s="4"/>
      <c r="I782" s="4"/>
      <c r="J782" s="4"/>
      <c r="K782" s="4"/>
      <c r="L782" s="4"/>
      <c r="M782" s="4"/>
      <c r="N782" s="4"/>
    </row>
    <row r="783" spans="1:14" ht="14.4">
      <c r="A783" s="4"/>
      <c r="B783" s="4"/>
      <c r="C783" s="4"/>
      <c r="D783" s="4"/>
      <c r="E783" s="48"/>
      <c r="F783" s="48"/>
      <c r="G783" s="4"/>
      <c r="H783" s="4"/>
      <c r="I783" s="4"/>
      <c r="J783" s="4"/>
      <c r="K783" s="4"/>
      <c r="L783" s="4"/>
      <c r="M783" s="4"/>
      <c r="N783" s="4"/>
    </row>
    <row r="784" spans="1:14" ht="14.4">
      <c r="A784" s="4"/>
      <c r="B784" s="4"/>
      <c r="C784" s="4"/>
      <c r="D784" s="4"/>
      <c r="E784" s="48"/>
      <c r="F784" s="48"/>
      <c r="G784" s="4"/>
      <c r="H784" s="4"/>
      <c r="I784" s="4"/>
      <c r="J784" s="4"/>
      <c r="K784" s="4"/>
      <c r="L784" s="4"/>
      <c r="M784" s="4"/>
      <c r="N784" s="4"/>
    </row>
    <row r="785" spans="1:14" ht="14.4">
      <c r="A785" s="4"/>
      <c r="B785" s="4"/>
      <c r="C785" s="4"/>
      <c r="D785" s="4"/>
      <c r="E785" s="48"/>
      <c r="F785" s="48"/>
      <c r="G785" s="4"/>
      <c r="H785" s="4"/>
      <c r="I785" s="4"/>
      <c r="J785" s="4"/>
      <c r="K785" s="4"/>
      <c r="L785" s="4"/>
      <c r="M785" s="4"/>
      <c r="N785" s="4"/>
    </row>
    <row r="786" spans="1:14" ht="14.4">
      <c r="A786" s="4"/>
      <c r="B786" s="4"/>
      <c r="C786" s="4"/>
      <c r="D786" s="4"/>
      <c r="E786" s="48"/>
      <c r="F786" s="48"/>
      <c r="G786" s="4"/>
      <c r="H786" s="4"/>
      <c r="I786" s="4"/>
      <c r="J786" s="4"/>
      <c r="K786" s="4"/>
      <c r="L786" s="4"/>
      <c r="M786" s="4"/>
      <c r="N786" s="4"/>
    </row>
    <row r="787" spans="1:14" ht="14.4">
      <c r="A787" s="4"/>
      <c r="B787" s="4"/>
      <c r="C787" s="4"/>
      <c r="D787" s="4"/>
      <c r="E787" s="48"/>
      <c r="F787" s="48"/>
      <c r="G787" s="4"/>
      <c r="H787" s="4"/>
      <c r="I787" s="4"/>
      <c r="J787" s="4"/>
      <c r="K787" s="4"/>
      <c r="L787" s="4"/>
      <c r="M787" s="4"/>
      <c r="N787" s="4"/>
    </row>
    <row r="788" spans="1:14" ht="14.4">
      <c r="A788" s="4"/>
      <c r="B788" s="4"/>
      <c r="C788" s="4"/>
      <c r="D788" s="4"/>
      <c r="E788" s="48"/>
      <c r="F788" s="48"/>
      <c r="G788" s="4"/>
      <c r="H788" s="4"/>
      <c r="I788" s="4"/>
      <c r="J788" s="4"/>
      <c r="K788" s="4"/>
      <c r="L788" s="4"/>
      <c r="M788" s="4"/>
      <c r="N788" s="4"/>
    </row>
    <row r="789" spans="1:14" ht="14.4">
      <c r="A789" s="4"/>
      <c r="B789" s="4"/>
      <c r="C789" s="4"/>
      <c r="D789" s="4"/>
      <c r="E789" s="48"/>
      <c r="F789" s="48"/>
      <c r="G789" s="4"/>
      <c r="H789" s="4"/>
      <c r="I789" s="4"/>
      <c r="J789" s="4"/>
      <c r="K789" s="4"/>
      <c r="L789" s="4"/>
      <c r="M789" s="4"/>
      <c r="N789" s="4"/>
    </row>
    <row r="790" spans="1:14" ht="14.4">
      <c r="A790" s="4"/>
      <c r="B790" s="4"/>
      <c r="C790" s="4"/>
      <c r="D790" s="4"/>
      <c r="E790" s="48"/>
      <c r="F790" s="48"/>
      <c r="G790" s="4"/>
      <c r="H790" s="4"/>
      <c r="I790" s="4"/>
      <c r="J790" s="4"/>
      <c r="K790" s="4"/>
      <c r="L790" s="4"/>
      <c r="M790" s="4"/>
      <c r="N790" s="4"/>
    </row>
    <row r="791" spans="1:14" ht="14.4">
      <c r="A791" s="4"/>
      <c r="B791" s="4"/>
      <c r="C791" s="4"/>
      <c r="D791" s="4"/>
      <c r="E791" s="48"/>
      <c r="F791" s="48"/>
      <c r="G791" s="4"/>
      <c r="H791" s="4"/>
      <c r="I791" s="4"/>
      <c r="J791" s="4"/>
      <c r="K791" s="4"/>
      <c r="L791" s="4"/>
      <c r="M791" s="4"/>
      <c r="N791" s="4"/>
    </row>
    <row r="792" spans="1:14" ht="14.4">
      <c r="A792" s="4"/>
      <c r="B792" s="4"/>
      <c r="C792" s="4"/>
      <c r="D792" s="4"/>
      <c r="E792" s="48"/>
      <c r="F792" s="48"/>
      <c r="G792" s="4"/>
      <c r="H792" s="4"/>
      <c r="I792" s="4"/>
      <c r="J792" s="4"/>
      <c r="K792" s="4"/>
      <c r="L792" s="4"/>
      <c r="M792" s="4"/>
      <c r="N792" s="4"/>
    </row>
    <row r="793" spans="1:14" ht="14.4">
      <c r="A793" s="4"/>
      <c r="B793" s="4"/>
      <c r="C793" s="4"/>
      <c r="D793" s="4"/>
      <c r="E793" s="48"/>
      <c r="F793" s="48"/>
      <c r="G793" s="4"/>
      <c r="H793" s="4"/>
      <c r="I793" s="4"/>
      <c r="J793" s="4"/>
      <c r="K793" s="4"/>
      <c r="L793" s="4"/>
      <c r="M793" s="4"/>
      <c r="N793" s="4"/>
    </row>
    <row r="794" spans="1:14" ht="14.4">
      <c r="A794" s="4"/>
      <c r="B794" s="4"/>
      <c r="C794" s="4"/>
      <c r="D794" s="4"/>
      <c r="E794" s="48"/>
      <c r="F794" s="48"/>
      <c r="G794" s="4"/>
      <c r="H794" s="4"/>
      <c r="I794" s="4"/>
      <c r="J794" s="4"/>
      <c r="K794" s="4"/>
      <c r="L794" s="4"/>
      <c r="M794" s="4"/>
      <c r="N794" s="4"/>
    </row>
    <row r="795" spans="1:14" ht="14.4">
      <c r="A795" s="4"/>
      <c r="B795" s="4"/>
      <c r="C795" s="4"/>
      <c r="D795" s="4"/>
      <c r="E795" s="48"/>
      <c r="F795" s="48"/>
      <c r="G795" s="4"/>
      <c r="H795" s="4"/>
      <c r="I795" s="4"/>
      <c r="J795" s="4"/>
      <c r="K795" s="4"/>
      <c r="L795" s="4"/>
      <c r="M795" s="4"/>
      <c r="N795" s="4"/>
    </row>
    <row r="796" spans="1:14" ht="14.4">
      <c r="A796" s="4"/>
      <c r="B796" s="4"/>
      <c r="C796" s="4"/>
      <c r="D796" s="4"/>
      <c r="E796" s="48"/>
      <c r="F796" s="48"/>
      <c r="G796" s="4"/>
      <c r="H796" s="4"/>
      <c r="I796" s="4"/>
      <c r="J796" s="4"/>
      <c r="K796" s="4"/>
      <c r="L796" s="4"/>
      <c r="M796" s="4"/>
      <c r="N796" s="4"/>
    </row>
    <row r="797" spans="1:14" ht="14.4">
      <c r="A797" s="4"/>
      <c r="B797" s="4"/>
      <c r="C797" s="4"/>
      <c r="D797" s="4"/>
      <c r="E797" s="48"/>
      <c r="F797" s="48"/>
      <c r="G797" s="4"/>
      <c r="H797" s="4"/>
      <c r="I797" s="4"/>
      <c r="J797" s="4"/>
      <c r="K797" s="4"/>
      <c r="L797" s="4"/>
      <c r="M797" s="4"/>
      <c r="N797" s="4"/>
    </row>
    <row r="798" spans="1:14" ht="14.4">
      <c r="A798" s="4"/>
      <c r="B798" s="4"/>
      <c r="C798" s="4"/>
      <c r="D798" s="4"/>
      <c r="E798" s="48"/>
      <c r="F798" s="48"/>
      <c r="G798" s="4"/>
      <c r="H798" s="4"/>
      <c r="I798" s="4"/>
      <c r="J798" s="4"/>
      <c r="K798" s="4"/>
      <c r="L798" s="4"/>
      <c r="M798" s="4"/>
      <c r="N798" s="4"/>
    </row>
    <row r="799" spans="1:14" ht="14.4">
      <c r="A799" s="4"/>
      <c r="B799" s="4"/>
      <c r="C799" s="4"/>
      <c r="D799" s="4"/>
      <c r="E799" s="48"/>
      <c r="F799" s="48"/>
      <c r="G799" s="4"/>
      <c r="H799" s="4"/>
      <c r="I799" s="4"/>
      <c r="J799" s="4"/>
      <c r="K799" s="4"/>
      <c r="L799" s="4"/>
      <c r="M799" s="4"/>
      <c r="N799" s="4"/>
    </row>
    <row r="800" spans="1:14" ht="14.4">
      <c r="A800" s="4"/>
      <c r="B800" s="4"/>
      <c r="C800" s="4"/>
      <c r="D800" s="4"/>
      <c r="E800" s="48"/>
      <c r="F800" s="48"/>
      <c r="G800" s="4"/>
      <c r="H800" s="4"/>
      <c r="I800" s="4"/>
      <c r="J800" s="4"/>
      <c r="K800" s="4"/>
      <c r="L800" s="4"/>
      <c r="M800" s="4"/>
      <c r="N800" s="4"/>
    </row>
    <row r="801" spans="1:14" ht="14.4">
      <c r="A801" s="4"/>
      <c r="B801" s="4"/>
      <c r="C801" s="4"/>
      <c r="D801" s="4"/>
      <c r="E801" s="48"/>
      <c r="F801" s="48"/>
      <c r="G801" s="4"/>
      <c r="H801" s="4"/>
      <c r="I801" s="4"/>
      <c r="J801" s="4"/>
      <c r="K801" s="4"/>
      <c r="L801" s="4"/>
      <c r="M801" s="4"/>
      <c r="N801" s="4"/>
    </row>
    <row r="802" spans="1:14" ht="14.4">
      <c r="A802" s="4"/>
      <c r="B802" s="4"/>
      <c r="C802" s="4"/>
      <c r="D802" s="4"/>
      <c r="E802" s="48"/>
      <c r="F802" s="48"/>
      <c r="G802" s="4"/>
      <c r="H802" s="4"/>
      <c r="I802" s="4"/>
      <c r="J802" s="4"/>
      <c r="K802" s="4"/>
      <c r="L802" s="4"/>
      <c r="M802" s="4"/>
      <c r="N802" s="4"/>
    </row>
    <row r="803" spans="1:14" ht="14.4">
      <c r="A803" s="4"/>
      <c r="B803" s="4"/>
      <c r="C803" s="4"/>
      <c r="D803" s="4"/>
      <c r="E803" s="48"/>
      <c r="F803" s="48"/>
      <c r="G803" s="4"/>
      <c r="H803" s="4"/>
      <c r="I803" s="4"/>
      <c r="J803" s="4"/>
      <c r="K803" s="4"/>
      <c r="L803" s="4"/>
      <c r="M803" s="4"/>
      <c r="N803" s="4"/>
    </row>
    <row r="804" spans="1:14" ht="14.4">
      <c r="A804" s="4"/>
      <c r="B804" s="4"/>
      <c r="C804" s="4"/>
      <c r="D804" s="4"/>
      <c r="E804" s="48"/>
      <c r="F804" s="48"/>
      <c r="G804" s="4"/>
      <c r="H804" s="4"/>
      <c r="I804" s="4"/>
      <c r="J804" s="4"/>
      <c r="K804" s="4"/>
      <c r="L804" s="4"/>
      <c r="M804" s="4"/>
      <c r="N804" s="4"/>
    </row>
    <row r="805" spans="1:14" ht="14.4">
      <c r="A805" s="4"/>
      <c r="B805" s="4"/>
      <c r="C805" s="4"/>
      <c r="D805" s="4"/>
      <c r="E805" s="48"/>
      <c r="F805" s="48"/>
      <c r="G805" s="4"/>
      <c r="H805" s="4"/>
      <c r="I805" s="4"/>
      <c r="J805" s="4"/>
      <c r="K805" s="4"/>
      <c r="L805" s="4"/>
      <c r="M805" s="4"/>
      <c r="N805" s="4"/>
    </row>
    <row r="806" spans="1:14" ht="14.4">
      <c r="A806" s="4"/>
      <c r="B806" s="4"/>
      <c r="C806" s="4"/>
      <c r="D806" s="4"/>
      <c r="E806" s="48"/>
      <c r="F806" s="48"/>
      <c r="G806" s="4"/>
      <c r="H806" s="4"/>
      <c r="I806" s="4"/>
      <c r="J806" s="4"/>
      <c r="K806" s="4"/>
      <c r="L806" s="4"/>
      <c r="M806" s="4"/>
      <c r="N806" s="4"/>
    </row>
    <row r="807" spans="1:14" ht="14.4">
      <c r="A807" s="4"/>
      <c r="B807" s="4"/>
      <c r="C807" s="4"/>
      <c r="D807" s="4"/>
      <c r="E807" s="48"/>
      <c r="F807" s="48"/>
      <c r="G807" s="4"/>
      <c r="H807" s="4"/>
      <c r="I807" s="4"/>
      <c r="J807" s="4"/>
      <c r="K807" s="4"/>
      <c r="L807" s="4"/>
      <c r="M807" s="4"/>
      <c r="N807" s="4"/>
    </row>
    <row r="808" spans="1:14" ht="14.4">
      <c r="A808" s="4"/>
      <c r="B808" s="4"/>
      <c r="C808" s="4"/>
      <c r="D808" s="4"/>
      <c r="E808" s="48"/>
      <c r="F808" s="48"/>
      <c r="G808" s="4"/>
      <c r="H808" s="4"/>
      <c r="I808" s="4"/>
      <c r="J808" s="4"/>
      <c r="K808" s="4"/>
      <c r="L808" s="4"/>
      <c r="M808" s="4"/>
      <c r="N808" s="4"/>
    </row>
    <row r="809" spans="1:14" ht="14.4">
      <c r="A809" s="4"/>
      <c r="B809" s="4"/>
      <c r="C809" s="4"/>
      <c r="D809" s="4"/>
      <c r="E809" s="48"/>
      <c r="F809" s="48"/>
      <c r="G809" s="4"/>
      <c r="H809" s="4"/>
      <c r="I809" s="4"/>
      <c r="J809" s="4"/>
      <c r="K809" s="4"/>
      <c r="L809" s="4"/>
      <c r="M809" s="4"/>
      <c r="N809" s="4"/>
    </row>
    <row r="810" spans="1:14" ht="14.4">
      <c r="A810" s="4"/>
      <c r="B810" s="4"/>
      <c r="C810" s="4"/>
      <c r="D810" s="4"/>
      <c r="E810" s="48"/>
      <c r="F810" s="48"/>
      <c r="G810" s="4"/>
      <c r="H810" s="4"/>
      <c r="I810" s="4"/>
      <c r="J810" s="4"/>
      <c r="K810" s="4"/>
      <c r="L810" s="4"/>
      <c r="M810" s="4"/>
      <c r="N810" s="4"/>
    </row>
    <row r="811" spans="1:14" ht="14.4">
      <c r="A811" s="4"/>
      <c r="B811" s="4"/>
      <c r="C811" s="4"/>
      <c r="D811" s="4"/>
      <c r="E811" s="48"/>
      <c r="F811" s="48"/>
      <c r="G811" s="4"/>
      <c r="H811" s="4"/>
      <c r="I811" s="4"/>
      <c r="J811" s="4"/>
      <c r="K811" s="4"/>
      <c r="L811" s="4"/>
      <c r="M811" s="4"/>
      <c r="N811" s="4"/>
    </row>
    <row r="812" spans="1:14" ht="14.4">
      <c r="A812" s="4"/>
      <c r="B812" s="4"/>
      <c r="C812" s="4"/>
      <c r="D812" s="4"/>
      <c r="E812" s="48"/>
      <c r="F812" s="48"/>
      <c r="G812" s="4"/>
      <c r="H812" s="4"/>
      <c r="I812" s="4"/>
      <c r="J812" s="4"/>
      <c r="K812" s="4"/>
      <c r="L812" s="4"/>
      <c r="M812" s="4"/>
      <c r="N812" s="4"/>
    </row>
    <row r="813" spans="1:14" ht="14.4">
      <c r="A813" s="4"/>
      <c r="B813" s="4"/>
      <c r="C813" s="4"/>
      <c r="D813" s="4"/>
      <c r="E813" s="48"/>
      <c r="F813" s="48"/>
      <c r="G813" s="4"/>
      <c r="H813" s="4"/>
      <c r="I813" s="4"/>
      <c r="J813" s="4"/>
      <c r="K813" s="4"/>
      <c r="L813" s="4"/>
      <c r="M813" s="4"/>
      <c r="N813" s="4"/>
    </row>
    <row r="814" spans="1:14" ht="14.4">
      <c r="A814" s="4"/>
      <c r="B814" s="4"/>
      <c r="C814" s="4"/>
      <c r="D814" s="4"/>
      <c r="E814" s="48"/>
      <c r="F814" s="48"/>
      <c r="G814" s="4"/>
      <c r="H814" s="4"/>
      <c r="I814" s="4"/>
      <c r="J814" s="4"/>
      <c r="K814" s="4"/>
      <c r="L814" s="4"/>
      <c r="M814" s="4"/>
      <c r="N814" s="4"/>
    </row>
    <row r="815" spans="1:14" ht="14.4">
      <c r="A815" s="4"/>
      <c r="B815" s="4"/>
      <c r="C815" s="4"/>
      <c r="D815" s="4"/>
      <c r="E815" s="48"/>
      <c r="F815" s="48"/>
      <c r="G815" s="4"/>
      <c r="H815" s="4"/>
      <c r="I815" s="4"/>
      <c r="J815" s="4"/>
      <c r="K815" s="4"/>
      <c r="L815" s="4"/>
      <c r="M815" s="4"/>
      <c r="N815" s="4"/>
    </row>
    <row r="816" spans="1:14" ht="14.4">
      <c r="A816" s="4"/>
      <c r="B816" s="4"/>
      <c r="C816" s="4"/>
      <c r="D816" s="4"/>
      <c r="E816" s="48"/>
      <c r="F816" s="48"/>
      <c r="G816" s="4"/>
      <c r="H816" s="4"/>
      <c r="I816" s="4"/>
      <c r="J816" s="4"/>
      <c r="K816" s="4"/>
      <c r="L816" s="4"/>
      <c r="M816" s="4"/>
      <c r="N816" s="4"/>
    </row>
    <row r="817" spans="1:14" ht="16.2">
      <c r="A817" s="4"/>
      <c r="B817" s="4"/>
      <c r="C817" s="4"/>
      <c r="D817" s="4"/>
      <c r="E817" s="48"/>
      <c r="F817" s="15" t="s">
        <v>252</v>
      </c>
      <c r="G817" s="4"/>
      <c r="H817" s="4"/>
      <c r="I817" s="4"/>
      <c r="J817" s="4"/>
      <c r="K817" s="4"/>
      <c r="L817" s="4"/>
      <c r="M817" s="4"/>
      <c r="N817" s="4"/>
    </row>
    <row r="818" spans="1:14" ht="14.4">
      <c r="A818" s="4"/>
      <c r="B818" s="4"/>
      <c r="C818" s="4"/>
      <c r="D818" s="4"/>
      <c r="E818" s="48"/>
      <c r="F818" s="48"/>
      <c r="G818" s="4"/>
      <c r="H818" s="4"/>
      <c r="I818" s="4"/>
      <c r="J818" s="4"/>
      <c r="K818" s="4"/>
      <c r="L818" s="4"/>
      <c r="M818" s="4"/>
      <c r="N818" s="4"/>
    </row>
    <row r="819" spans="1:14" ht="14.4">
      <c r="A819" s="4"/>
      <c r="B819" s="4"/>
      <c r="C819" s="4"/>
      <c r="D819" s="4"/>
      <c r="E819" s="48"/>
      <c r="F819" s="48"/>
      <c r="G819" s="4"/>
      <c r="H819" s="4"/>
      <c r="I819" s="4"/>
      <c r="J819" s="4"/>
      <c r="K819" s="4"/>
      <c r="L819" s="4"/>
      <c r="M819" s="4"/>
      <c r="N819" s="4"/>
    </row>
    <row r="820" spans="1:14" ht="14.4">
      <c r="A820" s="4"/>
      <c r="B820" s="4"/>
      <c r="C820" s="4"/>
      <c r="D820" s="4"/>
      <c r="E820" s="48"/>
      <c r="F820" s="48"/>
      <c r="G820" s="4"/>
      <c r="H820" s="4"/>
      <c r="I820" s="4"/>
      <c r="J820" s="4"/>
      <c r="K820" s="4"/>
      <c r="L820" s="4"/>
      <c r="M820" s="4"/>
      <c r="N820" s="4"/>
    </row>
    <row r="821" spans="1:14" ht="14.4">
      <c r="A821" s="4"/>
      <c r="B821" s="4"/>
      <c r="C821" s="4"/>
      <c r="D821" s="4"/>
      <c r="E821" s="48"/>
      <c r="F821" s="48"/>
      <c r="G821" s="4"/>
      <c r="H821" s="4"/>
      <c r="I821" s="4"/>
      <c r="J821" s="4"/>
      <c r="K821" s="4"/>
      <c r="L821" s="4"/>
      <c r="M821" s="4"/>
      <c r="N821" s="4"/>
    </row>
    <row r="822" spans="1:14" ht="14.4">
      <c r="A822" s="4"/>
      <c r="B822" s="4"/>
      <c r="C822" s="4"/>
      <c r="D822" s="4"/>
      <c r="E822" s="48"/>
      <c r="F822" s="48"/>
      <c r="G822" s="4"/>
      <c r="H822" s="4"/>
      <c r="I822" s="4"/>
      <c r="J822" s="4"/>
      <c r="K822" s="4"/>
      <c r="L822" s="4"/>
      <c r="M822" s="4"/>
      <c r="N822" s="4"/>
    </row>
    <row r="823" spans="1:14" ht="14.4">
      <c r="A823" s="4"/>
      <c r="B823" s="4"/>
      <c r="C823" s="4"/>
      <c r="D823" s="4"/>
      <c r="E823" s="48"/>
      <c r="F823" s="48"/>
      <c r="G823" s="4"/>
      <c r="H823" s="4"/>
      <c r="I823" s="4"/>
      <c r="J823" s="4"/>
      <c r="K823" s="4"/>
      <c r="L823" s="4"/>
      <c r="M823" s="4"/>
      <c r="N823" s="4"/>
    </row>
    <row r="824" spans="1:14" ht="14.4">
      <c r="A824" s="4"/>
      <c r="B824" s="4"/>
      <c r="C824" s="4"/>
      <c r="D824" s="4"/>
      <c r="E824" s="48"/>
      <c r="F824" s="48"/>
      <c r="G824" s="4"/>
      <c r="H824" s="4"/>
      <c r="I824" s="4"/>
      <c r="J824" s="4"/>
      <c r="K824" s="4"/>
      <c r="L824" s="4"/>
      <c r="M824" s="4"/>
      <c r="N824" s="4"/>
    </row>
    <row r="825" spans="1:14" ht="14.4">
      <c r="A825" s="4"/>
      <c r="B825" s="4"/>
      <c r="C825" s="4"/>
      <c r="D825" s="4"/>
      <c r="E825" s="48"/>
      <c r="F825" s="48"/>
      <c r="G825" s="4"/>
      <c r="H825" s="4"/>
      <c r="I825" s="4"/>
      <c r="J825" s="4"/>
      <c r="K825" s="4"/>
      <c r="L825" s="4"/>
      <c r="M825" s="4"/>
      <c r="N825" s="4"/>
    </row>
    <row r="826" spans="1:14" ht="14.4">
      <c r="A826" s="4"/>
      <c r="B826" s="4"/>
      <c r="C826" s="4"/>
      <c r="D826" s="4"/>
      <c r="E826" s="48"/>
      <c r="F826" s="48"/>
      <c r="G826" s="4"/>
      <c r="H826" s="4"/>
      <c r="I826" s="4"/>
      <c r="J826" s="4"/>
      <c r="K826" s="4"/>
      <c r="L826" s="4"/>
      <c r="M826" s="4"/>
      <c r="N826" s="4"/>
    </row>
    <row r="827" spans="1:14" ht="14.4">
      <c r="A827" s="4"/>
      <c r="B827" s="4"/>
      <c r="C827" s="4"/>
      <c r="D827" s="4"/>
      <c r="E827" s="48"/>
      <c r="F827" s="48"/>
      <c r="G827" s="4"/>
      <c r="H827" s="4"/>
      <c r="I827" s="4"/>
      <c r="J827" s="4"/>
      <c r="K827" s="4"/>
      <c r="L827" s="4"/>
      <c r="M827" s="4"/>
      <c r="N827" s="4"/>
    </row>
    <row r="828" spans="1:14" ht="14.4">
      <c r="A828" s="4"/>
      <c r="B828" s="4"/>
      <c r="C828" s="4"/>
      <c r="D828" s="4"/>
      <c r="E828" s="48"/>
      <c r="F828" s="48"/>
      <c r="G828" s="4"/>
      <c r="H828" s="4"/>
      <c r="I828" s="4"/>
      <c r="J828" s="4"/>
      <c r="K828" s="4"/>
      <c r="L828" s="4"/>
      <c r="M828" s="4"/>
      <c r="N828" s="4"/>
    </row>
    <row r="829" spans="1:14" ht="14.4">
      <c r="A829" s="4"/>
      <c r="B829" s="4"/>
      <c r="C829" s="4"/>
      <c r="D829" s="4"/>
      <c r="E829" s="48"/>
      <c r="F829" s="48"/>
      <c r="G829" s="4"/>
      <c r="H829" s="4"/>
      <c r="I829" s="4"/>
      <c r="J829" s="4"/>
      <c r="K829" s="4"/>
      <c r="L829" s="4"/>
      <c r="M829" s="4"/>
      <c r="N829" s="4"/>
    </row>
    <row r="830" spans="1:14" ht="14.4">
      <c r="A830" s="4"/>
      <c r="B830" s="4"/>
      <c r="C830" s="4"/>
      <c r="D830" s="4"/>
      <c r="E830" s="48"/>
      <c r="F830" s="48"/>
      <c r="G830" s="4"/>
      <c r="H830" s="4"/>
      <c r="I830" s="4"/>
      <c r="J830" s="4"/>
      <c r="K830" s="4"/>
      <c r="L830" s="4"/>
      <c r="M830" s="4"/>
      <c r="N830" s="4"/>
    </row>
    <row r="831" spans="1:14" ht="14.4">
      <c r="A831" s="4"/>
      <c r="B831" s="4"/>
      <c r="C831" s="4"/>
      <c r="D831" s="4"/>
      <c r="E831" s="48"/>
      <c r="F831" s="48"/>
      <c r="G831" s="4"/>
      <c r="H831" s="4"/>
      <c r="I831" s="4"/>
      <c r="J831" s="4"/>
      <c r="K831" s="4"/>
      <c r="L831" s="4"/>
      <c r="M831" s="4"/>
      <c r="N831" s="4"/>
    </row>
    <row r="832" spans="1:14" ht="14.4">
      <c r="A832" s="4"/>
      <c r="B832" s="4"/>
      <c r="C832" s="4"/>
      <c r="D832" s="4"/>
      <c r="E832" s="48"/>
      <c r="F832" s="48"/>
      <c r="G832" s="4"/>
      <c r="H832" s="4"/>
      <c r="I832" s="4"/>
      <c r="J832" s="4"/>
      <c r="K832" s="4"/>
      <c r="L832" s="4"/>
      <c r="M832" s="4"/>
      <c r="N832" s="4"/>
    </row>
    <row r="833" spans="1:14" ht="14.4">
      <c r="A833" s="4"/>
      <c r="B833" s="4"/>
      <c r="C833" s="4"/>
      <c r="D833" s="4"/>
      <c r="E833" s="48"/>
      <c r="F833" s="48"/>
      <c r="G833" s="4"/>
      <c r="H833" s="4"/>
      <c r="I833" s="4"/>
      <c r="J833" s="4"/>
      <c r="K833" s="4"/>
      <c r="L833" s="4"/>
      <c r="M833" s="4"/>
      <c r="N833" s="4"/>
    </row>
    <row r="834" spans="1:14" ht="14.4">
      <c r="A834" s="4"/>
      <c r="B834" s="4"/>
      <c r="C834" s="4"/>
      <c r="D834" s="4"/>
      <c r="E834" s="48"/>
      <c r="F834" s="48"/>
      <c r="G834" s="4"/>
      <c r="H834" s="4"/>
      <c r="I834" s="4"/>
      <c r="J834" s="4"/>
      <c r="K834" s="4"/>
      <c r="L834" s="4"/>
      <c r="M834" s="4"/>
      <c r="N834" s="4"/>
    </row>
    <row r="835" spans="1:14" ht="14.4">
      <c r="A835" s="4"/>
      <c r="B835" s="4"/>
      <c r="C835" s="4"/>
      <c r="D835" s="4"/>
      <c r="E835" s="48"/>
      <c r="F835" s="48"/>
      <c r="G835" s="4"/>
      <c r="H835" s="4"/>
      <c r="I835" s="4"/>
      <c r="J835" s="4"/>
      <c r="K835" s="4"/>
      <c r="L835" s="4"/>
      <c r="M835" s="4"/>
      <c r="N835" s="4"/>
    </row>
    <row r="836" spans="1:14" ht="14.4">
      <c r="A836" s="4"/>
      <c r="B836" s="4"/>
      <c r="C836" s="4"/>
      <c r="D836" s="4"/>
      <c r="E836" s="48"/>
      <c r="F836" s="48"/>
      <c r="G836" s="4"/>
      <c r="H836" s="4"/>
      <c r="I836" s="4"/>
      <c r="J836" s="4"/>
      <c r="K836" s="4"/>
      <c r="L836" s="4"/>
      <c r="M836" s="4"/>
      <c r="N836" s="4"/>
    </row>
    <row r="837" spans="1:14" ht="14.4">
      <c r="A837" s="4"/>
      <c r="B837" s="4"/>
      <c r="C837" s="4"/>
      <c r="D837" s="4"/>
      <c r="E837" s="48"/>
      <c r="F837" s="48"/>
      <c r="G837" s="4"/>
      <c r="H837" s="4"/>
      <c r="I837" s="4"/>
      <c r="J837" s="4"/>
      <c r="K837" s="4"/>
      <c r="L837" s="4"/>
      <c r="M837" s="4"/>
      <c r="N837" s="4"/>
    </row>
    <row r="838" spans="1:14" ht="14.4">
      <c r="A838" s="4"/>
      <c r="B838" s="4"/>
      <c r="C838" s="4"/>
      <c r="D838" s="4"/>
      <c r="E838" s="48"/>
      <c r="F838" s="48"/>
      <c r="G838" s="4"/>
      <c r="H838" s="4"/>
      <c r="I838" s="4"/>
      <c r="J838" s="4"/>
      <c r="K838" s="4"/>
      <c r="L838" s="4"/>
      <c r="M838" s="4"/>
      <c r="N838" s="4"/>
    </row>
    <row r="839" spans="1:14" ht="14.4">
      <c r="A839" s="4"/>
      <c r="B839" s="4"/>
      <c r="C839" s="4"/>
      <c r="D839" s="4"/>
      <c r="E839" s="48"/>
      <c r="F839" s="48"/>
      <c r="G839" s="4"/>
      <c r="H839" s="4"/>
      <c r="I839" s="4"/>
      <c r="J839" s="4"/>
      <c r="K839" s="4"/>
      <c r="L839" s="4"/>
      <c r="M839" s="4"/>
      <c r="N839" s="4"/>
    </row>
    <row r="840" spans="1:14" ht="14.4">
      <c r="A840" s="4"/>
      <c r="B840" s="4"/>
      <c r="C840" s="4"/>
      <c r="D840" s="4"/>
      <c r="E840" s="48"/>
      <c r="F840" s="48"/>
      <c r="G840" s="4"/>
      <c r="H840" s="4"/>
      <c r="I840" s="4"/>
      <c r="J840" s="4"/>
      <c r="K840" s="4"/>
      <c r="L840" s="4"/>
      <c r="M840" s="4"/>
      <c r="N840" s="4"/>
    </row>
    <row r="841" spans="1:14" ht="14.4">
      <c r="A841" s="4"/>
      <c r="B841" s="4"/>
      <c r="C841" s="4"/>
      <c r="D841" s="4"/>
      <c r="E841" s="48"/>
      <c r="F841" s="48"/>
      <c r="G841" s="4"/>
      <c r="H841" s="4"/>
      <c r="I841" s="4"/>
      <c r="J841" s="4"/>
      <c r="K841" s="4"/>
      <c r="L841" s="4"/>
      <c r="M841" s="4"/>
      <c r="N841" s="4"/>
    </row>
    <row r="842" spans="1:14" ht="14.4">
      <c r="A842" s="4"/>
      <c r="B842" s="4"/>
      <c r="C842" s="4"/>
      <c r="D842" s="4"/>
      <c r="E842" s="48"/>
      <c r="F842" s="48"/>
      <c r="G842" s="4"/>
      <c r="H842" s="4"/>
      <c r="I842" s="4"/>
      <c r="J842" s="4"/>
      <c r="K842" s="4"/>
      <c r="L842" s="4"/>
      <c r="M842" s="4"/>
      <c r="N842" s="4"/>
    </row>
    <row r="843" spans="1:14" ht="14.4">
      <c r="A843" s="4"/>
      <c r="B843" s="4"/>
      <c r="C843" s="4"/>
      <c r="D843" s="4"/>
      <c r="E843" s="48"/>
      <c r="F843" s="48"/>
      <c r="G843" s="4"/>
      <c r="H843" s="4"/>
      <c r="I843" s="4"/>
      <c r="J843" s="4"/>
      <c r="K843" s="4"/>
      <c r="L843" s="4"/>
      <c r="M843" s="4"/>
      <c r="N843" s="4"/>
    </row>
    <row r="844" spans="1:14" ht="14.4">
      <c r="A844" s="4"/>
      <c r="B844" s="4"/>
      <c r="C844" s="4"/>
      <c r="D844" s="4"/>
      <c r="E844" s="48"/>
      <c r="F844" s="48"/>
      <c r="G844" s="4"/>
      <c r="H844" s="4"/>
      <c r="I844" s="4"/>
      <c r="J844" s="4"/>
      <c r="K844" s="4"/>
      <c r="L844" s="4"/>
      <c r="M844" s="4"/>
      <c r="N844" s="4"/>
    </row>
    <row r="845" spans="1:14" ht="14.4">
      <c r="A845" s="4"/>
      <c r="B845" s="4"/>
      <c r="C845" s="4"/>
      <c r="D845" s="4"/>
      <c r="E845" s="48"/>
      <c r="F845" s="48"/>
      <c r="G845" s="4"/>
      <c r="H845" s="4"/>
      <c r="I845" s="4"/>
      <c r="J845" s="4"/>
      <c r="K845" s="4"/>
      <c r="L845" s="4"/>
      <c r="M845" s="4"/>
      <c r="N845" s="4"/>
    </row>
    <row r="846" spans="1:14" ht="14.4">
      <c r="A846" s="4"/>
      <c r="B846" s="4"/>
      <c r="C846" s="4"/>
      <c r="D846" s="4"/>
      <c r="E846" s="48"/>
      <c r="F846" s="48"/>
      <c r="G846" s="4"/>
      <c r="H846" s="4"/>
      <c r="I846" s="4"/>
      <c r="J846" s="4"/>
      <c r="K846" s="4"/>
      <c r="L846" s="4"/>
      <c r="M846" s="4"/>
      <c r="N846" s="4"/>
    </row>
    <row r="847" spans="1:14" ht="14.4">
      <c r="A847" s="4"/>
      <c r="B847" s="4"/>
      <c r="C847" s="4"/>
      <c r="D847" s="4"/>
      <c r="E847" s="48"/>
      <c r="F847" s="48"/>
      <c r="G847" s="4"/>
      <c r="H847" s="4"/>
      <c r="I847" s="4"/>
      <c r="J847" s="4"/>
      <c r="K847" s="4"/>
      <c r="L847" s="4"/>
      <c r="M847" s="4"/>
      <c r="N847" s="4"/>
    </row>
    <row r="848" spans="1:14" ht="14.4">
      <c r="A848" s="4"/>
      <c r="B848" s="4"/>
      <c r="C848" s="4"/>
      <c r="D848" s="4"/>
      <c r="E848" s="48"/>
      <c r="F848" s="48"/>
      <c r="G848" s="4"/>
      <c r="H848" s="4"/>
      <c r="I848" s="4"/>
      <c r="J848" s="4"/>
      <c r="K848" s="4"/>
      <c r="L848" s="4"/>
      <c r="M848" s="4"/>
      <c r="N848" s="4"/>
    </row>
    <row r="849" spans="1:14" ht="14.4">
      <c r="A849" s="4"/>
      <c r="B849" s="4"/>
      <c r="C849" s="4"/>
      <c r="D849" s="4"/>
      <c r="E849" s="48"/>
      <c r="F849" s="48"/>
      <c r="G849" s="4"/>
      <c r="H849" s="4"/>
      <c r="I849" s="4"/>
      <c r="J849" s="4"/>
      <c r="K849" s="4"/>
      <c r="L849" s="4"/>
      <c r="M849" s="4"/>
      <c r="N849" s="4"/>
    </row>
    <row r="850" spans="1:14" ht="14.4">
      <c r="A850" s="4"/>
      <c r="B850" s="4"/>
      <c r="C850" s="4"/>
      <c r="D850" s="4"/>
      <c r="E850" s="48"/>
      <c r="F850" s="48"/>
      <c r="G850" s="4"/>
      <c r="H850" s="4"/>
      <c r="I850" s="4"/>
      <c r="J850" s="4"/>
      <c r="K850" s="4"/>
      <c r="L850" s="4"/>
      <c r="M850" s="4"/>
      <c r="N850" s="4"/>
    </row>
    <row r="851" spans="1:14" ht="14.4">
      <c r="A851" s="4"/>
      <c r="B851" s="4"/>
      <c r="C851" s="4"/>
      <c r="D851" s="4"/>
      <c r="E851" s="48"/>
      <c r="F851" s="48"/>
      <c r="G851" s="4"/>
      <c r="H851" s="4"/>
      <c r="I851" s="4"/>
      <c r="J851" s="4"/>
      <c r="K851" s="4"/>
      <c r="L851" s="4"/>
      <c r="M851" s="4"/>
      <c r="N851" s="4"/>
    </row>
    <row r="852" spans="1:14" ht="14.4">
      <c r="A852" s="4"/>
      <c r="B852" s="4"/>
      <c r="C852" s="4"/>
      <c r="D852" s="4"/>
      <c r="E852" s="48"/>
      <c r="F852" s="48"/>
      <c r="G852" s="4"/>
      <c r="H852" s="4"/>
      <c r="I852" s="4"/>
      <c r="J852" s="4"/>
      <c r="K852" s="4"/>
      <c r="L852" s="4"/>
      <c r="M852" s="4"/>
      <c r="N852" s="4"/>
    </row>
    <row r="853" spans="1:14" ht="14.4">
      <c r="A853" s="4"/>
      <c r="B853" s="4"/>
      <c r="C853" s="4"/>
      <c r="D853" s="4"/>
      <c r="E853" s="48"/>
      <c r="F853" s="48"/>
      <c r="G853" s="4"/>
      <c r="H853" s="4"/>
      <c r="I853" s="4"/>
      <c r="J853" s="4"/>
      <c r="K853" s="4"/>
      <c r="L853" s="4"/>
      <c r="M853" s="4"/>
      <c r="N853" s="4"/>
    </row>
    <row r="854" spans="1:14" ht="14.4">
      <c r="A854" s="4"/>
      <c r="B854" s="4"/>
      <c r="C854" s="4"/>
      <c r="D854" s="4"/>
      <c r="E854" s="48"/>
      <c r="F854" s="48"/>
      <c r="G854" s="4"/>
      <c r="H854" s="4"/>
      <c r="I854" s="4"/>
      <c r="J854" s="4"/>
      <c r="K854" s="4"/>
      <c r="L854" s="4"/>
      <c r="M854" s="4"/>
      <c r="N854" s="4"/>
    </row>
    <row r="855" spans="1:14" ht="14.4">
      <c r="A855" s="4"/>
      <c r="B855" s="4"/>
      <c r="C855" s="4"/>
      <c r="D855" s="4"/>
      <c r="E855" s="48"/>
      <c r="F855" s="48"/>
      <c r="G855" s="4"/>
      <c r="H855" s="4"/>
      <c r="I855" s="4"/>
      <c r="J855" s="4"/>
      <c r="K855" s="4"/>
      <c r="L855" s="4"/>
      <c r="M855" s="4"/>
      <c r="N855" s="4"/>
    </row>
    <row r="856" spans="1:14" ht="14.4">
      <c r="A856" s="4"/>
      <c r="B856" s="4"/>
      <c r="C856" s="4"/>
      <c r="D856" s="4"/>
      <c r="E856" s="48"/>
      <c r="F856" s="48"/>
      <c r="G856" s="4"/>
      <c r="H856" s="4"/>
      <c r="I856" s="4"/>
      <c r="J856" s="4"/>
      <c r="K856" s="4"/>
      <c r="L856" s="4"/>
      <c r="M856" s="4"/>
      <c r="N856" s="4"/>
    </row>
    <row r="857" spans="1:14" ht="14.4">
      <c r="A857" s="4"/>
      <c r="B857" s="4"/>
      <c r="C857" s="4"/>
      <c r="D857" s="4"/>
      <c r="E857" s="48"/>
      <c r="F857" s="48"/>
      <c r="G857" s="4"/>
      <c r="H857" s="4"/>
      <c r="I857" s="4"/>
      <c r="J857" s="4"/>
      <c r="K857" s="4"/>
      <c r="L857" s="4"/>
      <c r="M857" s="4"/>
      <c r="N857" s="4"/>
    </row>
    <row r="858" spans="1:14" ht="14.4">
      <c r="A858" s="4"/>
      <c r="B858" s="4"/>
      <c r="C858" s="4"/>
      <c r="D858" s="4"/>
      <c r="E858" s="48"/>
      <c r="F858" s="48"/>
      <c r="G858" s="4"/>
      <c r="H858" s="4"/>
      <c r="I858" s="4"/>
      <c r="J858" s="4"/>
      <c r="K858" s="4"/>
      <c r="L858" s="4"/>
      <c r="M858" s="4"/>
      <c r="N858" s="4"/>
    </row>
    <row r="859" spans="1:14" ht="14.4">
      <c r="A859" s="4"/>
      <c r="B859" s="4"/>
      <c r="C859" s="4"/>
      <c r="D859" s="4"/>
      <c r="E859" s="48"/>
      <c r="F859" s="48"/>
      <c r="G859" s="4"/>
      <c r="H859" s="4"/>
      <c r="I859" s="4"/>
      <c r="J859" s="4"/>
      <c r="K859" s="4"/>
      <c r="L859" s="4"/>
      <c r="M859" s="4"/>
      <c r="N859" s="4"/>
    </row>
    <row r="860" spans="1:14" ht="14.4">
      <c r="A860" s="4"/>
      <c r="B860" s="4"/>
      <c r="C860" s="4"/>
      <c r="D860" s="4"/>
      <c r="E860" s="48"/>
      <c r="F860" s="48"/>
      <c r="G860" s="4"/>
      <c r="H860" s="4"/>
      <c r="I860" s="4"/>
      <c r="J860" s="4"/>
      <c r="K860" s="4"/>
      <c r="L860" s="4"/>
      <c r="M860" s="4"/>
      <c r="N860" s="4"/>
    </row>
    <row r="861" spans="1:14" ht="14.4">
      <c r="A861" s="4"/>
      <c r="B861" s="4"/>
      <c r="C861" s="4"/>
      <c r="D861" s="4"/>
      <c r="E861" s="48"/>
      <c r="F861" s="48"/>
      <c r="G861" s="4"/>
      <c r="H861" s="4"/>
      <c r="I861" s="4"/>
      <c r="J861" s="4"/>
      <c r="K861" s="4"/>
      <c r="L861" s="4"/>
      <c r="M861" s="4"/>
      <c r="N861" s="4"/>
    </row>
    <row r="862" spans="1:14" ht="14.4">
      <c r="A862" s="4"/>
      <c r="B862" s="4"/>
      <c r="C862" s="4"/>
      <c r="D862" s="4"/>
      <c r="E862" s="48"/>
      <c r="F862" s="48"/>
      <c r="G862" s="4"/>
      <c r="H862" s="4"/>
      <c r="I862" s="4"/>
      <c r="J862" s="4"/>
      <c r="K862" s="4"/>
      <c r="L862" s="4"/>
      <c r="M862" s="4"/>
      <c r="N862" s="4"/>
    </row>
    <row r="863" spans="1:14" ht="14.4">
      <c r="A863" s="4"/>
      <c r="B863" s="4"/>
      <c r="C863" s="4"/>
      <c r="D863" s="4"/>
      <c r="E863" s="48"/>
      <c r="F863" s="48"/>
      <c r="G863" s="4"/>
      <c r="H863" s="4"/>
      <c r="I863" s="4"/>
      <c r="J863" s="4"/>
      <c r="K863" s="4"/>
      <c r="L863" s="4"/>
      <c r="M863" s="4"/>
      <c r="N863" s="4"/>
    </row>
    <row r="864" spans="1:14" ht="14.4">
      <c r="A864" s="4"/>
      <c r="B864" s="4"/>
      <c r="C864" s="4"/>
      <c r="D864" s="4"/>
      <c r="E864" s="48"/>
      <c r="F864" s="48"/>
      <c r="G864" s="4"/>
      <c r="H864" s="4"/>
      <c r="I864" s="4"/>
      <c r="J864" s="4"/>
      <c r="K864" s="4"/>
      <c r="L864" s="4"/>
      <c r="M864" s="4"/>
      <c r="N864" s="4"/>
    </row>
    <row r="865" spans="1:14" ht="14.4">
      <c r="A865" s="4"/>
      <c r="B865" s="4"/>
      <c r="C865" s="4"/>
      <c r="D865" s="4"/>
      <c r="E865" s="48"/>
      <c r="F865" s="48"/>
      <c r="G865" s="4"/>
      <c r="H865" s="4"/>
      <c r="I865" s="4"/>
      <c r="J865" s="4"/>
      <c r="K865" s="4"/>
      <c r="L865" s="4"/>
      <c r="M865" s="4"/>
      <c r="N865" s="4"/>
    </row>
    <row r="866" spans="1:14" ht="14.4">
      <c r="A866" s="4"/>
      <c r="B866" s="4"/>
      <c r="C866" s="4"/>
      <c r="D866" s="4"/>
      <c r="E866" s="48"/>
      <c r="F866" s="48"/>
      <c r="G866" s="4"/>
      <c r="H866" s="4"/>
      <c r="I866" s="4"/>
      <c r="J866" s="4"/>
      <c r="K866" s="4"/>
      <c r="L866" s="4"/>
      <c r="M866" s="4"/>
      <c r="N866" s="4"/>
    </row>
    <row r="867" spans="1:14" ht="14.4">
      <c r="A867" s="4"/>
      <c r="B867" s="4"/>
      <c r="C867" s="4"/>
      <c r="D867" s="4"/>
      <c r="E867" s="48"/>
      <c r="F867" s="48"/>
      <c r="G867" s="4"/>
      <c r="H867" s="4"/>
      <c r="I867" s="4"/>
      <c r="J867" s="4"/>
      <c r="K867" s="4"/>
      <c r="L867" s="4"/>
      <c r="M867" s="4"/>
      <c r="N867" s="4"/>
    </row>
    <row r="868" spans="1:14" ht="14.4">
      <c r="A868" s="4"/>
      <c r="B868" s="4"/>
      <c r="C868" s="4"/>
      <c r="D868" s="4"/>
      <c r="E868" s="48"/>
      <c r="F868" s="48"/>
      <c r="G868" s="4"/>
      <c r="H868" s="4"/>
      <c r="I868" s="4"/>
      <c r="J868" s="4"/>
      <c r="K868" s="4"/>
      <c r="L868" s="4"/>
      <c r="M868" s="4"/>
      <c r="N868" s="4"/>
    </row>
    <row r="869" spans="1:14" ht="14.4">
      <c r="A869" s="4"/>
      <c r="B869" s="4"/>
      <c r="C869" s="4"/>
      <c r="D869" s="4"/>
      <c r="E869" s="48"/>
      <c r="F869" s="48"/>
      <c r="G869" s="4"/>
      <c r="H869" s="4"/>
      <c r="I869" s="4"/>
      <c r="J869" s="4"/>
      <c r="K869" s="4"/>
      <c r="L869" s="4"/>
      <c r="M869" s="4"/>
      <c r="N869" s="4"/>
    </row>
    <row r="870" spans="1:14" ht="14.4">
      <c r="A870" s="4"/>
      <c r="B870" s="4"/>
      <c r="C870" s="4"/>
      <c r="D870" s="4"/>
      <c r="E870" s="48"/>
      <c r="F870" s="48"/>
      <c r="G870" s="4"/>
      <c r="H870" s="4"/>
      <c r="I870" s="4"/>
      <c r="J870" s="4"/>
      <c r="K870" s="4"/>
      <c r="L870" s="4"/>
      <c r="M870" s="4"/>
      <c r="N870" s="4"/>
    </row>
    <row r="871" spans="1:14" ht="14.4">
      <c r="A871" s="4"/>
      <c r="B871" s="4"/>
      <c r="C871" s="4"/>
      <c r="D871" s="4"/>
      <c r="E871" s="48"/>
      <c r="F871" s="48"/>
      <c r="G871" s="4"/>
      <c r="H871" s="4"/>
      <c r="I871" s="4"/>
      <c r="J871" s="4"/>
      <c r="K871" s="4"/>
      <c r="L871" s="4"/>
      <c r="M871" s="4"/>
      <c r="N871" s="4"/>
    </row>
    <row r="872" spans="1:14" ht="14.4">
      <c r="A872" s="4"/>
      <c r="B872" s="4"/>
      <c r="C872" s="4"/>
      <c r="D872" s="4"/>
      <c r="E872" s="48"/>
      <c r="F872" s="48"/>
      <c r="G872" s="4"/>
      <c r="H872" s="4"/>
      <c r="I872" s="4"/>
      <c r="J872" s="4"/>
      <c r="K872" s="4"/>
      <c r="L872" s="4"/>
      <c r="M872" s="4"/>
      <c r="N872" s="4"/>
    </row>
    <row r="873" spans="1:14" ht="14.4">
      <c r="A873" s="4"/>
      <c r="B873" s="4"/>
      <c r="C873" s="4"/>
      <c r="D873" s="4"/>
      <c r="E873" s="48"/>
      <c r="F873" s="48"/>
      <c r="G873" s="4"/>
      <c r="H873" s="4"/>
      <c r="I873" s="4"/>
      <c r="J873" s="4"/>
      <c r="K873" s="4"/>
      <c r="L873" s="4"/>
      <c r="M873" s="4"/>
      <c r="N873" s="4"/>
    </row>
    <row r="874" spans="1:14" ht="14.4">
      <c r="A874" s="4"/>
      <c r="B874" s="4"/>
      <c r="C874" s="4"/>
      <c r="D874" s="4"/>
      <c r="E874" s="48"/>
      <c r="F874" s="48"/>
      <c r="G874" s="4"/>
      <c r="H874" s="4"/>
      <c r="I874" s="4"/>
      <c r="J874" s="4"/>
      <c r="K874" s="4"/>
      <c r="L874" s="4"/>
      <c r="M874" s="4"/>
      <c r="N874" s="4"/>
    </row>
    <row r="875" spans="1:14" ht="14.4">
      <c r="A875" s="4"/>
      <c r="B875" s="4"/>
      <c r="C875" s="4"/>
      <c r="D875" s="4"/>
      <c r="E875" s="48"/>
      <c r="F875" s="48"/>
      <c r="G875" s="4"/>
      <c r="H875" s="4"/>
      <c r="I875" s="4"/>
      <c r="J875" s="4"/>
      <c r="K875" s="4"/>
      <c r="L875" s="4"/>
      <c r="M875" s="4"/>
      <c r="N875" s="4"/>
    </row>
    <row r="876" spans="1:14" ht="14.4">
      <c r="A876" s="4"/>
      <c r="B876" s="4"/>
      <c r="C876" s="4"/>
      <c r="D876" s="4"/>
      <c r="E876" s="48"/>
      <c r="F876" s="48"/>
      <c r="G876" s="4"/>
      <c r="H876" s="4"/>
      <c r="I876" s="4"/>
      <c r="J876" s="4"/>
      <c r="K876" s="4"/>
      <c r="L876" s="4"/>
      <c r="M876" s="4"/>
      <c r="N876" s="4"/>
    </row>
    <row r="877" spans="1:14" ht="14.4">
      <c r="A877" s="4"/>
      <c r="B877" s="4"/>
      <c r="C877" s="4"/>
      <c r="D877" s="4"/>
      <c r="E877" s="48"/>
      <c r="F877" s="48"/>
      <c r="G877" s="4"/>
      <c r="H877" s="4"/>
      <c r="I877" s="4"/>
      <c r="J877" s="4"/>
      <c r="K877" s="4"/>
      <c r="L877" s="4"/>
      <c r="M877" s="4"/>
      <c r="N877" s="4"/>
    </row>
    <row r="878" spans="1:14" ht="14.4">
      <c r="A878" s="4"/>
      <c r="B878" s="4"/>
      <c r="C878" s="4"/>
      <c r="D878" s="4"/>
      <c r="E878" s="48"/>
      <c r="F878" s="48"/>
      <c r="G878" s="4"/>
      <c r="H878" s="4"/>
      <c r="I878" s="4"/>
      <c r="J878" s="4"/>
      <c r="K878" s="4"/>
      <c r="L878" s="4"/>
      <c r="M878" s="4"/>
      <c r="N878" s="4"/>
    </row>
    <row r="879" spans="1:14" ht="14.4">
      <c r="A879" s="4"/>
      <c r="B879" s="4"/>
      <c r="C879" s="4"/>
      <c r="D879" s="4"/>
      <c r="E879" s="48"/>
      <c r="F879" s="48"/>
      <c r="G879" s="4"/>
      <c r="H879" s="4"/>
      <c r="I879" s="4"/>
      <c r="J879" s="4"/>
      <c r="K879" s="4"/>
      <c r="L879" s="4"/>
      <c r="M879" s="4"/>
      <c r="N879" s="4"/>
    </row>
    <row r="880" spans="1:14" ht="14.4">
      <c r="A880" s="4"/>
      <c r="B880" s="4"/>
      <c r="C880" s="4"/>
      <c r="D880" s="4"/>
      <c r="E880" s="48"/>
      <c r="F880" s="48"/>
      <c r="G880" s="4"/>
      <c r="H880" s="4"/>
      <c r="I880" s="4"/>
      <c r="J880" s="4"/>
      <c r="K880" s="4"/>
      <c r="L880" s="4"/>
      <c r="M880" s="4"/>
      <c r="N880" s="4"/>
    </row>
    <row r="881" spans="1:14" ht="14.4">
      <c r="A881" s="4"/>
      <c r="B881" s="4"/>
      <c r="C881" s="4"/>
      <c r="D881" s="4"/>
      <c r="E881" s="48"/>
      <c r="F881" s="48"/>
      <c r="G881" s="4"/>
      <c r="H881" s="4"/>
      <c r="I881" s="4"/>
      <c r="J881" s="4"/>
      <c r="K881" s="4"/>
      <c r="L881" s="4"/>
      <c r="M881" s="4"/>
      <c r="N881" s="4"/>
    </row>
    <row r="882" spans="1:14" ht="14.4">
      <c r="A882" s="4"/>
      <c r="B882" s="4"/>
      <c r="C882" s="4"/>
      <c r="D882" s="4"/>
      <c r="E882" s="48"/>
      <c r="F882" s="48"/>
      <c r="G882" s="4"/>
      <c r="H882" s="4"/>
      <c r="I882" s="4"/>
      <c r="J882" s="4"/>
      <c r="K882" s="4"/>
      <c r="L882" s="4"/>
      <c r="M882" s="4"/>
      <c r="N882" s="4"/>
    </row>
    <row r="883" spans="1:14" ht="14.4">
      <c r="A883" s="4"/>
      <c r="B883" s="4"/>
      <c r="C883" s="4"/>
      <c r="D883" s="4"/>
      <c r="E883" s="48"/>
      <c r="F883" s="48"/>
      <c r="G883" s="4"/>
      <c r="H883" s="4"/>
      <c r="I883" s="4"/>
      <c r="J883" s="4"/>
      <c r="K883" s="4"/>
      <c r="L883" s="4"/>
      <c r="M883" s="4"/>
      <c r="N883" s="4"/>
    </row>
    <row r="884" spans="1:14" ht="14.4">
      <c r="A884" s="4"/>
      <c r="B884" s="4"/>
      <c r="C884" s="4"/>
      <c r="D884" s="4"/>
      <c r="E884" s="48"/>
      <c r="F884" s="48"/>
      <c r="G884" s="4"/>
      <c r="H884" s="4"/>
      <c r="I884" s="4"/>
      <c r="J884" s="4"/>
      <c r="K884" s="4"/>
      <c r="L884" s="4"/>
      <c r="M884" s="4"/>
      <c r="N884" s="4"/>
    </row>
    <row r="885" spans="1:14" ht="14.4">
      <c r="A885" s="4"/>
      <c r="B885" s="4"/>
      <c r="C885" s="4"/>
      <c r="D885" s="4"/>
      <c r="E885" s="48"/>
      <c r="F885" s="48"/>
      <c r="G885" s="4"/>
      <c r="H885" s="4"/>
      <c r="I885" s="4"/>
      <c r="J885" s="4"/>
      <c r="K885" s="4"/>
      <c r="L885" s="4"/>
      <c r="M885" s="4"/>
      <c r="N885" s="4"/>
    </row>
    <row r="886" spans="1:14" ht="14.4">
      <c r="A886" s="4"/>
      <c r="B886" s="4"/>
      <c r="C886" s="4"/>
      <c r="D886" s="4"/>
      <c r="E886" s="48"/>
      <c r="F886" s="48"/>
      <c r="G886" s="4"/>
      <c r="H886" s="4"/>
      <c r="I886" s="4"/>
      <c r="J886" s="4"/>
      <c r="K886" s="4"/>
      <c r="L886" s="4"/>
      <c r="M886" s="4"/>
      <c r="N886" s="4"/>
    </row>
    <row r="887" spans="1:14" ht="14.4">
      <c r="A887" s="4"/>
      <c r="B887" s="4"/>
      <c r="C887" s="4"/>
      <c r="D887" s="4"/>
      <c r="E887" s="48"/>
      <c r="F887" s="48"/>
      <c r="G887" s="4"/>
      <c r="H887" s="4"/>
      <c r="I887" s="4"/>
      <c r="J887" s="4"/>
      <c r="K887" s="4"/>
      <c r="L887" s="4"/>
      <c r="M887" s="4"/>
      <c r="N887" s="4"/>
    </row>
    <row r="888" spans="1:14" ht="14.4">
      <c r="A888" s="4"/>
      <c r="B888" s="4"/>
      <c r="C888" s="4"/>
      <c r="D888" s="4"/>
      <c r="E888" s="48"/>
      <c r="F888" s="48"/>
      <c r="G888" s="4"/>
      <c r="H888" s="4"/>
      <c r="I888" s="4"/>
      <c r="J888" s="4"/>
      <c r="K888" s="4"/>
      <c r="L888" s="4"/>
      <c r="M888" s="4"/>
      <c r="N888" s="4"/>
    </row>
    <row r="889" spans="1:14" ht="14.4">
      <c r="A889" s="4"/>
      <c r="B889" s="4"/>
      <c r="C889" s="4"/>
      <c r="D889" s="4"/>
      <c r="E889" s="48"/>
      <c r="F889" s="48"/>
      <c r="G889" s="4"/>
      <c r="H889" s="4"/>
      <c r="I889" s="4"/>
      <c r="J889" s="4"/>
      <c r="K889" s="4"/>
      <c r="L889" s="4"/>
      <c r="M889" s="4"/>
      <c r="N889" s="4"/>
    </row>
    <row r="890" spans="1:14" ht="14.4">
      <c r="A890" s="4"/>
      <c r="B890" s="4"/>
      <c r="C890" s="4"/>
      <c r="D890" s="4"/>
      <c r="E890" s="48"/>
      <c r="F890" s="48"/>
      <c r="G890" s="4"/>
      <c r="H890" s="4"/>
      <c r="I890" s="4"/>
      <c r="J890" s="4"/>
      <c r="K890" s="4"/>
      <c r="L890" s="4"/>
      <c r="M890" s="4"/>
      <c r="N890" s="4"/>
    </row>
    <row r="891" spans="1:14" ht="14.4">
      <c r="A891" s="4"/>
      <c r="B891" s="4"/>
      <c r="C891" s="4"/>
      <c r="D891" s="4"/>
      <c r="E891" s="48"/>
      <c r="F891" s="48"/>
      <c r="G891" s="4"/>
      <c r="H891" s="4"/>
      <c r="I891" s="4"/>
      <c r="J891" s="4"/>
      <c r="K891" s="4"/>
      <c r="L891" s="4"/>
      <c r="M891" s="4"/>
      <c r="N891" s="4"/>
    </row>
    <row r="892" spans="1:14" ht="14.4">
      <c r="A892" s="4"/>
      <c r="B892" s="4"/>
      <c r="C892" s="4"/>
      <c r="D892" s="4"/>
      <c r="E892" s="48"/>
      <c r="F892" s="48"/>
      <c r="G892" s="4"/>
      <c r="H892" s="4"/>
      <c r="I892" s="4"/>
      <c r="J892" s="4"/>
      <c r="K892" s="4"/>
      <c r="L892" s="4"/>
      <c r="M892" s="4"/>
      <c r="N892" s="4"/>
    </row>
    <row r="893" spans="1:14" ht="14.4">
      <c r="A893" s="4"/>
      <c r="B893" s="4"/>
      <c r="C893" s="4"/>
      <c r="D893" s="4"/>
      <c r="E893" s="48"/>
      <c r="F893" s="48"/>
      <c r="G893" s="4"/>
      <c r="H893" s="4"/>
      <c r="I893" s="4"/>
      <c r="J893" s="4"/>
      <c r="K893" s="4"/>
      <c r="L893" s="4"/>
      <c r="M893" s="4"/>
      <c r="N893" s="4"/>
    </row>
    <row r="894" spans="1:14" ht="14.4">
      <c r="A894" s="4"/>
      <c r="B894" s="4"/>
      <c r="C894" s="4"/>
      <c r="D894" s="4"/>
      <c r="E894" s="48"/>
      <c r="F894" s="48"/>
      <c r="G894" s="4"/>
      <c r="H894" s="4"/>
      <c r="I894" s="4"/>
      <c r="J894" s="4"/>
      <c r="K894" s="4"/>
      <c r="L894" s="4"/>
      <c r="M894" s="4"/>
      <c r="N894" s="4"/>
    </row>
    <row r="895" spans="1:14" ht="14.4">
      <c r="A895" s="4"/>
      <c r="B895" s="4"/>
      <c r="C895" s="4"/>
      <c r="D895" s="4"/>
      <c r="E895" s="48"/>
      <c r="F895" s="48"/>
      <c r="G895" s="4"/>
      <c r="H895" s="4"/>
      <c r="I895" s="4"/>
      <c r="J895" s="4"/>
      <c r="K895" s="4"/>
      <c r="L895" s="4"/>
      <c r="M895" s="4"/>
      <c r="N895" s="4"/>
    </row>
    <row r="896" spans="1:14" ht="14.4">
      <c r="A896" s="4"/>
      <c r="B896" s="4"/>
      <c r="C896" s="4"/>
      <c r="D896" s="4"/>
      <c r="E896" s="48"/>
      <c r="F896" s="48"/>
      <c r="G896" s="4"/>
      <c r="H896" s="4"/>
      <c r="I896" s="4"/>
      <c r="J896" s="4"/>
      <c r="K896" s="4"/>
      <c r="L896" s="4"/>
      <c r="M896" s="4"/>
      <c r="N896" s="4"/>
    </row>
    <row r="897" spans="1:14" ht="14.4">
      <c r="A897" s="4"/>
      <c r="B897" s="4"/>
      <c r="C897" s="4"/>
      <c r="D897" s="4"/>
      <c r="E897" s="48"/>
      <c r="F897" s="48"/>
      <c r="G897" s="4"/>
      <c r="H897" s="4"/>
      <c r="I897" s="4"/>
      <c r="J897" s="4"/>
      <c r="K897" s="4"/>
      <c r="L897" s="4"/>
      <c r="M897" s="4"/>
      <c r="N897" s="4"/>
    </row>
    <row r="898" spans="1:14" ht="14.4">
      <c r="A898" s="4"/>
      <c r="B898" s="4"/>
      <c r="C898" s="4"/>
      <c r="D898" s="4"/>
      <c r="E898" s="48"/>
      <c r="F898" s="48"/>
      <c r="G898" s="4"/>
      <c r="H898" s="4"/>
      <c r="I898" s="4"/>
      <c r="J898" s="4"/>
      <c r="K898" s="4"/>
      <c r="L898" s="4"/>
      <c r="M898" s="4"/>
      <c r="N898" s="4"/>
    </row>
    <row r="899" spans="1:14" ht="14.4">
      <c r="A899" s="4"/>
      <c r="B899" s="4"/>
      <c r="C899" s="4"/>
      <c r="D899" s="4"/>
      <c r="E899" s="48"/>
      <c r="F899" s="48"/>
      <c r="G899" s="4"/>
      <c r="H899" s="4"/>
      <c r="I899" s="4"/>
      <c r="J899" s="4"/>
      <c r="K899" s="4"/>
      <c r="L899" s="4"/>
      <c r="M899" s="4"/>
      <c r="N899" s="4"/>
    </row>
    <row r="900" spans="1:14" ht="14.4">
      <c r="A900" s="4"/>
      <c r="B900" s="4"/>
      <c r="C900" s="4"/>
      <c r="D900" s="4"/>
      <c r="E900" s="48"/>
      <c r="F900" s="48"/>
      <c r="G900" s="4"/>
      <c r="H900" s="4"/>
      <c r="I900" s="4"/>
      <c r="J900" s="4"/>
      <c r="K900" s="4"/>
      <c r="L900" s="4"/>
      <c r="M900" s="4"/>
      <c r="N900" s="4"/>
    </row>
    <row r="901" spans="1:14" ht="14.4">
      <c r="A901" s="4"/>
      <c r="B901" s="4"/>
      <c r="C901" s="4"/>
      <c r="D901" s="4"/>
      <c r="E901" s="48"/>
      <c r="F901" s="48"/>
      <c r="G901" s="4"/>
      <c r="H901" s="4"/>
      <c r="I901" s="4"/>
      <c r="J901" s="4"/>
      <c r="K901" s="4"/>
      <c r="L901" s="4"/>
      <c r="M901" s="4"/>
      <c r="N901" s="4"/>
    </row>
    <row r="902" spans="1:14" ht="14.4">
      <c r="A902" s="4"/>
      <c r="B902" s="4"/>
      <c r="C902" s="4"/>
      <c r="D902" s="4"/>
      <c r="E902" s="48"/>
      <c r="F902" s="48"/>
      <c r="G902" s="4"/>
      <c r="H902" s="4"/>
      <c r="I902" s="4"/>
      <c r="J902" s="4"/>
      <c r="K902" s="4"/>
      <c r="L902" s="4"/>
      <c r="M902" s="4"/>
      <c r="N902" s="4"/>
    </row>
    <row r="903" spans="1:14" ht="14.4">
      <c r="A903" s="4"/>
      <c r="B903" s="4"/>
      <c r="C903" s="4"/>
      <c r="D903" s="4"/>
      <c r="E903" s="48"/>
      <c r="F903" s="48"/>
      <c r="G903" s="4"/>
      <c r="H903" s="4"/>
      <c r="I903" s="4"/>
      <c r="J903" s="4"/>
      <c r="K903" s="4"/>
      <c r="L903" s="4"/>
      <c r="M903" s="4"/>
      <c r="N903" s="4"/>
    </row>
    <row r="904" spans="1:14" ht="14.4">
      <c r="A904" s="4"/>
      <c r="B904" s="4"/>
      <c r="C904" s="4"/>
      <c r="D904" s="4"/>
      <c r="E904" s="48"/>
      <c r="F904" s="48"/>
      <c r="G904" s="4"/>
      <c r="H904" s="4"/>
      <c r="I904" s="4"/>
      <c r="J904" s="4"/>
      <c r="K904" s="4"/>
      <c r="L904" s="4"/>
      <c r="M904" s="4"/>
      <c r="N904" s="4"/>
    </row>
    <row r="905" spans="1:14" ht="14.4">
      <c r="A905" s="4"/>
      <c r="B905" s="4"/>
      <c r="C905" s="4"/>
      <c r="D905" s="4"/>
      <c r="E905" s="48"/>
      <c r="F905" s="48"/>
      <c r="G905" s="4"/>
      <c r="H905" s="4"/>
      <c r="I905" s="4"/>
      <c r="J905" s="4"/>
      <c r="K905" s="4"/>
      <c r="L905" s="4"/>
      <c r="M905" s="4"/>
      <c r="N905" s="4"/>
    </row>
    <row r="906" spans="1:14" ht="14.4">
      <c r="A906" s="4"/>
      <c r="B906" s="4"/>
      <c r="C906" s="4"/>
      <c r="D906" s="4"/>
      <c r="E906" s="48"/>
      <c r="F906" s="48"/>
      <c r="G906" s="4"/>
      <c r="H906" s="4"/>
      <c r="I906" s="4"/>
      <c r="J906" s="4"/>
      <c r="K906" s="4"/>
      <c r="L906" s="4"/>
      <c r="M906" s="4"/>
      <c r="N906" s="4"/>
    </row>
    <row r="907" spans="1:14" ht="14.4">
      <c r="A907" s="4"/>
      <c r="B907" s="4"/>
      <c r="C907" s="4"/>
      <c r="D907" s="4"/>
      <c r="E907" s="48"/>
      <c r="F907" s="48"/>
      <c r="G907" s="4"/>
      <c r="H907" s="4"/>
      <c r="I907" s="4"/>
      <c r="J907" s="4"/>
      <c r="K907" s="4"/>
      <c r="L907" s="4"/>
      <c r="M907" s="4"/>
      <c r="N907" s="4"/>
    </row>
    <row r="908" spans="1:14" ht="14.4">
      <c r="A908" s="4"/>
      <c r="B908" s="4"/>
      <c r="C908" s="4"/>
      <c r="D908" s="4"/>
      <c r="E908" s="48"/>
      <c r="F908" s="48"/>
      <c r="G908" s="4"/>
      <c r="H908" s="4"/>
      <c r="I908" s="4"/>
      <c r="J908" s="4"/>
      <c r="K908" s="4"/>
      <c r="L908" s="4"/>
      <c r="M908" s="4"/>
      <c r="N908" s="4"/>
    </row>
    <row r="909" spans="1:14" ht="14.4">
      <c r="A909" s="4"/>
      <c r="B909" s="4"/>
      <c r="C909" s="4"/>
      <c r="D909" s="4"/>
      <c r="E909" s="48"/>
      <c r="F909" s="48"/>
      <c r="G909" s="4"/>
      <c r="H909" s="4"/>
      <c r="I909" s="4"/>
      <c r="J909" s="4"/>
      <c r="K909" s="4"/>
      <c r="L909" s="4"/>
      <c r="M909" s="4"/>
      <c r="N909" s="4"/>
    </row>
    <row r="910" spans="1:14" ht="14.4">
      <c r="A910" s="4"/>
      <c r="B910" s="4"/>
      <c r="C910" s="4"/>
      <c r="D910" s="4"/>
      <c r="E910" s="48"/>
      <c r="F910" s="48"/>
      <c r="G910" s="4"/>
      <c r="H910" s="4"/>
      <c r="I910" s="4"/>
      <c r="J910" s="4"/>
      <c r="K910" s="4"/>
      <c r="L910" s="4"/>
      <c r="M910" s="4"/>
      <c r="N910" s="4"/>
    </row>
    <row r="911" spans="1:14" ht="14.4">
      <c r="A911" s="4"/>
      <c r="B911" s="4"/>
      <c r="C911" s="4"/>
      <c r="D911" s="4"/>
      <c r="E911" s="48"/>
      <c r="F911" s="48"/>
      <c r="G911" s="4"/>
      <c r="H911" s="4"/>
      <c r="I911" s="4"/>
      <c r="J911" s="4"/>
      <c r="K911" s="4"/>
      <c r="L911" s="4"/>
      <c r="M911" s="4"/>
      <c r="N911" s="4"/>
    </row>
    <row r="912" spans="1:14" ht="14.4">
      <c r="A912" s="4"/>
      <c r="B912" s="4"/>
      <c r="C912" s="4"/>
      <c r="D912" s="4"/>
      <c r="E912" s="48"/>
      <c r="F912" s="48"/>
      <c r="G912" s="4"/>
      <c r="H912" s="4"/>
      <c r="I912" s="4"/>
      <c r="J912" s="4"/>
      <c r="K912" s="4"/>
      <c r="L912" s="4"/>
      <c r="M912" s="4"/>
      <c r="N912" s="4"/>
    </row>
    <row r="913" spans="1:14" ht="14.4">
      <c r="A913" s="4"/>
      <c r="B913" s="4"/>
      <c r="C913" s="4"/>
      <c r="D913" s="4"/>
      <c r="E913" s="48"/>
      <c r="F913" s="48"/>
      <c r="G913" s="4"/>
      <c r="H913" s="4"/>
      <c r="I913" s="4"/>
      <c r="J913" s="4"/>
      <c r="K913" s="4"/>
      <c r="L913" s="4"/>
      <c r="M913" s="4"/>
      <c r="N913" s="4"/>
    </row>
    <row r="914" spans="1:14" ht="14.4">
      <c r="A914" s="4"/>
      <c r="B914" s="4"/>
      <c r="C914" s="4"/>
      <c r="D914" s="4"/>
      <c r="E914" s="48"/>
      <c r="F914" s="48"/>
      <c r="G914" s="4"/>
      <c r="H914" s="4"/>
      <c r="I914" s="4"/>
      <c r="J914" s="4"/>
      <c r="K914" s="4"/>
      <c r="L914" s="4"/>
      <c r="M914" s="4"/>
      <c r="N914" s="4"/>
    </row>
    <row r="915" spans="1:14" ht="14.4">
      <c r="A915" s="4"/>
      <c r="B915" s="4"/>
      <c r="C915" s="4"/>
      <c r="D915" s="4"/>
      <c r="E915" s="48"/>
      <c r="F915" s="48"/>
      <c r="G915" s="4"/>
      <c r="H915" s="4"/>
      <c r="I915" s="4"/>
      <c r="J915" s="4"/>
      <c r="K915" s="4"/>
      <c r="L915" s="4"/>
      <c r="M915" s="4"/>
      <c r="N915" s="4"/>
    </row>
    <row r="916" spans="1:14" ht="14.4">
      <c r="A916" s="4"/>
      <c r="B916" s="4"/>
      <c r="C916" s="4"/>
      <c r="D916" s="4"/>
      <c r="E916" s="48"/>
      <c r="F916" s="48"/>
      <c r="G916" s="4"/>
      <c r="H916" s="4"/>
      <c r="I916" s="4"/>
      <c r="J916" s="4"/>
      <c r="K916" s="4"/>
      <c r="L916" s="4"/>
      <c r="M916" s="4"/>
      <c r="N916" s="4"/>
    </row>
    <row r="917" spans="1:14" ht="14.4">
      <c r="A917" s="4"/>
      <c r="B917" s="4"/>
      <c r="C917" s="4"/>
      <c r="D917" s="4"/>
      <c r="E917" s="48"/>
      <c r="F917" s="48"/>
      <c r="G917" s="4"/>
      <c r="H917" s="4"/>
      <c r="I917" s="4"/>
      <c r="J917" s="4"/>
      <c r="K917" s="4"/>
      <c r="L917" s="4"/>
      <c r="M917" s="4"/>
      <c r="N917" s="4"/>
    </row>
    <row r="918" spans="1:14" ht="14.4">
      <c r="A918" s="4"/>
      <c r="B918" s="4"/>
      <c r="C918" s="4"/>
      <c r="D918" s="4"/>
      <c r="E918" s="48"/>
      <c r="F918" s="48"/>
      <c r="G918" s="4"/>
      <c r="H918" s="4"/>
      <c r="I918" s="4"/>
      <c r="J918" s="4"/>
      <c r="K918" s="4"/>
      <c r="L918" s="4"/>
      <c r="M918" s="4"/>
      <c r="N918" s="4"/>
    </row>
    <row r="919" spans="1:14" ht="14.4">
      <c r="A919" s="4"/>
      <c r="B919" s="4"/>
      <c r="C919" s="4"/>
      <c r="D919" s="4"/>
      <c r="E919" s="48"/>
      <c r="F919" s="48"/>
      <c r="G919" s="4"/>
      <c r="H919" s="4"/>
      <c r="I919" s="4"/>
      <c r="J919" s="4"/>
      <c r="K919" s="4"/>
      <c r="L919" s="4"/>
      <c r="M919" s="4"/>
      <c r="N919" s="4"/>
    </row>
    <row r="920" spans="1:14" ht="14.4">
      <c r="A920" s="4"/>
      <c r="B920" s="4"/>
      <c r="C920" s="4"/>
      <c r="D920" s="4"/>
      <c r="E920" s="48"/>
      <c r="F920" s="48"/>
      <c r="G920" s="4"/>
      <c r="H920" s="4"/>
      <c r="I920" s="4"/>
      <c r="J920" s="4"/>
      <c r="K920" s="4"/>
      <c r="L920" s="4"/>
      <c r="M920" s="4"/>
      <c r="N920" s="4"/>
    </row>
    <row r="921" spans="1:14" ht="14.4">
      <c r="A921" s="4"/>
      <c r="B921" s="4"/>
      <c r="C921" s="4"/>
      <c r="D921" s="4"/>
      <c r="E921" s="48"/>
      <c r="F921" s="48"/>
      <c r="G921" s="4"/>
      <c r="H921" s="4"/>
      <c r="I921" s="4"/>
      <c r="J921" s="4"/>
      <c r="K921" s="4"/>
      <c r="L921" s="4"/>
      <c r="M921" s="4"/>
      <c r="N921" s="4"/>
    </row>
    <row r="922" spans="1:14" ht="14.4">
      <c r="A922" s="4"/>
      <c r="B922" s="4"/>
      <c r="C922" s="4"/>
      <c r="D922" s="4"/>
      <c r="E922" s="48"/>
      <c r="F922" s="48"/>
      <c r="G922" s="4"/>
      <c r="H922" s="4"/>
      <c r="I922" s="4"/>
      <c r="J922" s="4"/>
      <c r="K922" s="4"/>
      <c r="L922" s="4"/>
      <c r="M922" s="4"/>
      <c r="N922" s="4"/>
    </row>
    <row r="923" spans="1:14" ht="14.4">
      <c r="A923" s="4"/>
      <c r="B923" s="4"/>
      <c r="C923" s="4"/>
      <c r="D923" s="4"/>
      <c r="E923" s="48"/>
      <c r="F923" s="48"/>
      <c r="G923" s="4"/>
      <c r="H923" s="4"/>
      <c r="I923" s="4"/>
      <c r="J923" s="4"/>
      <c r="K923" s="4"/>
      <c r="L923" s="4"/>
      <c r="M923" s="4"/>
      <c r="N923" s="4"/>
    </row>
    <row r="924" spans="1:14" ht="14.4">
      <c r="A924" s="4"/>
      <c r="B924" s="4"/>
      <c r="C924" s="4"/>
      <c r="D924" s="4"/>
      <c r="E924" s="48"/>
      <c r="F924" s="48"/>
      <c r="G924" s="4"/>
      <c r="H924" s="4"/>
      <c r="I924" s="4"/>
      <c r="J924" s="4"/>
      <c r="K924" s="4"/>
      <c r="L924" s="4"/>
      <c r="M924" s="4"/>
      <c r="N924" s="4"/>
    </row>
    <row r="925" spans="1:14" ht="14.4">
      <c r="A925" s="4"/>
      <c r="B925" s="4"/>
      <c r="C925" s="4"/>
      <c r="D925" s="4"/>
      <c r="E925" s="48"/>
      <c r="F925" s="48"/>
      <c r="G925" s="4"/>
      <c r="H925" s="4"/>
      <c r="I925" s="4"/>
      <c r="J925" s="4"/>
      <c r="K925" s="4"/>
      <c r="L925" s="4"/>
      <c r="M925" s="4"/>
      <c r="N925" s="4"/>
    </row>
    <row r="926" spans="1:14" ht="14.4">
      <c r="A926" s="4"/>
      <c r="B926" s="4"/>
      <c r="C926" s="4"/>
      <c r="D926" s="4"/>
      <c r="E926" s="48"/>
      <c r="F926" s="48"/>
      <c r="G926" s="4"/>
      <c r="H926" s="4"/>
      <c r="I926" s="4"/>
      <c r="J926" s="4"/>
      <c r="K926" s="4"/>
      <c r="L926" s="4"/>
      <c r="M926" s="4"/>
      <c r="N926" s="4"/>
    </row>
    <row r="927" spans="1:14" ht="14.4">
      <c r="A927" s="4"/>
      <c r="B927" s="4"/>
      <c r="C927" s="4"/>
      <c r="D927" s="4"/>
      <c r="E927" s="48"/>
      <c r="F927" s="48"/>
      <c r="G927" s="4"/>
      <c r="H927" s="4"/>
      <c r="I927" s="4"/>
      <c r="J927" s="4"/>
      <c r="K927" s="4"/>
      <c r="L927" s="4"/>
      <c r="M927" s="4"/>
      <c r="N927" s="4"/>
    </row>
    <row r="928" spans="1:14" ht="14.4">
      <c r="A928" s="4"/>
      <c r="B928" s="4"/>
      <c r="C928" s="4"/>
      <c r="D928" s="4"/>
      <c r="E928" s="48"/>
      <c r="F928" s="48"/>
      <c r="G928" s="4"/>
      <c r="H928" s="4"/>
      <c r="I928" s="4"/>
      <c r="J928" s="4"/>
      <c r="K928" s="4"/>
      <c r="L928" s="4"/>
      <c r="M928" s="4"/>
      <c r="N928" s="4"/>
    </row>
    <row r="929" spans="1:14" ht="14.4">
      <c r="A929" s="4"/>
      <c r="B929" s="4"/>
      <c r="C929" s="4"/>
      <c r="D929" s="4"/>
      <c r="E929" s="48"/>
      <c r="F929" s="48"/>
      <c r="G929" s="4"/>
      <c r="H929" s="4"/>
      <c r="I929" s="4"/>
      <c r="J929" s="4"/>
      <c r="K929" s="4"/>
      <c r="L929" s="4"/>
      <c r="M929" s="4"/>
      <c r="N929" s="4"/>
    </row>
    <row r="930" spans="1:14" ht="14.4">
      <c r="A930" s="4"/>
      <c r="B930" s="4"/>
      <c r="C930" s="4"/>
      <c r="D930" s="4"/>
      <c r="E930" s="48"/>
      <c r="F930" s="48"/>
      <c r="G930" s="4"/>
      <c r="H930" s="4"/>
      <c r="I930" s="4"/>
      <c r="J930" s="4"/>
      <c r="K930" s="4"/>
      <c r="L930" s="4"/>
      <c r="M930" s="4"/>
      <c r="N930" s="4"/>
    </row>
    <row r="931" spans="1:14" ht="14.4">
      <c r="A931" s="4"/>
      <c r="B931" s="4"/>
      <c r="C931" s="4"/>
      <c r="D931" s="4"/>
      <c r="E931" s="48"/>
      <c r="F931" s="48"/>
      <c r="G931" s="4"/>
      <c r="H931" s="4"/>
      <c r="I931" s="4"/>
      <c r="J931" s="4"/>
      <c r="K931" s="4"/>
      <c r="L931" s="4"/>
      <c r="M931" s="4"/>
      <c r="N931" s="4"/>
    </row>
    <row r="932" spans="1:14" ht="14.4">
      <c r="A932" s="4"/>
      <c r="B932" s="4"/>
      <c r="C932" s="4"/>
      <c r="D932" s="4"/>
      <c r="E932" s="48"/>
      <c r="F932" s="48"/>
      <c r="G932" s="4"/>
      <c r="H932" s="4"/>
      <c r="I932" s="4"/>
      <c r="J932" s="4"/>
      <c r="K932" s="4"/>
      <c r="L932" s="4"/>
      <c r="M932" s="4"/>
      <c r="N932" s="4"/>
    </row>
    <row r="933" spans="1:14" ht="14.4">
      <c r="A933" s="4"/>
      <c r="B933" s="4"/>
      <c r="C933" s="4"/>
      <c r="D933" s="4"/>
      <c r="E933" s="48"/>
      <c r="F933" s="48"/>
      <c r="G933" s="4"/>
      <c r="H933" s="4"/>
      <c r="I933" s="4"/>
      <c r="J933" s="4"/>
      <c r="K933" s="4"/>
      <c r="L933" s="4"/>
      <c r="M933" s="4"/>
      <c r="N933" s="4"/>
    </row>
    <row r="934" spans="1:14" ht="14.4">
      <c r="A934" s="4"/>
      <c r="B934" s="4"/>
      <c r="C934" s="4"/>
      <c r="D934" s="4"/>
      <c r="E934" s="48"/>
      <c r="F934" s="48"/>
      <c r="G934" s="4"/>
      <c r="H934" s="4"/>
      <c r="I934" s="4"/>
      <c r="J934" s="4"/>
      <c r="K934" s="4"/>
      <c r="L934" s="4"/>
      <c r="M934" s="4"/>
      <c r="N934" s="4"/>
    </row>
    <row r="935" spans="1:14" ht="14.4">
      <c r="A935" s="4"/>
      <c r="B935" s="4"/>
      <c r="C935" s="4"/>
      <c r="D935" s="4"/>
      <c r="E935" s="48"/>
      <c r="F935" s="48"/>
      <c r="G935" s="4"/>
      <c r="H935" s="4"/>
      <c r="I935" s="4"/>
      <c r="J935" s="4"/>
      <c r="K935" s="4"/>
      <c r="L935" s="4"/>
      <c r="M935" s="4"/>
      <c r="N935" s="4"/>
    </row>
    <row r="936" spans="1:14" ht="14.4">
      <c r="A936" s="4"/>
      <c r="B936" s="4"/>
      <c r="C936" s="4"/>
      <c r="D936" s="4"/>
      <c r="E936" s="48"/>
      <c r="F936" s="48"/>
      <c r="G936" s="4"/>
      <c r="H936" s="4"/>
      <c r="I936" s="4"/>
      <c r="J936" s="4"/>
      <c r="K936" s="4"/>
      <c r="L936" s="4"/>
      <c r="M936" s="4"/>
      <c r="N936" s="4"/>
    </row>
    <row r="937" spans="1:14" ht="14.4">
      <c r="A937" s="4"/>
      <c r="B937" s="4"/>
      <c r="C937" s="4"/>
      <c r="D937" s="4"/>
      <c r="E937" s="48"/>
      <c r="F937" s="48"/>
      <c r="G937" s="4"/>
      <c r="H937" s="4"/>
      <c r="I937" s="4"/>
      <c r="J937" s="4"/>
      <c r="K937" s="4"/>
      <c r="L937" s="4"/>
      <c r="M937" s="4"/>
      <c r="N937" s="4"/>
    </row>
    <row r="938" spans="1:14" ht="14.4">
      <c r="A938" s="4"/>
      <c r="B938" s="4"/>
      <c r="C938" s="4"/>
      <c r="D938" s="4"/>
      <c r="E938" s="48"/>
      <c r="F938" s="48"/>
      <c r="G938" s="4"/>
      <c r="H938" s="4"/>
      <c r="I938" s="4"/>
      <c r="J938" s="4"/>
      <c r="K938" s="4"/>
      <c r="L938" s="4"/>
      <c r="M938" s="4"/>
      <c r="N938" s="4"/>
    </row>
    <row r="939" spans="1:14" ht="14.4">
      <c r="A939" s="4"/>
      <c r="B939" s="4"/>
      <c r="C939" s="4"/>
      <c r="D939" s="4"/>
      <c r="E939" s="48"/>
      <c r="F939" s="48"/>
      <c r="G939" s="4"/>
      <c r="H939" s="4"/>
      <c r="I939" s="4"/>
      <c r="J939" s="4"/>
      <c r="K939" s="4"/>
      <c r="L939" s="4"/>
      <c r="M939" s="4"/>
      <c r="N939" s="4"/>
    </row>
    <row r="940" spans="1:14" ht="14.4">
      <c r="A940" s="4"/>
      <c r="B940" s="4"/>
      <c r="C940" s="4"/>
      <c r="D940" s="4"/>
      <c r="E940" s="48"/>
      <c r="F940" s="48"/>
      <c r="G940" s="4"/>
      <c r="H940" s="4"/>
      <c r="I940" s="4"/>
      <c r="J940" s="4"/>
      <c r="K940" s="4"/>
      <c r="L940" s="4"/>
      <c r="M940" s="4"/>
      <c r="N940" s="4"/>
    </row>
    <row r="941" spans="1:14" ht="14.4">
      <c r="A941" s="4"/>
      <c r="B941" s="4"/>
      <c r="C941" s="4"/>
      <c r="D941" s="4"/>
      <c r="E941" s="48"/>
      <c r="F941" s="48"/>
      <c r="G941" s="4"/>
      <c r="H941" s="4"/>
      <c r="I941" s="4"/>
      <c r="J941" s="4"/>
      <c r="K941" s="4"/>
      <c r="L941" s="4"/>
      <c r="M941" s="4"/>
      <c r="N941" s="4"/>
    </row>
    <row r="942" spans="1:14" ht="14.4">
      <c r="A942" s="4"/>
      <c r="B942" s="4"/>
      <c r="C942" s="4"/>
      <c r="D942" s="4"/>
      <c r="E942" s="48"/>
      <c r="F942" s="48"/>
      <c r="G942" s="4"/>
      <c r="H942" s="4"/>
      <c r="I942" s="4"/>
      <c r="J942" s="4"/>
      <c r="K942" s="4"/>
      <c r="L942" s="4"/>
      <c r="M942" s="4"/>
      <c r="N942" s="4"/>
    </row>
    <row r="943" spans="1:14" ht="14.4">
      <c r="A943" s="4"/>
      <c r="B943" s="4"/>
      <c r="C943" s="4"/>
      <c r="D943" s="4"/>
      <c r="E943" s="48"/>
      <c r="F943" s="48"/>
      <c r="G943" s="4"/>
      <c r="H943" s="4"/>
      <c r="I943" s="4"/>
      <c r="J943" s="4"/>
      <c r="K943" s="4"/>
      <c r="L943" s="4"/>
      <c r="M943" s="4"/>
      <c r="N943" s="4"/>
    </row>
    <row r="944" spans="1:14" ht="14.4">
      <c r="A944" s="4"/>
      <c r="B944" s="4"/>
      <c r="C944" s="4"/>
      <c r="D944" s="4"/>
      <c r="E944" s="48"/>
      <c r="F944" s="48"/>
      <c r="G944" s="4"/>
      <c r="H944" s="4"/>
      <c r="I944" s="4"/>
      <c r="J944" s="4"/>
      <c r="K944" s="4"/>
      <c r="L944" s="4"/>
      <c r="M944" s="4"/>
      <c r="N944" s="4"/>
    </row>
    <row r="945" spans="1:14" ht="14.4">
      <c r="A945" s="4"/>
      <c r="B945" s="4"/>
      <c r="C945" s="4"/>
      <c r="D945" s="4"/>
      <c r="E945" s="48"/>
      <c r="F945" s="48"/>
      <c r="G945" s="4"/>
      <c r="H945" s="4"/>
      <c r="I945" s="4"/>
      <c r="J945" s="4"/>
      <c r="K945" s="4"/>
      <c r="L945" s="4"/>
      <c r="M945" s="4"/>
      <c r="N945" s="4"/>
    </row>
    <row r="946" spans="1:14" ht="14.4">
      <c r="A946" s="4"/>
      <c r="B946" s="4"/>
      <c r="C946" s="4"/>
      <c r="D946" s="4"/>
      <c r="E946" s="48"/>
      <c r="F946" s="48"/>
      <c r="G946" s="4"/>
      <c r="H946" s="4"/>
      <c r="I946" s="4"/>
      <c r="J946" s="4"/>
      <c r="K946" s="4"/>
      <c r="L946" s="4"/>
      <c r="M946" s="4"/>
      <c r="N946" s="4"/>
    </row>
    <row r="947" spans="1:14" ht="14.4">
      <c r="A947" s="4"/>
      <c r="B947" s="4"/>
      <c r="C947" s="4"/>
      <c r="D947" s="4"/>
      <c r="E947" s="48"/>
      <c r="F947" s="48"/>
      <c r="G947" s="4"/>
      <c r="H947" s="4"/>
      <c r="I947" s="4"/>
      <c r="J947" s="4"/>
      <c r="K947" s="4"/>
      <c r="L947" s="4"/>
      <c r="M947" s="4"/>
      <c r="N947" s="4"/>
    </row>
    <row r="948" spans="1:14" ht="14.4">
      <c r="A948" s="4"/>
      <c r="B948" s="4"/>
      <c r="C948" s="4"/>
      <c r="D948" s="4"/>
      <c r="E948" s="48"/>
      <c r="F948" s="48"/>
      <c r="G948" s="4"/>
      <c r="H948" s="4"/>
      <c r="I948" s="4"/>
      <c r="J948" s="4"/>
      <c r="K948" s="4"/>
      <c r="L948" s="4"/>
      <c r="M948" s="4"/>
      <c r="N948" s="4"/>
    </row>
    <row r="949" spans="1:14" ht="14.4">
      <c r="A949" s="4"/>
      <c r="B949" s="4"/>
      <c r="C949" s="4"/>
      <c r="D949" s="4"/>
      <c r="E949" s="48"/>
      <c r="F949" s="48"/>
      <c r="G949" s="4"/>
      <c r="H949" s="4"/>
      <c r="I949" s="4"/>
      <c r="J949" s="4"/>
      <c r="K949" s="4"/>
      <c r="L949" s="4"/>
      <c r="M949" s="4"/>
      <c r="N949" s="4"/>
    </row>
    <row r="950" spans="1:14" ht="14.4">
      <c r="A950" s="4"/>
      <c r="B950" s="4"/>
      <c r="C950" s="4"/>
      <c r="D950" s="4"/>
      <c r="E950" s="48"/>
      <c r="F950" s="48"/>
      <c r="G950" s="4"/>
      <c r="H950" s="4"/>
      <c r="I950" s="4"/>
      <c r="J950" s="4"/>
      <c r="K950" s="4"/>
      <c r="L950" s="4"/>
      <c r="M950" s="4"/>
      <c r="N950" s="4"/>
    </row>
    <row r="951" spans="1:14" ht="14.4">
      <c r="A951" s="4"/>
      <c r="B951" s="4"/>
      <c r="C951" s="4"/>
      <c r="D951" s="4"/>
      <c r="E951" s="48"/>
      <c r="F951" s="48"/>
      <c r="G951" s="4"/>
      <c r="H951" s="4"/>
      <c r="I951" s="4"/>
      <c r="J951" s="4"/>
      <c r="K951" s="4"/>
      <c r="L951" s="4"/>
      <c r="M951" s="4"/>
      <c r="N951" s="4"/>
    </row>
    <row r="952" spans="1:14" ht="14.4">
      <c r="A952" s="4"/>
      <c r="B952" s="4"/>
      <c r="C952" s="4"/>
      <c r="D952" s="4"/>
      <c r="E952" s="48"/>
      <c r="F952" s="48"/>
      <c r="G952" s="4"/>
      <c r="H952" s="4"/>
      <c r="I952" s="4"/>
      <c r="J952" s="4"/>
      <c r="K952" s="4"/>
      <c r="L952" s="4"/>
      <c r="M952" s="4"/>
      <c r="N952" s="4"/>
    </row>
    <row r="953" spans="1:14" ht="14.4">
      <c r="A953" s="4"/>
      <c r="B953" s="4"/>
      <c r="C953" s="4"/>
      <c r="D953" s="4"/>
      <c r="E953" s="48"/>
      <c r="F953" s="48"/>
      <c r="G953" s="4"/>
      <c r="H953" s="4"/>
      <c r="I953" s="4"/>
      <c r="J953" s="4"/>
      <c r="K953" s="4"/>
      <c r="L953" s="4"/>
      <c r="M953" s="4"/>
      <c r="N953" s="4"/>
    </row>
    <row r="954" spans="1:14" ht="14.4">
      <c r="A954" s="4"/>
      <c r="B954" s="4"/>
      <c r="C954" s="4"/>
      <c r="D954" s="4"/>
      <c r="E954" s="48"/>
      <c r="F954" s="48"/>
      <c r="G954" s="4"/>
      <c r="H954" s="4"/>
      <c r="I954" s="4"/>
      <c r="J954" s="4"/>
      <c r="K954" s="4"/>
      <c r="L954" s="4"/>
      <c r="M954" s="4"/>
      <c r="N954" s="4"/>
    </row>
    <row r="955" spans="1:14" ht="14.4">
      <c r="A955" s="4"/>
      <c r="B955" s="4"/>
      <c r="C955" s="4"/>
      <c r="D955" s="4"/>
      <c r="E955" s="48"/>
      <c r="F955" s="48"/>
      <c r="G955" s="4"/>
      <c r="H955" s="4"/>
      <c r="I955" s="4"/>
      <c r="J955" s="4"/>
      <c r="K955" s="4"/>
      <c r="L955" s="4"/>
      <c r="M955" s="4"/>
      <c r="N955" s="4"/>
    </row>
    <row r="956" spans="1:14" ht="14.4">
      <c r="A956" s="4"/>
      <c r="B956" s="4"/>
      <c r="C956" s="4"/>
      <c r="D956" s="4"/>
      <c r="E956" s="48"/>
      <c r="F956" s="48"/>
      <c r="G956" s="4"/>
      <c r="H956" s="4"/>
      <c r="I956" s="4"/>
      <c r="J956" s="4"/>
      <c r="K956" s="4"/>
      <c r="L956" s="4"/>
      <c r="M956" s="4"/>
      <c r="N956" s="4"/>
    </row>
    <row r="957" spans="1:14" ht="14.4">
      <c r="A957" s="4"/>
      <c r="B957" s="4"/>
      <c r="C957" s="4"/>
      <c r="D957" s="4"/>
      <c r="E957" s="48"/>
      <c r="F957" s="48"/>
      <c r="G957" s="4"/>
      <c r="H957" s="4"/>
      <c r="I957" s="4"/>
      <c r="J957" s="4"/>
      <c r="K957" s="4"/>
      <c r="L957" s="4"/>
      <c r="M957" s="4"/>
      <c r="N957" s="4"/>
    </row>
    <row r="958" spans="1:14" ht="14.4">
      <c r="A958" s="4"/>
      <c r="B958" s="4"/>
      <c r="C958" s="4"/>
      <c r="D958" s="4"/>
      <c r="E958" s="48"/>
      <c r="F958" s="48"/>
      <c r="G958" s="4"/>
      <c r="H958" s="4"/>
      <c r="I958" s="4"/>
      <c r="J958" s="4"/>
      <c r="K958" s="4"/>
      <c r="L958" s="4"/>
      <c r="M958" s="4"/>
      <c r="N958" s="4"/>
    </row>
    <row r="959" spans="1:14" ht="14.4">
      <c r="A959" s="4"/>
      <c r="B959" s="4"/>
      <c r="C959" s="4"/>
      <c r="D959" s="4"/>
      <c r="E959" s="48"/>
      <c r="F959" s="48"/>
      <c r="G959" s="4"/>
      <c r="H959" s="4"/>
      <c r="I959" s="4"/>
      <c r="J959" s="4"/>
      <c r="K959" s="4"/>
      <c r="L959" s="4"/>
      <c r="M959" s="4"/>
      <c r="N959" s="4"/>
    </row>
    <row r="960" spans="1:14" ht="14.4">
      <c r="A960" s="4"/>
      <c r="B960" s="4"/>
      <c r="C960" s="4"/>
      <c r="D960" s="4"/>
      <c r="E960" s="48"/>
      <c r="F960" s="48"/>
      <c r="G960" s="4"/>
      <c r="H960" s="4"/>
      <c r="I960" s="4"/>
      <c r="J960" s="4"/>
      <c r="K960" s="4"/>
      <c r="L960" s="4"/>
      <c r="M960" s="4"/>
      <c r="N960" s="4"/>
    </row>
  </sheetData>
  <autoFilter ref="A1:K499" xr:uid="{00000000-0009-0000-0000-000001000000}">
    <filterColumn colId="0">
      <filters>
        <filter val="1"/>
        <filter val="10"/>
        <filter val="103"/>
        <filter val="109"/>
        <filter val="11"/>
        <filter val="111"/>
        <filter val="112"/>
        <filter val="113"/>
        <filter val="115"/>
        <filter val="121"/>
        <filter val="127"/>
        <filter val="13"/>
        <filter val="132"/>
        <filter val="134"/>
        <filter val="14"/>
        <filter val="140"/>
        <filter val="141"/>
        <filter val="142"/>
        <filter val="144"/>
        <filter val="155"/>
        <filter val="157"/>
        <filter val="158"/>
        <filter val="16"/>
        <filter val="163"/>
        <filter val="17"/>
        <filter val="172"/>
        <filter val="175"/>
        <filter val="176"/>
        <filter val="178"/>
        <filter val="179"/>
        <filter val="180"/>
        <filter val="182"/>
        <filter val="193"/>
        <filter val="195"/>
        <filter val="196"/>
        <filter val="199"/>
        <filter val="2"/>
        <filter val="200"/>
        <filter val="201"/>
        <filter val="203"/>
        <filter val="205"/>
        <filter val="207"/>
        <filter val="208"/>
        <filter val="209"/>
        <filter val="22"/>
        <filter val="220"/>
        <filter val="222"/>
        <filter val="225"/>
        <filter val="226"/>
        <filter val="227"/>
        <filter val="238"/>
        <filter val="24"/>
        <filter val="241"/>
        <filter val="242"/>
        <filter val="244"/>
        <filter val="25"/>
        <filter val="251"/>
        <filter val="26"/>
        <filter val="263"/>
        <filter val="264"/>
        <filter val="27"/>
        <filter val="272"/>
        <filter val="273"/>
        <filter val="276"/>
        <filter val="277"/>
        <filter val="278"/>
        <filter val="279"/>
        <filter val="28"/>
        <filter val="290"/>
        <filter val="291"/>
        <filter val="293"/>
        <filter val="301"/>
        <filter val="306"/>
        <filter val="308"/>
        <filter val="313"/>
        <filter val="314"/>
        <filter val="317"/>
        <filter val="319"/>
        <filter val="325"/>
        <filter val="326"/>
        <filter val="348"/>
        <filter val="353"/>
        <filter val="354"/>
        <filter val="355"/>
        <filter val="356"/>
        <filter val="36"/>
        <filter val="362"/>
        <filter val="365"/>
        <filter val="37"/>
        <filter val="376"/>
        <filter val="38"/>
        <filter val="39"/>
        <filter val="390"/>
        <filter val="42"/>
        <filter val="48"/>
        <filter val="50"/>
        <filter val="62"/>
        <filter val="7"/>
        <filter val="71"/>
        <filter val="74"/>
        <filter val="75"/>
        <filter val="76"/>
        <filter val="8"/>
        <filter val="83"/>
        <filter val="87"/>
        <filter val="88"/>
        <filter val="89"/>
        <filter val="90"/>
        <filter val="91"/>
        <filter val="92"/>
        <filter val="93"/>
        <filter val="95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I499" xr:uid="{32370B9A-00DB-4F82-9B25-E34CA29F9903}">
        <filterColumn colId="0">
          <filters>
            <filter val="1"/>
            <filter val="10"/>
            <filter val="103"/>
            <filter val="109"/>
            <filter val="11"/>
            <filter val="111"/>
            <filter val="112"/>
            <filter val="113"/>
            <filter val="115"/>
            <filter val="121"/>
            <filter val="127"/>
            <filter val="13"/>
            <filter val="132"/>
            <filter val="134"/>
            <filter val="14"/>
            <filter val="140"/>
            <filter val="141"/>
            <filter val="142"/>
            <filter val="144"/>
            <filter val="155"/>
            <filter val="157"/>
            <filter val="158"/>
            <filter val="16"/>
            <filter val="163"/>
            <filter val="17"/>
            <filter val="172"/>
            <filter val="175"/>
            <filter val="176"/>
            <filter val="178"/>
            <filter val="179"/>
            <filter val="180"/>
            <filter val="182"/>
            <filter val="193"/>
            <filter val="195"/>
            <filter val="196"/>
            <filter val="199"/>
            <filter val="2"/>
            <filter val="200"/>
            <filter val="201"/>
            <filter val="203"/>
            <filter val="205"/>
            <filter val="207"/>
            <filter val="208"/>
            <filter val="209"/>
            <filter val="22"/>
            <filter val="220"/>
            <filter val="222"/>
            <filter val="225"/>
            <filter val="226"/>
            <filter val="227"/>
            <filter val="238"/>
            <filter val="24"/>
            <filter val="241"/>
            <filter val="242"/>
            <filter val="244"/>
            <filter val="25"/>
            <filter val="251"/>
            <filter val="26"/>
            <filter val="263"/>
            <filter val="264"/>
            <filter val="27"/>
            <filter val="272"/>
            <filter val="273"/>
            <filter val="276"/>
            <filter val="277"/>
            <filter val="278"/>
            <filter val="279"/>
            <filter val="28"/>
            <filter val="290"/>
            <filter val="291"/>
            <filter val="293"/>
            <filter val="301"/>
            <filter val="306"/>
            <filter val="308"/>
            <filter val="313"/>
            <filter val="314"/>
            <filter val="317"/>
            <filter val="319"/>
            <filter val="325"/>
            <filter val="326"/>
            <filter val="348"/>
            <filter val="353"/>
            <filter val="354"/>
            <filter val="355"/>
            <filter val="356"/>
            <filter val="36"/>
            <filter val="362"/>
            <filter val="365"/>
            <filter val="37"/>
            <filter val="376"/>
            <filter val="38"/>
            <filter val="39"/>
            <filter val="390"/>
            <filter val="42"/>
            <filter val="48"/>
            <filter val="50"/>
            <filter val="62"/>
            <filter val="7"/>
            <filter val="71"/>
            <filter val="74"/>
            <filter val="75"/>
            <filter val="76"/>
            <filter val="8"/>
            <filter val="83"/>
            <filter val="87"/>
            <filter val="88"/>
            <filter val="89"/>
            <filter val="90"/>
            <filter val="91"/>
            <filter val="92"/>
            <filter val="93"/>
            <filter val="95"/>
          </filters>
        </filterColumn>
      </autoFilter>
    </customSheetView>
  </customSheetViews>
  <conditionalFormatting sqref="I452:I514">
    <cfRule type="containsText" dxfId="5" priority="1" operator="containsText" text="Not">
      <formula>NOT(ISERROR(SEARCH(("Not"),(I452))))</formula>
    </cfRule>
  </conditionalFormatting>
  <hyperlinks>
    <hyperlink ref="A1" r:id="rId1" xr:uid="{00000000-0004-0000-0100-000000000000}"/>
    <hyperlink ref="F19" r:id="rId2" xr:uid="{00000000-0004-0000-0100-000001000000}"/>
    <hyperlink ref="F22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S900"/>
  <sheetViews>
    <sheetView workbookViewId="0">
      <pane ySplit="1" topLeftCell="A2" activePane="bottomLeft" state="frozen"/>
      <selection pane="bottomLeft" activeCell="G771" sqref="G771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14.44140625" customWidth="1"/>
    <col min="5" max="5" width="16.88671875" hidden="1" customWidth="1"/>
    <col min="6" max="6" width="14.6640625" customWidth="1"/>
    <col min="7" max="7" width="16.33203125" customWidth="1"/>
    <col min="8" max="8" width="54.5546875" hidden="1" customWidth="1"/>
    <col min="9" max="9" width="57.5546875" customWidth="1"/>
    <col min="10" max="10" width="19.6640625" customWidth="1"/>
    <col min="11" max="11" width="17.33203125" customWidth="1"/>
  </cols>
  <sheetData>
    <row r="1" spans="1:19" ht="14.4">
      <c r="A1" s="49" t="s">
        <v>0</v>
      </c>
      <c r="B1" s="50" t="s">
        <v>253</v>
      </c>
      <c r="C1" s="6" t="s">
        <v>2</v>
      </c>
      <c r="D1" s="6" t="s">
        <v>3</v>
      </c>
      <c r="E1" s="7" t="s">
        <v>254</v>
      </c>
      <c r="F1" s="7" t="s">
        <v>255</v>
      </c>
      <c r="G1" s="51" t="s">
        <v>256</v>
      </c>
      <c r="H1" s="7" t="s">
        <v>257</v>
      </c>
      <c r="I1" s="7" t="s">
        <v>258</v>
      </c>
      <c r="J1" s="6" t="s">
        <v>6</v>
      </c>
      <c r="K1" s="6" t="s">
        <v>4</v>
      </c>
      <c r="L1" s="52"/>
      <c r="M1" s="8"/>
      <c r="N1" s="8"/>
      <c r="O1" s="8"/>
      <c r="P1" s="8"/>
      <c r="Q1" s="8"/>
      <c r="R1" s="8"/>
      <c r="S1" s="8"/>
    </row>
    <row r="2" spans="1:19" ht="16.2" hidden="1">
      <c r="A2" s="9">
        <v>1</v>
      </c>
      <c r="B2" s="53" t="s">
        <v>259</v>
      </c>
      <c r="C2" s="18" t="s">
        <v>260</v>
      </c>
      <c r="D2" s="54">
        <v>9787616782</v>
      </c>
      <c r="E2" s="11" t="e">
        <f>VLOOKUP(D2, 'sep joined'!$D$1:$I$484, 6, FALSE)</f>
        <v>#N/A</v>
      </c>
      <c r="F2" s="12" t="str">
        <f ca="1">IFERROR(__xludf.DUMMYFUNCTION("if(REGEXMATCH(E2,""Joined""),""Yes"",""No"")"),"Yes")</f>
        <v>Yes</v>
      </c>
      <c r="G2" s="15"/>
      <c r="H2" s="12"/>
      <c r="I2" s="16" t="s">
        <v>261</v>
      </c>
      <c r="J2" s="15" t="s">
        <v>262</v>
      </c>
      <c r="K2" s="15" t="s">
        <v>263</v>
      </c>
      <c r="L2" s="55"/>
      <c r="M2" s="4"/>
      <c r="N2" s="4"/>
    </row>
    <row r="3" spans="1:19" ht="16.2" hidden="1">
      <c r="A3" s="9">
        <v>2</v>
      </c>
      <c r="B3" s="53" t="s">
        <v>259</v>
      </c>
      <c r="C3" s="56" t="s">
        <v>98</v>
      </c>
      <c r="D3" s="56">
        <v>8667376977</v>
      </c>
      <c r="E3" s="11" t="e">
        <f>VLOOKUP(D3, 'sep joined'!$D$1:$I$484, 6, FALSE)</f>
        <v>#N/A</v>
      </c>
      <c r="F3" s="12" t="str">
        <f ca="1">IFERROR(__xludf.DUMMYFUNCTION("if(REGEXMATCH(E3,""Joined""),""Yes"",""No"")"),"#N/A")</f>
        <v>#N/A</v>
      </c>
      <c r="G3" s="57">
        <v>44801</v>
      </c>
      <c r="H3" s="58" t="s">
        <v>242</v>
      </c>
      <c r="I3" s="59" t="s">
        <v>172</v>
      </c>
      <c r="J3" s="60" t="s">
        <v>264</v>
      </c>
      <c r="K3" s="60" t="s">
        <v>263</v>
      </c>
      <c r="L3" s="61"/>
      <c r="M3" s="8"/>
      <c r="N3" s="8"/>
      <c r="O3" s="8"/>
      <c r="P3" s="8"/>
      <c r="Q3" s="8"/>
      <c r="R3" s="8"/>
      <c r="S3" s="8"/>
    </row>
    <row r="4" spans="1:19" ht="16.2" hidden="1">
      <c r="A4" s="9">
        <v>3</v>
      </c>
      <c r="B4" s="53" t="s">
        <v>259</v>
      </c>
      <c r="C4" s="56" t="s">
        <v>26</v>
      </c>
      <c r="D4" s="62">
        <v>9787616782</v>
      </c>
      <c r="E4" s="11" t="e">
        <f>VLOOKUP(D4, 'sep joined'!$D$1:$I$484, 6, FALSE)</f>
        <v>#N/A</v>
      </c>
      <c r="F4" s="12" t="str">
        <f ca="1">IFERROR(__xludf.DUMMYFUNCTION("if(REGEXMATCH(E4,""Joined""),""Yes"",""No"")"),"Yes")</f>
        <v>Yes</v>
      </c>
      <c r="G4" s="63"/>
      <c r="H4" s="60"/>
      <c r="I4" s="64" t="s">
        <v>240</v>
      </c>
      <c r="J4" s="60" t="s">
        <v>264</v>
      </c>
      <c r="K4" s="60" t="s">
        <v>263</v>
      </c>
      <c r="L4" s="55"/>
      <c r="M4" s="4"/>
      <c r="N4" s="4"/>
    </row>
    <row r="5" spans="1:19" ht="16.2" hidden="1">
      <c r="A5" s="9">
        <v>4</v>
      </c>
      <c r="B5" s="53" t="s">
        <v>259</v>
      </c>
      <c r="C5" s="56" t="s">
        <v>71</v>
      </c>
      <c r="D5" s="56">
        <v>8056968310</v>
      </c>
      <c r="E5" s="11" t="e">
        <f>VLOOKUP(D5, 'sep joined'!$D$1:$I$484, 6, FALSE)</f>
        <v>#N/A</v>
      </c>
      <c r="F5" s="12" t="str">
        <f ca="1">IFERROR(__xludf.DUMMYFUNCTION("if(REGEXMATCH(E5,""Joined""),""Yes"",""No"")"),"Yes")</f>
        <v>Yes</v>
      </c>
      <c r="G5" s="65"/>
      <c r="H5" s="65"/>
      <c r="I5" s="66" t="s">
        <v>240</v>
      </c>
      <c r="J5" s="60" t="s">
        <v>265</v>
      </c>
      <c r="K5" s="60" t="s">
        <v>263</v>
      </c>
      <c r="L5" s="55"/>
      <c r="M5" s="4"/>
      <c r="N5" s="4"/>
    </row>
    <row r="6" spans="1:19" ht="16.2" hidden="1">
      <c r="A6" s="9">
        <v>5</v>
      </c>
      <c r="B6" s="53" t="s">
        <v>259</v>
      </c>
      <c r="C6" s="56" t="s">
        <v>262</v>
      </c>
      <c r="D6" s="56">
        <v>7200725385</v>
      </c>
      <c r="E6" s="11" t="e">
        <f>VLOOKUP(D6, 'sep joined'!$D$1:$I$484, 6, FALSE)</f>
        <v>#N/A</v>
      </c>
      <c r="F6" s="12" t="str">
        <f ca="1">IFERROR(__xludf.DUMMYFUNCTION("if(REGEXMATCH(E6,""Joined""),""Yes"",""No"")"),"Yes")</f>
        <v>Yes</v>
      </c>
      <c r="G6" s="60"/>
      <c r="H6" s="60"/>
      <c r="I6" s="59" t="s">
        <v>266</v>
      </c>
      <c r="J6" s="60" t="s">
        <v>264</v>
      </c>
      <c r="K6" s="60" t="s">
        <v>263</v>
      </c>
      <c r="L6" s="67"/>
      <c r="M6" s="8"/>
      <c r="N6" s="8"/>
      <c r="O6" s="8"/>
      <c r="P6" s="8"/>
      <c r="Q6" s="8"/>
      <c r="R6" s="8"/>
      <c r="S6" s="8"/>
    </row>
    <row r="7" spans="1:19" ht="16.2" hidden="1">
      <c r="A7" s="9">
        <v>6</v>
      </c>
      <c r="B7" s="53" t="s">
        <v>259</v>
      </c>
      <c r="C7" s="56" t="s">
        <v>28</v>
      </c>
      <c r="D7" s="56">
        <v>9710372127</v>
      </c>
      <c r="E7" s="11" t="e">
        <f>VLOOKUP(D7, 'sep joined'!$D$1:$I$484, 6, FALSE)</f>
        <v>#N/A</v>
      </c>
      <c r="F7" s="12" t="str">
        <f ca="1">IFERROR(__xludf.DUMMYFUNCTION("if(REGEXMATCH(E7,""Joined""),""Yes"",""No"")"),"Yes")</f>
        <v>Yes</v>
      </c>
      <c r="G7" s="60"/>
      <c r="H7" s="60"/>
      <c r="I7" s="64" t="s">
        <v>267</v>
      </c>
      <c r="J7" s="60" t="s">
        <v>268</v>
      </c>
      <c r="K7" s="60" t="s">
        <v>263</v>
      </c>
      <c r="L7" s="67"/>
      <c r="M7" s="8"/>
      <c r="N7" s="8"/>
      <c r="O7" s="8"/>
      <c r="P7" s="8"/>
      <c r="Q7" s="8"/>
      <c r="R7" s="8"/>
      <c r="S7" s="8"/>
    </row>
    <row r="8" spans="1:19" ht="16.2" hidden="1">
      <c r="A8" s="9">
        <v>7</v>
      </c>
      <c r="B8" s="53" t="s">
        <v>259</v>
      </c>
      <c r="C8" s="56" t="s">
        <v>269</v>
      </c>
      <c r="D8" s="56">
        <v>8270267727</v>
      </c>
      <c r="E8" s="11" t="e">
        <f>VLOOKUP(D8, 'sep joined'!$D$1:$I$484, 6, FALSE)</f>
        <v>#N/A</v>
      </c>
      <c r="F8" s="12" t="str">
        <f ca="1">IFERROR(__xludf.DUMMYFUNCTION("if(REGEXMATCH(E8,""Joined""),""Yes"",""No"")"),"Yes")</f>
        <v>Yes</v>
      </c>
      <c r="G8" s="60"/>
      <c r="H8" s="60"/>
      <c r="I8" s="68" t="s">
        <v>270</v>
      </c>
      <c r="J8" s="60" t="s">
        <v>262</v>
      </c>
      <c r="K8" s="60" t="s">
        <v>263</v>
      </c>
      <c r="L8" s="61"/>
      <c r="M8" s="8"/>
      <c r="N8" s="8"/>
      <c r="O8" s="8"/>
      <c r="P8" s="8"/>
      <c r="Q8" s="8"/>
      <c r="R8" s="8"/>
      <c r="S8" s="8"/>
    </row>
    <row r="9" spans="1:19" ht="16.5" hidden="1" customHeight="1">
      <c r="A9" s="9">
        <v>8</v>
      </c>
      <c r="B9" s="53" t="s">
        <v>259</v>
      </c>
      <c r="C9" s="56" t="s">
        <v>271</v>
      </c>
      <c r="D9" s="56">
        <v>8489150130</v>
      </c>
      <c r="E9" s="11" t="e">
        <f>VLOOKUP(D9, 'sep joined'!$D$1:$I$484, 6, FALSE)</f>
        <v>#N/A</v>
      </c>
      <c r="F9" s="12" t="str">
        <f ca="1">IFERROR(__xludf.DUMMYFUNCTION("if(REGEXMATCH(E9,""Joined""),""Yes"",""No"")"),"Yes")</f>
        <v>Yes</v>
      </c>
      <c r="G9" s="69"/>
      <c r="H9" s="70"/>
      <c r="I9" s="71" t="s">
        <v>272</v>
      </c>
      <c r="J9" s="60" t="s">
        <v>262</v>
      </c>
      <c r="K9" s="60" t="s">
        <v>263</v>
      </c>
      <c r="L9" s="72"/>
      <c r="M9" s="4"/>
      <c r="N9" s="4"/>
    </row>
    <row r="10" spans="1:19" ht="16.2" hidden="1">
      <c r="A10" s="9">
        <v>9</v>
      </c>
      <c r="B10" s="53" t="s">
        <v>259</v>
      </c>
      <c r="C10" s="18" t="s">
        <v>20</v>
      </c>
      <c r="D10" s="18">
        <v>9750640376</v>
      </c>
      <c r="E10" s="11" t="e">
        <f>VLOOKUP(D10, 'sep joined'!$D$1:$I$484, 6, FALSE)</f>
        <v>#N/A</v>
      </c>
      <c r="F10" s="12" t="str">
        <f ca="1">IFERROR(__xludf.DUMMYFUNCTION("if(REGEXMATCH(E10,""Joined""),""Yes"",""No"")"),"Yes")</f>
        <v>Yes</v>
      </c>
      <c r="G10" s="15"/>
      <c r="H10" s="15"/>
      <c r="I10" s="16" t="s">
        <v>240</v>
      </c>
      <c r="J10" s="15" t="s">
        <v>262</v>
      </c>
      <c r="K10" s="60" t="s">
        <v>263</v>
      </c>
      <c r="L10" s="55"/>
      <c r="M10" s="4"/>
      <c r="N10" s="4"/>
    </row>
    <row r="11" spans="1:19" ht="16.2" hidden="1">
      <c r="A11" s="9">
        <v>10</v>
      </c>
      <c r="B11" s="53" t="s">
        <v>259</v>
      </c>
      <c r="C11" s="18" t="s">
        <v>273</v>
      </c>
      <c r="D11" s="18">
        <v>9177866624</v>
      </c>
      <c r="E11" s="11" t="e">
        <f>VLOOKUP(D11, 'sep joined'!$D$1:$I$484, 6, FALSE)</f>
        <v>#N/A</v>
      </c>
      <c r="F11" s="12" t="str">
        <f ca="1">IFERROR(__xludf.DUMMYFUNCTION("if(REGEXMATCH(E11,""Joined""),""Yes"",""No"")"),"Yes")</f>
        <v>Yes</v>
      </c>
      <c r="G11" s="63"/>
      <c r="H11" s="15"/>
      <c r="I11" s="16" t="s">
        <v>267</v>
      </c>
      <c r="J11" s="15" t="s">
        <v>268</v>
      </c>
      <c r="K11" s="60" t="s">
        <v>263</v>
      </c>
      <c r="L11" s="55"/>
      <c r="M11" s="4"/>
      <c r="N11" s="4"/>
    </row>
    <row r="12" spans="1:19" ht="16.2" hidden="1">
      <c r="A12" s="9">
        <v>11</v>
      </c>
      <c r="B12" s="53" t="s">
        <v>259</v>
      </c>
      <c r="C12" s="56" t="s">
        <v>274</v>
      </c>
      <c r="D12" s="56">
        <v>9087404618</v>
      </c>
      <c r="E12" s="11" t="e">
        <f>VLOOKUP(D12, 'sep joined'!$D$1:$I$484, 6, FALSE)</f>
        <v>#N/A</v>
      </c>
      <c r="F12" s="12" t="str">
        <f ca="1">IFERROR(__xludf.DUMMYFUNCTION("if(REGEXMATCH(E12,""Joined""),""Yes"",""No"")"),"#N/A")</f>
        <v>#N/A</v>
      </c>
      <c r="G12" s="15"/>
      <c r="H12" s="15"/>
      <c r="I12" s="13" t="s">
        <v>172</v>
      </c>
      <c r="J12" s="60" t="s">
        <v>268</v>
      </c>
      <c r="K12" s="60" t="s">
        <v>263</v>
      </c>
      <c r="L12" s="67"/>
      <c r="M12" s="8"/>
      <c r="N12" s="8"/>
      <c r="O12" s="8"/>
      <c r="P12" s="8"/>
      <c r="Q12" s="8"/>
      <c r="R12" s="8"/>
      <c r="S12" s="8"/>
    </row>
    <row r="13" spans="1:19" ht="16.2" hidden="1">
      <c r="A13" s="9">
        <v>12</v>
      </c>
      <c r="B13" s="53" t="s">
        <v>275</v>
      </c>
      <c r="C13" s="18" t="s">
        <v>46</v>
      </c>
      <c r="D13" s="18">
        <v>8428657564</v>
      </c>
      <c r="E13" s="11" t="e">
        <f>VLOOKUP(D13, 'sep joined'!$D$1:$I$484, 6, FALSE)</f>
        <v>#N/A</v>
      </c>
      <c r="F13" s="12" t="str">
        <f ca="1">IFERROR(__xludf.DUMMYFUNCTION("if(REGEXMATCH(E13,""Joined""),""Yes"",""No"")"),"Yes")</f>
        <v>Yes</v>
      </c>
      <c r="G13" s="73"/>
      <c r="H13" s="12"/>
      <c r="I13" s="16" t="s">
        <v>19</v>
      </c>
      <c r="J13" s="15" t="s">
        <v>265</v>
      </c>
      <c r="K13" s="60" t="s">
        <v>263</v>
      </c>
      <c r="L13" s="55"/>
      <c r="M13" s="4"/>
      <c r="N13" s="4"/>
    </row>
    <row r="14" spans="1:19" ht="16.2" hidden="1">
      <c r="A14" s="9">
        <v>13</v>
      </c>
      <c r="B14" s="53" t="s">
        <v>259</v>
      </c>
      <c r="C14" s="56" t="s">
        <v>276</v>
      </c>
      <c r="D14" s="56">
        <v>9629719945</v>
      </c>
      <c r="E14" s="11" t="e">
        <f>VLOOKUP(D14, 'sep joined'!$D$1:$I$484, 6, FALSE)</f>
        <v>#N/A</v>
      </c>
      <c r="F14" s="12" t="str">
        <f ca="1">IFERROR(__xludf.DUMMYFUNCTION("if(REGEXMATCH(E14,""Joined""),""Yes"",""No"")"),"Yes")</f>
        <v>Yes</v>
      </c>
      <c r="G14" s="65"/>
      <c r="H14" s="65"/>
      <c r="I14" s="65" t="s">
        <v>277</v>
      </c>
      <c r="J14" s="60" t="s">
        <v>268</v>
      </c>
      <c r="K14" s="60" t="s">
        <v>263</v>
      </c>
      <c r="L14" s="55"/>
      <c r="M14" s="4"/>
      <c r="N14" s="4"/>
    </row>
    <row r="15" spans="1:19" ht="16.2" hidden="1">
      <c r="A15" s="9">
        <v>14</v>
      </c>
      <c r="B15" s="53" t="s">
        <v>259</v>
      </c>
      <c r="C15" s="18" t="s">
        <v>274</v>
      </c>
      <c r="D15" s="18">
        <v>9087404618</v>
      </c>
      <c r="E15" s="11" t="e">
        <f>VLOOKUP(D15, 'sep joined'!$D$1:$I$484, 6, FALSE)</f>
        <v>#N/A</v>
      </c>
      <c r="F15" s="12" t="str">
        <f ca="1">IFERROR(__xludf.DUMMYFUNCTION("if(REGEXMATCH(E15,""Joined""),""Yes"",""No"")"),"#N/A")</f>
        <v>#N/A</v>
      </c>
      <c r="G15" s="15"/>
      <c r="H15" s="15"/>
      <c r="I15" s="13" t="s">
        <v>172</v>
      </c>
      <c r="J15" s="15" t="s">
        <v>278</v>
      </c>
      <c r="K15" s="60" t="s">
        <v>263</v>
      </c>
      <c r="L15" s="55"/>
      <c r="M15" s="4"/>
      <c r="N15" s="4"/>
    </row>
    <row r="16" spans="1:19" ht="16.2" hidden="1">
      <c r="A16" s="9">
        <v>15</v>
      </c>
      <c r="B16" s="53" t="s">
        <v>259</v>
      </c>
      <c r="C16" s="56" t="s">
        <v>48</v>
      </c>
      <c r="D16" s="56">
        <v>9789484232</v>
      </c>
      <c r="E16" s="11" t="e">
        <f>VLOOKUP(D16, 'sep joined'!$D$1:$I$484, 6, FALSE)</f>
        <v>#N/A</v>
      </c>
      <c r="F16" s="12" t="str">
        <f ca="1">IFERROR(__xludf.DUMMYFUNCTION("if(REGEXMATCH(E16,""Joined""),""Yes"",""No"")"),"Yes")</f>
        <v>Yes</v>
      </c>
      <c r="G16" s="60"/>
      <c r="H16" s="60"/>
      <c r="I16" s="64" t="s">
        <v>240</v>
      </c>
      <c r="J16" s="60" t="s">
        <v>278</v>
      </c>
      <c r="K16" s="60" t="s">
        <v>263</v>
      </c>
      <c r="L16" s="55"/>
      <c r="M16" s="4"/>
      <c r="N16" s="4"/>
    </row>
    <row r="17" spans="1:19" ht="16.2" hidden="1">
      <c r="A17" s="9">
        <v>16</v>
      </c>
      <c r="B17" s="53" t="s">
        <v>259</v>
      </c>
      <c r="C17" s="56" t="s">
        <v>279</v>
      </c>
      <c r="D17" s="56">
        <v>9514458071</v>
      </c>
      <c r="E17" s="11" t="e">
        <f>VLOOKUP(D17, 'sep joined'!$D$1:$I$484, 6, FALSE)</f>
        <v>#N/A</v>
      </c>
      <c r="F17" s="12" t="str">
        <f ca="1">IFERROR(__xludf.DUMMYFUNCTION("if(REGEXMATCH(E17,""Joined""),""Yes"",""No"")"),"Yes")</f>
        <v>Yes</v>
      </c>
      <c r="G17" s="65"/>
      <c r="H17" s="65"/>
      <c r="I17" s="65"/>
      <c r="J17" s="60" t="s">
        <v>265</v>
      </c>
      <c r="K17" s="60" t="s">
        <v>263</v>
      </c>
      <c r="L17" s="55"/>
      <c r="M17" s="4"/>
      <c r="N17" s="4"/>
    </row>
    <row r="18" spans="1:19" ht="16.2" hidden="1">
      <c r="A18" s="9">
        <v>17</v>
      </c>
      <c r="B18" s="9" t="s">
        <v>275</v>
      </c>
      <c r="C18" s="18" t="s">
        <v>280</v>
      </c>
      <c r="D18" s="18">
        <v>9042371840</v>
      </c>
      <c r="E18" s="11" t="e">
        <f>VLOOKUP(D18, 'sep joined'!$D$1:$I$484, 6, FALSE)</f>
        <v>#N/A</v>
      </c>
      <c r="F18" s="12" t="str">
        <f ca="1">IFERROR(__xludf.DUMMYFUNCTION("if(REGEXMATCH(E18,""Joined""),""Yes"",""No"")"),"Yes")</f>
        <v>Yes</v>
      </c>
      <c r="G18" s="15"/>
      <c r="H18" s="15"/>
      <c r="I18" s="15"/>
      <c r="J18" s="15" t="s">
        <v>262</v>
      </c>
      <c r="K18" s="15" t="s">
        <v>263</v>
      </c>
      <c r="L18" s="55"/>
      <c r="M18" s="4"/>
      <c r="N18" s="4"/>
    </row>
    <row r="19" spans="1:19" ht="16.2" hidden="1">
      <c r="A19" s="9">
        <v>18</v>
      </c>
      <c r="B19" s="9" t="s">
        <v>275</v>
      </c>
      <c r="C19" s="56" t="s">
        <v>42</v>
      </c>
      <c r="D19" s="56">
        <v>8939505417</v>
      </c>
      <c r="E19" s="11" t="e">
        <f>VLOOKUP(D19, 'sep joined'!$D$1:$I$484, 6, FALSE)</f>
        <v>#N/A</v>
      </c>
      <c r="F19" s="12" t="str">
        <f ca="1">IFERROR(__xludf.DUMMYFUNCTION("if(REGEXMATCH(E19,""Joined""),""Yes"",""No"")"),"Yes")</f>
        <v>Yes</v>
      </c>
      <c r="G19" s="65"/>
      <c r="H19" s="65"/>
      <c r="I19" s="66" t="s">
        <v>270</v>
      </c>
      <c r="J19" s="60" t="s">
        <v>262</v>
      </c>
      <c r="K19" s="60" t="s">
        <v>263</v>
      </c>
      <c r="L19" s="55"/>
      <c r="M19" s="4"/>
      <c r="N19" s="4"/>
    </row>
    <row r="20" spans="1:19" ht="16.2" hidden="1">
      <c r="A20" s="9">
        <v>19</v>
      </c>
      <c r="B20" s="9" t="s">
        <v>275</v>
      </c>
      <c r="C20" s="18" t="s">
        <v>281</v>
      </c>
      <c r="D20" s="18">
        <v>8525816529</v>
      </c>
      <c r="E20" s="11" t="e">
        <f>VLOOKUP(D20, 'sep joined'!$D$1:$I$484, 6, FALSE)</f>
        <v>#N/A</v>
      </c>
      <c r="F20" s="12" t="str">
        <f ca="1">IFERROR(__xludf.DUMMYFUNCTION("if(REGEXMATCH(E20,""Joined""),""Yes"",""No"")"),"Yes")</f>
        <v>Yes</v>
      </c>
      <c r="G20" s="15"/>
      <c r="H20" s="15"/>
      <c r="I20" s="16" t="s">
        <v>270</v>
      </c>
      <c r="J20" s="15" t="s">
        <v>268</v>
      </c>
      <c r="K20" s="15" t="s">
        <v>263</v>
      </c>
      <c r="L20" s="55"/>
      <c r="M20" s="4"/>
      <c r="N20" s="4"/>
    </row>
    <row r="21" spans="1:19" ht="16.2" hidden="1">
      <c r="A21" s="9">
        <v>20</v>
      </c>
      <c r="B21" s="9" t="s">
        <v>275</v>
      </c>
      <c r="C21" s="56" t="s">
        <v>282</v>
      </c>
      <c r="D21" s="56">
        <v>6385800542</v>
      </c>
      <c r="E21" s="11" t="e">
        <f>VLOOKUP(D21, 'sep joined'!$D$1:$I$484, 6, FALSE)</f>
        <v>#N/A</v>
      </c>
      <c r="F21" s="12" t="str">
        <f ca="1">IFERROR(__xludf.DUMMYFUNCTION("if(REGEXMATCH(E21,""Joined""),""Yes"",""No"")"),"#N/A")</f>
        <v>#N/A</v>
      </c>
      <c r="G21" s="15"/>
      <c r="H21" s="65"/>
      <c r="I21" s="13" t="s">
        <v>172</v>
      </c>
      <c r="J21" s="60" t="s">
        <v>268</v>
      </c>
      <c r="K21" s="60" t="s">
        <v>263</v>
      </c>
      <c r="L21" s="67"/>
      <c r="M21" s="8"/>
      <c r="N21" s="8"/>
      <c r="O21" s="8"/>
      <c r="P21" s="8"/>
      <c r="Q21" s="8"/>
      <c r="R21" s="8"/>
      <c r="S21" s="8"/>
    </row>
    <row r="22" spans="1:19" ht="16.2" hidden="1">
      <c r="A22" s="9">
        <v>21</v>
      </c>
      <c r="B22" s="9" t="s">
        <v>275</v>
      </c>
      <c r="C22" s="56" t="s">
        <v>283</v>
      </c>
      <c r="D22" s="56">
        <v>6385429844</v>
      </c>
      <c r="E22" s="11" t="e">
        <f>VLOOKUP(D22, 'sep joined'!$D$1:$I$484, 6, FALSE)</f>
        <v>#N/A</v>
      </c>
      <c r="F22" s="12" t="str">
        <f ca="1">IFERROR(__xludf.DUMMYFUNCTION("if(REGEXMATCH(E22,""Joined""),""Yes"",""No"")"),"Yes")</f>
        <v>Yes</v>
      </c>
      <c r="G22" s="15"/>
      <c r="H22" s="65"/>
      <c r="I22" s="15" t="s">
        <v>284</v>
      </c>
      <c r="J22" s="60" t="s">
        <v>264</v>
      </c>
      <c r="K22" s="60" t="s">
        <v>263</v>
      </c>
      <c r="L22" s="67"/>
      <c r="M22" s="8"/>
      <c r="N22" s="8"/>
      <c r="O22" s="8"/>
      <c r="P22" s="8"/>
      <c r="Q22" s="8"/>
      <c r="R22" s="8"/>
      <c r="S22" s="8"/>
    </row>
    <row r="23" spans="1:19" ht="16.2" hidden="1">
      <c r="A23" s="9">
        <v>22</v>
      </c>
      <c r="B23" s="9" t="s">
        <v>275</v>
      </c>
      <c r="C23" s="56" t="s">
        <v>285</v>
      </c>
      <c r="D23" s="56">
        <v>8270311691</v>
      </c>
      <c r="E23" s="11" t="e">
        <f>VLOOKUP(D23, 'sep joined'!$D$1:$I$484, 6, FALSE)</f>
        <v>#N/A</v>
      </c>
      <c r="F23" s="12" t="str">
        <f ca="1">IFERROR(__xludf.DUMMYFUNCTION("if(REGEXMATCH(E23,""Joined""),""Yes"",""No"")"),"#N/A")</f>
        <v>#N/A</v>
      </c>
      <c r="G23" s="63">
        <v>44803</v>
      </c>
      <c r="H23" s="15"/>
      <c r="I23" s="74" t="s">
        <v>164</v>
      </c>
      <c r="J23" s="60" t="s">
        <v>278</v>
      </c>
      <c r="K23" s="60" t="s">
        <v>263</v>
      </c>
      <c r="L23" s="67"/>
      <c r="M23" s="8"/>
      <c r="N23" s="8"/>
      <c r="O23" s="8"/>
      <c r="P23" s="8"/>
      <c r="Q23" s="8"/>
      <c r="R23" s="8"/>
      <c r="S23" s="8"/>
    </row>
    <row r="24" spans="1:19" ht="16.2" hidden="1">
      <c r="A24" s="9">
        <v>23</v>
      </c>
      <c r="B24" s="9" t="s">
        <v>275</v>
      </c>
      <c r="C24" s="56" t="s">
        <v>286</v>
      </c>
      <c r="D24" s="56">
        <v>9444949458</v>
      </c>
      <c r="E24" s="11" t="e">
        <f>VLOOKUP(D24, 'sep joined'!$D$1:$I$484, 6, FALSE)</f>
        <v>#N/A</v>
      </c>
      <c r="F24" s="12" t="str">
        <f ca="1">IFERROR(__xludf.DUMMYFUNCTION("if(REGEXMATCH(E24,""Joined""),""Yes"",""No"")"),"#N/A")</f>
        <v>#N/A</v>
      </c>
      <c r="G24" s="75">
        <v>44803</v>
      </c>
      <c r="H24" s="65"/>
      <c r="I24" s="60" t="s">
        <v>287</v>
      </c>
      <c r="J24" s="60" t="s">
        <v>262</v>
      </c>
      <c r="K24" s="15" t="s">
        <v>263</v>
      </c>
      <c r="L24" s="55"/>
      <c r="M24" s="4"/>
      <c r="N24" s="4"/>
    </row>
    <row r="25" spans="1:19" ht="16.2" hidden="1">
      <c r="A25" s="9">
        <v>24</v>
      </c>
      <c r="B25" s="53" t="s">
        <v>275</v>
      </c>
      <c r="C25" s="56" t="s">
        <v>75</v>
      </c>
      <c r="D25" s="56">
        <v>8524811580</v>
      </c>
      <c r="E25" s="11" t="e">
        <f>VLOOKUP(D25, 'sep joined'!$D$1:$I$484, 6, FALSE)</f>
        <v>#N/A</v>
      </c>
      <c r="F25" s="12" t="str">
        <f ca="1">IFERROR(__xludf.DUMMYFUNCTION("if(REGEXMATCH(E25,""Joined""),""Yes"",""No"")"),"Yes")</f>
        <v>Yes</v>
      </c>
      <c r="G25" s="63"/>
      <c r="H25" s="60"/>
      <c r="I25" s="76" t="s">
        <v>288</v>
      </c>
      <c r="J25" s="60" t="s">
        <v>268</v>
      </c>
      <c r="K25" s="15" t="s">
        <v>263</v>
      </c>
      <c r="L25" s="67"/>
      <c r="M25" s="8"/>
      <c r="N25" s="8"/>
      <c r="O25" s="8"/>
      <c r="P25" s="8"/>
      <c r="Q25" s="8"/>
      <c r="R25" s="8"/>
      <c r="S25" s="8"/>
    </row>
    <row r="26" spans="1:19" ht="16.2" hidden="1">
      <c r="A26" s="9">
        <v>25</v>
      </c>
      <c r="B26" s="53" t="s">
        <v>275</v>
      </c>
      <c r="C26" s="18" t="s">
        <v>289</v>
      </c>
      <c r="D26" s="18">
        <v>8122822674</v>
      </c>
      <c r="E26" s="11" t="e">
        <f>VLOOKUP(D26, 'sep joined'!$D$1:$I$484, 6, FALSE)</f>
        <v>#N/A</v>
      </c>
      <c r="F26" s="12" t="str">
        <f ca="1">IFERROR(__xludf.DUMMYFUNCTION("if(REGEXMATCH(E26,""Joined""),""Yes"",""No"")"),"Yes")</f>
        <v>Yes</v>
      </c>
      <c r="G26" s="15"/>
      <c r="H26" s="15"/>
      <c r="I26" s="15"/>
      <c r="J26" s="15" t="s">
        <v>265</v>
      </c>
      <c r="K26" s="15" t="s">
        <v>263</v>
      </c>
      <c r="L26" s="55"/>
      <c r="M26" s="4"/>
      <c r="N26" s="4"/>
    </row>
    <row r="27" spans="1:19" ht="16.2" hidden="1">
      <c r="A27" s="9">
        <v>26</v>
      </c>
      <c r="B27" s="53" t="s">
        <v>275</v>
      </c>
      <c r="C27" s="18" t="s">
        <v>290</v>
      </c>
      <c r="D27" s="18">
        <v>9952493526</v>
      </c>
      <c r="E27" s="11" t="e">
        <f>VLOOKUP(D27, 'sep joined'!$D$1:$I$484, 6, FALSE)</f>
        <v>#N/A</v>
      </c>
      <c r="F27" s="12" t="str">
        <f ca="1">IFERROR(__xludf.DUMMYFUNCTION("if(REGEXMATCH(E27,""Joined""),""Yes"",""No"")"),"#N/A")</f>
        <v>#N/A</v>
      </c>
      <c r="G27" s="77">
        <v>44804</v>
      </c>
      <c r="H27" s="78" t="s">
        <v>291</v>
      </c>
      <c r="I27" s="15" t="s">
        <v>292</v>
      </c>
      <c r="J27" s="15" t="s">
        <v>262</v>
      </c>
      <c r="K27" s="15" t="s">
        <v>263</v>
      </c>
      <c r="L27" s="67"/>
      <c r="M27" s="8"/>
      <c r="N27" s="8"/>
      <c r="O27" s="8"/>
      <c r="P27" s="8"/>
      <c r="Q27" s="8"/>
      <c r="R27" s="8"/>
      <c r="S27" s="8"/>
    </row>
    <row r="28" spans="1:19" ht="16.2" hidden="1">
      <c r="A28" s="9">
        <v>27</v>
      </c>
      <c r="B28" s="53" t="s">
        <v>275</v>
      </c>
      <c r="C28" s="56" t="s">
        <v>27</v>
      </c>
      <c r="D28" s="56">
        <v>8940235284</v>
      </c>
      <c r="E28" s="11" t="e">
        <f>VLOOKUP(D28, 'sep joined'!$D$1:$I$484, 6, FALSE)</f>
        <v>#N/A</v>
      </c>
      <c r="F28" s="12" t="str">
        <f ca="1">IFERROR(__xludf.DUMMYFUNCTION("if(REGEXMATCH(E28,""Joined""),""Yes"",""No"")"),"Yes")</f>
        <v>Yes</v>
      </c>
      <c r="G28" s="65"/>
      <c r="H28" s="65"/>
      <c r="I28" s="65"/>
      <c r="J28" s="60" t="s">
        <v>293</v>
      </c>
      <c r="K28" s="15" t="s">
        <v>263</v>
      </c>
      <c r="L28" s="67"/>
      <c r="M28" s="8"/>
      <c r="N28" s="8"/>
      <c r="O28" s="8"/>
      <c r="P28" s="8"/>
      <c r="Q28" s="8"/>
      <c r="R28" s="8"/>
      <c r="S28" s="8"/>
    </row>
    <row r="29" spans="1:19" ht="16.2" hidden="1">
      <c r="A29" s="9">
        <v>28</v>
      </c>
      <c r="B29" s="53" t="s">
        <v>275</v>
      </c>
      <c r="C29" s="56" t="s">
        <v>16</v>
      </c>
      <c r="D29" s="56">
        <v>9750303633</v>
      </c>
      <c r="E29" s="11" t="e">
        <f>VLOOKUP(D29, 'sep joined'!$D$1:$I$484, 6, FALSE)</f>
        <v>#N/A</v>
      </c>
      <c r="F29" s="12" t="str">
        <f ca="1">IFERROR(__xludf.DUMMYFUNCTION("if(REGEXMATCH(E29,""Joined""),""Yes"",""No"")"),"Yes")</f>
        <v>Yes</v>
      </c>
      <c r="G29" s="65" t="s">
        <v>294</v>
      </c>
      <c r="H29" s="65"/>
      <c r="I29" s="65" t="s">
        <v>295</v>
      </c>
      <c r="J29" s="60" t="s">
        <v>293</v>
      </c>
      <c r="K29" s="15" t="s">
        <v>263</v>
      </c>
      <c r="L29" s="67"/>
      <c r="M29" s="8"/>
      <c r="N29" s="8"/>
      <c r="O29" s="8"/>
      <c r="P29" s="8"/>
      <c r="Q29" s="8"/>
      <c r="R29" s="8"/>
      <c r="S29" s="8"/>
    </row>
    <row r="30" spans="1:19" ht="16.2" hidden="1">
      <c r="A30" s="9">
        <v>29</v>
      </c>
      <c r="B30" s="53" t="s">
        <v>275</v>
      </c>
      <c r="C30" s="56" t="s">
        <v>32</v>
      </c>
      <c r="D30" s="56">
        <v>9101338689</v>
      </c>
      <c r="E30" s="11" t="e">
        <f>VLOOKUP(D30, 'sep joined'!$D$1:$I$484, 6, FALSE)</f>
        <v>#N/A</v>
      </c>
      <c r="F30" s="12" t="str">
        <f ca="1">IFERROR(__xludf.DUMMYFUNCTION("if(REGEXMATCH(E30,""Joined""),""Yes"",""No"")"),"Yes")</f>
        <v>Yes</v>
      </c>
      <c r="G30" s="60"/>
      <c r="H30" s="65"/>
      <c r="I30" s="64" t="s">
        <v>296</v>
      </c>
      <c r="J30" s="60" t="s">
        <v>265</v>
      </c>
      <c r="K30" s="15" t="s">
        <v>263</v>
      </c>
      <c r="L30" s="67"/>
      <c r="M30" s="8"/>
      <c r="N30" s="8"/>
      <c r="O30" s="8"/>
      <c r="P30" s="8"/>
      <c r="Q30" s="8"/>
      <c r="R30" s="8"/>
      <c r="S30" s="8"/>
    </row>
    <row r="31" spans="1:19" ht="16.2" hidden="1">
      <c r="A31" s="9">
        <v>30</v>
      </c>
      <c r="B31" s="53" t="s">
        <v>275</v>
      </c>
      <c r="C31" s="18" t="s">
        <v>297</v>
      </c>
      <c r="D31" s="18">
        <v>7639897994</v>
      </c>
      <c r="E31" s="11" t="e">
        <f>VLOOKUP(D31, 'sep joined'!$D$1:$I$484, 6, FALSE)</f>
        <v>#N/A</v>
      </c>
      <c r="F31" s="12" t="str">
        <f ca="1">IFERROR(__xludf.DUMMYFUNCTION("if(REGEXMATCH(E31,""Joined""),""Yes"",""No"")"),"#N/A")</f>
        <v>#N/A</v>
      </c>
      <c r="G31" s="60" t="s">
        <v>298</v>
      </c>
      <c r="H31" s="65"/>
      <c r="I31" s="59" t="s">
        <v>172</v>
      </c>
      <c r="J31" s="15" t="s">
        <v>265</v>
      </c>
      <c r="K31" s="15" t="s">
        <v>263</v>
      </c>
      <c r="L31" s="55"/>
      <c r="M31" s="4"/>
      <c r="N31" s="4"/>
    </row>
    <row r="32" spans="1:19" ht="16.2" hidden="1">
      <c r="A32" s="9">
        <v>31</v>
      </c>
      <c r="B32" s="53" t="s">
        <v>275</v>
      </c>
      <c r="C32" s="56" t="s">
        <v>37</v>
      </c>
      <c r="D32" s="56">
        <v>9025783796</v>
      </c>
      <c r="E32" s="11" t="e">
        <f>VLOOKUP(D32, 'sep joined'!$D$1:$I$484, 6, FALSE)</f>
        <v>#N/A</v>
      </c>
      <c r="F32" s="12" t="str">
        <f ca="1">IFERROR(__xludf.DUMMYFUNCTION("if(REGEXMATCH(E32,""Joined""),""Yes"",""No"")"),"Yes")</f>
        <v>Yes</v>
      </c>
      <c r="G32" s="65"/>
      <c r="H32" s="65"/>
      <c r="I32" s="66" t="s">
        <v>299</v>
      </c>
      <c r="J32" s="60" t="s">
        <v>262</v>
      </c>
      <c r="K32" s="60" t="s">
        <v>263</v>
      </c>
      <c r="L32" s="67"/>
      <c r="M32" s="8"/>
      <c r="N32" s="8"/>
      <c r="O32" s="8"/>
      <c r="P32" s="8"/>
      <c r="Q32" s="8"/>
      <c r="R32" s="8"/>
      <c r="S32" s="8"/>
    </row>
    <row r="33" spans="1:19" ht="16.2" hidden="1">
      <c r="A33" s="9">
        <v>32</v>
      </c>
      <c r="B33" s="53" t="s">
        <v>275</v>
      </c>
      <c r="C33" s="56" t="s">
        <v>300</v>
      </c>
      <c r="D33" s="56">
        <v>9080017107</v>
      </c>
      <c r="E33" s="11" t="e">
        <f>VLOOKUP(D33, 'sep joined'!$D$1:$I$484, 6, FALSE)</f>
        <v>#N/A</v>
      </c>
      <c r="F33" s="12" t="str">
        <f ca="1">IFERROR(__xludf.DUMMYFUNCTION("if(REGEXMATCH(E33,""Joined""),""Yes"",""No"")"),"Yes")</f>
        <v>Yes</v>
      </c>
      <c r="G33" s="65"/>
      <c r="H33" s="65"/>
      <c r="I33" s="66" t="s">
        <v>240</v>
      </c>
      <c r="J33" s="60" t="s">
        <v>262</v>
      </c>
      <c r="K33" s="15" t="s">
        <v>263</v>
      </c>
      <c r="L33" s="55"/>
      <c r="M33" s="4"/>
      <c r="N33" s="4"/>
    </row>
    <row r="34" spans="1:19" ht="16.2" hidden="1">
      <c r="A34" s="9">
        <v>33</v>
      </c>
      <c r="B34" s="53" t="s">
        <v>275</v>
      </c>
      <c r="C34" s="56" t="s">
        <v>301</v>
      </c>
      <c r="D34" s="56">
        <v>8610225861</v>
      </c>
      <c r="E34" s="11" t="e">
        <f>VLOOKUP(D34, 'sep joined'!$D$1:$I$484, 6, FALSE)</f>
        <v>#N/A</v>
      </c>
      <c r="F34" s="12" t="str">
        <f ca="1">IFERROR(__xludf.DUMMYFUNCTION("if(REGEXMATCH(E34,""Joined""),""Yes"",""No"")"),"#N/A")</f>
        <v>#N/A</v>
      </c>
      <c r="G34" s="79"/>
      <c r="H34" s="60"/>
      <c r="I34" s="64" t="s">
        <v>296</v>
      </c>
      <c r="J34" s="60" t="s">
        <v>262</v>
      </c>
      <c r="K34" s="60" t="s">
        <v>263</v>
      </c>
      <c r="L34" s="67"/>
      <c r="M34" s="8"/>
      <c r="N34" s="8"/>
      <c r="O34" s="8"/>
      <c r="P34" s="8"/>
      <c r="Q34" s="8"/>
      <c r="R34" s="8"/>
      <c r="S34" s="8"/>
    </row>
    <row r="35" spans="1:19" ht="16.2" hidden="1">
      <c r="A35" s="9">
        <v>34</v>
      </c>
      <c r="B35" s="9" t="s">
        <v>302</v>
      </c>
      <c r="C35" s="56" t="s">
        <v>116</v>
      </c>
      <c r="D35" s="56">
        <v>9600296311</v>
      </c>
      <c r="E35" s="11" t="e">
        <f>VLOOKUP(D35, 'sep joined'!$D$1:$I$484, 6, FALSE)</f>
        <v>#N/A</v>
      </c>
      <c r="F35" s="12" t="str">
        <f ca="1">IFERROR(__xludf.DUMMYFUNCTION("if(REGEXMATCH(E35,""Joined""),""Yes"",""No"")"),"#N/A")</f>
        <v>#N/A</v>
      </c>
      <c r="G35" s="63"/>
      <c r="H35" s="60"/>
      <c r="I35" s="64" t="s">
        <v>240</v>
      </c>
      <c r="J35" s="60" t="s">
        <v>303</v>
      </c>
      <c r="K35" s="60" t="s">
        <v>263</v>
      </c>
      <c r="L35" s="67"/>
      <c r="M35" s="8"/>
      <c r="N35" s="8"/>
      <c r="O35" s="8"/>
      <c r="P35" s="8"/>
      <c r="Q35" s="8"/>
      <c r="R35" s="8"/>
      <c r="S35" s="8"/>
    </row>
    <row r="36" spans="1:19" ht="16.2" hidden="1">
      <c r="A36" s="9">
        <v>35</v>
      </c>
      <c r="B36" s="9" t="s">
        <v>302</v>
      </c>
      <c r="C36" s="18" t="s">
        <v>304</v>
      </c>
      <c r="D36" s="18">
        <v>9176176595</v>
      </c>
      <c r="E36" s="11" t="e">
        <f>VLOOKUP(D36, 'sep joined'!$D$1:$I$484, 6, FALSE)</f>
        <v>#N/A</v>
      </c>
      <c r="F36" s="12" t="str">
        <f ca="1">IFERROR(__xludf.DUMMYFUNCTION("if(REGEXMATCH(E36,""Joined""),""Yes"",""No"")"),"#N/A")</f>
        <v>#N/A</v>
      </c>
      <c r="G36" s="15"/>
      <c r="H36" s="15"/>
      <c r="I36" s="13" t="s">
        <v>305</v>
      </c>
      <c r="J36" s="15" t="s">
        <v>306</v>
      </c>
      <c r="K36" s="60" t="s">
        <v>263</v>
      </c>
      <c r="L36" s="67"/>
      <c r="M36" s="8"/>
      <c r="N36" s="8"/>
      <c r="O36" s="8"/>
      <c r="P36" s="8"/>
      <c r="Q36" s="8"/>
      <c r="R36" s="8"/>
      <c r="S36" s="8"/>
    </row>
    <row r="37" spans="1:19" ht="16.2" hidden="1">
      <c r="A37" s="9">
        <v>36</v>
      </c>
      <c r="B37" s="9" t="s">
        <v>302</v>
      </c>
      <c r="C37" s="56" t="s">
        <v>75</v>
      </c>
      <c r="D37" s="56">
        <v>6383853881</v>
      </c>
      <c r="E37" s="11" t="e">
        <f>VLOOKUP(D37, 'sep joined'!$D$1:$I$484, 6, FALSE)</f>
        <v>#N/A</v>
      </c>
      <c r="F37" s="12" t="str">
        <f ca="1">IFERROR(__xludf.DUMMYFUNCTION("if(REGEXMATCH(E37,""Joined""),""Yes"",""No"")"),"Yes")</f>
        <v>Yes</v>
      </c>
      <c r="G37" s="60" t="s">
        <v>294</v>
      </c>
      <c r="H37" s="60"/>
      <c r="I37" s="60" t="s">
        <v>307</v>
      </c>
      <c r="J37" s="60" t="s">
        <v>306</v>
      </c>
      <c r="K37" s="60" t="s">
        <v>263</v>
      </c>
      <c r="L37" s="67"/>
      <c r="M37" s="8"/>
      <c r="N37" s="8"/>
      <c r="O37" s="8"/>
      <c r="P37" s="8"/>
      <c r="Q37" s="8"/>
      <c r="R37" s="8"/>
      <c r="S37" s="8"/>
    </row>
    <row r="38" spans="1:19" ht="18" hidden="1" customHeight="1">
      <c r="A38" s="9">
        <v>37</v>
      </c>
      <c r="B38" s="9" t="s">
        <v>302</v>
      </c>
      <c r="C38" s="18" t="s">
        <v>308</v>
      </c>
      <c r="D38" s="18">
        <v>8825963862</v>
      </c>
      <c r="E38" s="11" t="e">
        <f>VLOOKUP(D38, 'sep joined'!$D$1:$I$484, 6, FALSE)</f>
        <v>#N/A</v>
      </c>
      <c r="F38" s="12" t="str">
        <f ca="1">IFERROR(__xludf.DUMMYFUNCTION("if(REGEXMATCH(E38,""Joined""),""Yes"",""No"")"),"#N/A")</f>
        <v>#N/A</v>
      </c>
      <c r="G38" s="80">
        <v>44804</v>
      </c>
      <c r="H38" s="78" t="s">
        <v>309</v>
      </c>
      <c r="I38" s="81" t="s">
        <v>310</v>
      </c>
      <c r="J38" s="15" t="s">
        <v>306</v>
      </c>
      <c r="K38" s="60" t="s">
        <v>263</v>
      </c>
      <c r="L38" s="67"/>
      <c r="M38" s="8"/>
      <c r="N38" s="8"/>
      <c r="O38" s="8"/>
      <c r="P38" s="8"/>
      <c r="Q38" s="8"/>
      <c r="R38" s="8"/>
      <c r="S38" s="8"/>
    </row>
    <row r="39" spans="1:19" ht="16.2" hidden="1">
      <c r="A39" s="9">
        <v>38</v>
      </c>
      <c r="B39" s="9" t="s">
        <v>302</v>
      </c>
      <c r="C39" s="56" t="s">
        <v>311</v>
      </c>
      <c r="D39" s="56">
        <v>9047939924</v>
      </c>
      <c r="E39" s="11" t="e">
        <f>VLOOKUP(D39, 'sep joined'!$D$1:$I$484, 6, FALSE)</f>
        <v>#N/A</v>
      </c>
      <c r="F39" s="12" t="str">
        <f ca="1">IFERROR(__xludf.DUMMYFUNCTION("if(REGEXMATCH(E39,""Joined""),""Yes"",""No"")"),"#N/A")</f>
        <v>#N/A</v>
      </c>
      <c r="G39" s="60"/>
      <c r="H39" s="60"/>
      <c r="I39" s="59" t="s">
        <v>172</v>
      </c>
      <c r="J39" s="60" t="s">
        <v>306</v>
      </c>
      <c r="K39" s="60" t="s">
        <v>263</v>
      </c>
      <c r="L39" s="67"/>
      <c r="M39" s="8"/>
      <c r="N39" s="8"/>
      <c r="O39" s="8"/>
      <c r="P39" s="8"/>
      <c r="Q39" s="8"/>
      <c r="R39" s="8"/>
      <c r="S39" s="8"/>
    </row>
    <row r="40" spans="1:19" ht="16.2" hidden="1">
      <c r="A40" s="9">
        <v>39</v>
      </c>
      <c r="B40" s="9" t="s">
        <v>302</v>
      </c>
      <c r="C40" s="56" t="s">
        <v>312</v>
      </c>
      <c r="D40" s="56">
        <v>7010105910</v>
      </c>
      <c r="E40" s="11" t="e">
        <f>VLOOKUP(D40, 'sep joined'!$D$1:$I$484, 6, FALSE)</f>
        <v>#N/A</v>
      </c>
      <c r="F40" s="12" t="str">
        <f ca="1">IFERROR(__xludf.DUMMYFUNCTION("if(REGEXMATCH(E40,""Joined""),""Yes"",""No"")"),"#N/A")</f>
        <v>#N/A</v>
      </c>
      <c r="G40" s="60"/>
      <c r="H40" s="60"/>
      <c r="I40" s="59" t="s">
        <v>172</v>
      </c>
      <c r="J40" s="60" t="s">
        <v>306</v>
      </c>
      <c r="K40" s="60" t="s">
        <v>263</v>
      </c>
      <c r="L40" s="67"/>
      <c r="M40" s="8"/>
      <c r="N40" s="8"/>
      <c r="O40" s="8"/>
      <c r="P40" s="8"/>
      <c r="Q40" s="8"/>
      <c r="R40" s="8"/>
      <c r="S40" s="8"/>
    </row>
    <row r="41" spans="1:19" ht="7.5" hidden="1" customHeight="1">
      <c r="A41" s="9">
        <v>40</v>
      </c>
      <c r="B41" s="9" t="s">
        <v>302</v>
      </c>
      <c r="C41" s="56" t="s">
        <v>313</v>
      </c>
      <c r="D41" s="56">
        <v>7806856845</v>
      </c>
      <c r="E41" s="11" t="e">
        <f>VLOOKUP(D41, 'sep joined'!$D$1:$I$484, 6, FALSE)</f>
        <v>#N/A</v>
      </c>
      <c r="F41" s="12" t="str">
        <f ca="1">IFERROR(__xludf.DUMMYFUNCTION("if(REGEXMATCH(E41,""Joined""),""Yes"",""No"")"),"Yes")</f>
        <v>Yes</v>
      </c>
      <c r="G41" s="82" t="s">
        <v>314</v>
      </c>
      <c r="H41" s="82"/>
      <c r="I41" s="82" t="s">
        <v>315</v>
      </c>
      <c r="J41" s="60" t="s">
        <v>306</v>
      </c>
      <c r="K41" s="60" t="s">
        <v>263</v>
      </c>
      <c r="L41" s="55"/>
      <c r="M41" s="4"/>
      <c r="N41" s="4"/>
    </row>
    <row r="42" spans="1:19" ht="19.5" hidden="1" customHeight="1">
      <c r="A42" s="9">
        <v>41</v>
      </c>
      <c r="B42" s="9" t="s">
        <v>302</v>
      </c>
      <c r="C42" s="56" t="s">
        <v>316</v>
      </c>
      <c r="D42" s="56">
        <v>7904077249</v>
      </c>
      <c r="E42" s="11" t="e">
        <f>VLOOKUP(D42, 'sep joined'!$D$1:$I$484, 6, FALSE)</f>
        <v>#N/A</v>
      </c>
      <c r="F42" s="12" t="str">
        <f ca="1">IFERROR(__xludf.DUMMYFUNCTION("if(REGEXMATCH(E42,""Joined""),""Yes"",""No"")"),"#N/A")</f>
        <v>#N/A</v>
      </c>
      <c r="G42" s="83">
        <v>44803</v>
      </c>
      <c r="H42" s="84" t="s">
        <v>317</v>
      </c>
      <c r="I42" s="65" t="s">
        <v>318</v>
      </c>
      <c r="J42" s="60" t="s">
        <v>306</v>
      </c>
      <c r="K42" s="60" t="s">
        <v>263</v>
      </c>
      <c r="L42" s="67"/>
      <c r="M42" s="8"/>
      <c r="N42" s="8"/>
      <c r="O42" s="8"/>
      <c r="P42" s="8"/>
      <c r="Q42" s="8"/>
      <c r="R42" s="8"/>
      <c r="S42" s="8"/>
    </row>
    <row r="43" spans="1:19" ht="16.2" hidden="1">
      <c r="A43" s="9">
        <v>42</v>
      </c>
      <c r="B43" s="9" t="s">
        <v>319</v>
      </c>
      <c r="C43" s="56" t="s">
        <v>320</v>
      </c>
      <c r="D43" s="56">
        <v>8870880658</v>
      </c>
      <c r="E43" s="11" t="e">
        <f>VLOOKUP(D43, 'sep joined'!$D$1:$I$484, 6, FALSE)</f>
        <v>#N/A</v>
      </c>
      <c r="F43" s="12" t="str">
        <f ca="1">IFERROR(__xludf.DUMMYFUNCTION("if(REGEXMATCH(E43,""Joined""),""Yes"",""No"")"),"Yes")</f>
        <v>Yes</v>
      </c>
      <c r="G43" s="60" t="s">
        <v>298</v>
      </c>
      <c r="H43" s="60"/>
      <c r="I43" s="85" t="s">
        <v>321</v>
      </c>
      <c r="J43" s="60" t="s">
        <v>278</v>
      </c>
      <c r="K43" s="60" t="s">
        <v>263</v>
      </c>
      <c r="L43" s="67"/>
      <c r="M43" s="8"/>
      <c r="N43" s="8"/>
      <c r="O43" s="8"/>
      <c r="P43" s="8"/>
      <c r="Q43" s="8"/>
      <c r="R43" s="8"/>
      <c r="S43" s="8"/>
    </row>
    <row r="44" spans="1:19" ht="30.75" customHeight="1">
      <c r="A44" s="9">
        <v>43</v>
      </c>
      <c r="B44" s="9" t="s">
        <v>319</v>
      </c>
      <c r="C44" s="56" t="s">
        <v>322</v>
      </c>
      <c r="D44" s="56">
        <v>8124767679</v>
      </c>
      <c r="E44" s="11" t="e">
        <f>VLOOKUP(D44, 'sep joined'!$D$1:$I$484, 6, FALSE)</f>
        <v>#N/A</v>
      </c>
      <c r="F44" s="12" t="str">
        <f ca="1">IFERROR(__xludf.DUMMYFUNCTION("if(REGEXMATCH(E44,""Joined""),""Yes"",""No"")"),"#N/A")</f>
        <v>#N/A</v>
      </c>
      <c r="G44" s="86">
        <v>44804</v>
      </c>
      <c r="H44" s="84" t="s">
        <v>323</v>
      </c>
      <c r="I44" s="65" t="s">
        <v>324</v>
      </c>
      <c r="J44" s="60" t="s">
        <v>265</v>
      </c>
      <c r="K44" s="60" t="s">
        <v>263</v>
      </c>
      <c r="L44" s="67"/>
      <c r="M44" s="8"/>
      <c r="N44" s="8"/>
      <c r="O44" s="8"/>
      <c r="P44" s="8"/>
      <c r="Q44" s="8"/>
      <c r="R44" s="8"/>
      <c r="S44" s="8"/>
    </row>
    <row r="45" spans="1:19" ht="16.2" hidden="1">
      <c r="A45" s="9">
        <v>44</v>
      </c>
      <c r="B45" s="9" t="s">
        <v>319</v>
      </c>
      <c r="C45" s="18" t="s">
        <v>69</v>
      </c>
      <c r="D45" s="18">
        <v>7539955702</v>
      </c>
      <c r="E45" s="11" t="e">
        <f>VLOOKUP(D45, 'sep joined'!$D$1:$I$484, 6, FALSE)</f>
        <v>#N/A</v>
      </c>
      <c r="F45" s="12" t="str">
        <f ca="1">IFERROR(__xludf.DUMMYFUNCTION("if(REGEXMATCH(E45,""Joined""),""Yes"",""No"")"),"#N/A")</f>
        <v>#N/A</v>
      </c>
      <c r="G45" s="80">
        <v>44829</v>
      </c>
      <c r="H45" s="87" t="s">
        <v>325</v>
      </c>
      <c r="I45" s="74" t="s">
        <v>164</v>
      </c>
      <c r="J45" s="15" t="s">
        <v>268</v>
      </c>
      <c r="K45" s="60" t="s">
        <v>263</v>
      </c>
      <c r="L45" s="55"/>
      <c r="M45" s="4"/>
      <c r="N45" s="4"/>
    </row>
    <row r="46" spans="1:19" ht="16.2" hidden="1">
      <c r="A46" s="9">
        <v>45</v>
      </c>
      <c r="B46" s="9" t="s">
        <v>319</v>
      </c>
      <c r="C46" s="56" t="s">
        <v>326</v>
      </c>
      <c r="D46" s="56">
        <v>7358373466</v>
      </c>
      <c r="E46" s="11" t="e">
        <f>VLOOKUP(D46, 'sep joined'!$D$1:$I$484, 6, FALSE)</f>
        <v>#N/A</v>
      </c>
      <c r="F46" s="12" t="str">
        <f ca="1">IFERROR(__xludf.DUMMYFUNCTION("if(REGEXMATCH(E46,""Joined""),""Yes"",""No"")"),"Yes")</f>
        <v>Yes</v>
      </c>
      <c r="G46" s="60" t="s">
        <v>327</v>
      </c>
      <c r="H46" s="60"/>
      <c r="I46" s="85" t="s">
        <v>277</v>
      </c>
      <c r="J46" s="60" t="s">
        <v>262</v>
      </c>
      <c r="K46" s="60" t="s">
        <v>263</v>
      </c>
      <c r="L46" s="55"/>
      <c r="M46" s="4"/>
      <c r="N46" s="4"/>
    </row>
    <row r="47" spans="1:19" ht="16.2" hidden="1">
      <c r="A47" s="9">
        <v>46</v>
      </c>
      <c r="B47" s="9" t="s">
        <v>319</v>
      </c>
      <c r="C47" s="56" t="s">
        <v>328</v>
      </c>
      <c r="D47" s="56">
        <v>8248180656</v>
      </c>
      <c r="E47" s="11" t="e">
        <f>VLOOKUP(D47, 'sep joined'!$D$1:$I$484, 6, FALSE)</f>
        <v>#N/A</v>
      </c>
      <c r="F47" s="12" t="str">
        <f ca="1">IFERROR(__xludf.DUMMYFUNCTION("if(REGEXMATCH(E47,""Joined""),""Yes"",""No"")"),"Yes")</f>
        <v>Yes</v>
      </c>
      <c r="G47" s="60"/>
      <c r="H47" s="60"/>
      <c r="I47" s="64" t="s">
        <v>240</v>
      </c>
      <c r="J47" s="60" t="s">
        <v>262</v>
      </c>
      <c r="K47" s="60" t="s">
        <v>263</v>
      </c>
      <c r="L47" s="55"/>
      <c r="M47" s="4"/>
      <c r="N47" s="4"/>
    </row>
    <row r="48" spans="1:19" ht="16.2" hidden="1">
      <c r="A48" s="9">
        <v>47</v>
      </c>
      <c r="B48" s="9" t="s">
        <v>319</v>
      </c>
      <c r="C48" s="56" t="s">
        <v>329</v>
      </c>
      <c r="D48" s="56">
        <v>9944546428</v>
      </c>
      <c r="E48" s="11" t="e">
        <f>VLOOKUP(D48, 'sep joined'!$D$1:$I$484, 6, FALSE)</f>
        <v>#N/A</v>
      </c>
      <c r="F48" s="12" t="str">
        <f ca="1">IFERROR(__xludf.DUMMYFUNCTION("if(REGEXMATCH(E48,""Joined""),""Yes"",""No"")"),"Yes")</f>
        <v>Yes</v>
      </c>
      <c r="G48" s="88" t="s">
        <v>330</v>
      </c>
      <c r="H48" s="60"/>
      <c r="I48" s="60" t="s">
        <v>321</v>
      </c>
      <c r="J48" s="60" t="s">
        <v>268</v>
      </c>
      <c r="K48" s="60" t="s">
        <v>263</v>
      </c>
      <c r="L48" s="55"/>
      <c r="M48" s="4"/>
      <c r="N48" s="4"/>
    </row>
    <row r="49" spans="1:14" ht="16.2" hidden="1">
      <c r="A49" s="9">
        <v>48</v>
      </c>
      <c r="B49" s="9" t="s">
        <v>319</v>
      </c>
      <c r="C49" s="18" t="s">
        <v>56</v>
      </c>
      <c r="D49" s="18">
        <v>8220933667</v>
      </c>
      <c r="E49" s="11" t="e">
        <f>VLOOKUP(D49, 'sep joined'!$D$1:$I$484, 6, FALSE)</f>
        <v>#N/A</v>
      </c>
      <c r="F49" s="12" t="str">
        <f ca="1">IFERROR(__xludf.DUMMYFUNCTION("if(REGEXMATCH(E49,""Joined""),""Yes"",""No"")"),"#N/A")</f>
        <v>#N/A</v>
      </c>
      <c r="G49" s="88" t="s">
        <v>173</v>
      </c>
      <c r="H49" s="88"/>
      <c r="I49" s="89" t="s">
        <v>331</v>
      </c>
      <c r="J49" s="15" t="s">
        <v>293</v>
      </c>
      <c r="K49" s="60" t="s">
        <v>263</v>
      </c>
      <c r="L49" s="55"/>
      <c r="M49" s="4"/>
      <c r="N49" s="4"/>
    </row>
    <row r="50" spans="1:14" ht="16.2" hidden="1">
      <c r="A50" s="9">
        <v>49</v>
      </c>
      <c r="B50" s="9" t="s">
        <v>319</v>
      </c>
      <c r="C50" s="18" t="s">
        <v>332</v>
      </c>
      <c r="D50" s="18">
        <v>8428657564</v>
      </c>
      <c r="E50" s="11" t="e">
        <f>VLOOKUP(D50, 'sep joined'!$D$1:$I$484, 6, FALSE)</f>
        <v>#N/A</v>
      </c>
      <c r="F50" s="12" t="str">
        <f ca="1">IFERROR(__xludf.DUMMYFUNCTION("if(REGEXMATCH(E50,""Joined""),""Yes"",""No"")"),"Yes")</f>
        <v>Yes</v>
      </c>
      <c r="G50" s="90"/>
      <c r="H50" s="88"/>
      <c r="I50" s="91" t="s">
        <v>19</v>
      </c>
      <c r="J50" s="15" t="s">
        <v>16</v>
      </c>
      <c r="K50" s="60" t="s">
        <v>263</v>
      </c>
      <c r="L50" s="55"/>
      <c r="M50" s="4"/>
      <c r="N50" s="4"/>
    </row>
    <row r="51" spans="1:14" ht="16.2" hidden="1">
      <c r="A51" s="9">
        <v>50</v>
      </c>
      <c r="B51" s="9" t="s">
        <v>319</v>
      </c>
      <c r="C51" s="56" t="s">
        <v>333</v>
      </c>
      <c r="D51" s="56">
        <v>9894786019</v>
      </c>
      <c r="E51" s="11" t="e">
        <f>VLOOKUP(D51, 'sep joined'!$D$1:$I$484, 6, FALSE)</f>
        <v>#N/A</v>
      </c>
      <c r="F51" s="12" t="str">
        <f ca="1">IFERROR(__xludf.DUMMYFUNCTION("if(REGEXMATCH(E51,""Joined""),""Yes"",""No"")"),"Yes")</f>
        <v>Yes</v>
      </c>
      <c r="G51" s="69"/>
      <c r="H51" s="69"/>
      <c r="I51" s="92" t="s">
        <v>240</v>
      </c>
      <c r="J51" s="60" t="s">
        <v>278</v>
      </c>
      <c r="K51" s="60" t="s">
        <v>263</v>
      </c>
      <c r="L51" s="55"/>
      <c r="M51" s="4"/>
      <c r="N51" s="4"/>
    </row>
    <row r="52" spans="1:14" ht="16.2" hidden="1">
      <c r="A52" s="9">
        <v>51</v>
      </c>
      <c r="B52" s="9" t="s">
        <v>319</v>
      </c>
      <c r="C52" s="56" t="s">
        <v>60</v>
      </c>
      <c r="D52" s="56">
        <v>6374924335</v>
      </c>
      <c r="E52" s="11" t="e">
        <f>VLOOKUP(D52, 'sep joined'!$D$1:$I$484, 6, FALSE)</f>
        <v>#N/A</v>
      </c>
      <c r="F52" s="12" t="str">
        <f ca="1">IFERROR(__xludf.DUMMYFUNCTION("if(REGEXMATCH(E52,""Joined""),""Yes"",""No"")"),"#N/A")</f>
        <v>#N/A</v>
      </c>
      <c r="G52" s="65"/>
      <c r="H52" s="15"/>
      <c r="I52" s="16" t="s">
        <v>240</v>
      </c>
      <c r="J52" s="60" t="s">
        <v>306</v>
      </c>
      <c r="K52" s="60"/>
      <c r="L52" s="55"/>
      <c r="M52" s="4"/>
      <c r="N52" s="4"/>
    </row>
    <row r="53" spans="1:14" ht="16.2" hidden="1">
      <c r="A53" s="9">
        <v>52</v>
      </c>
      <c r="B53" s="9" t="s">
        <v>319</v>
      </c>
      <c r="C53" s="18" t="s">
        <v>334</v>
      </c>
      <c r="D53" s="18">
        <v>8072627375</v>
      </c>
      <c r="E53" s="11" t="e">
        <f>VLOOKUP(D53, 'sep joined'!$D$1:$I$484, 6, FALSE)</f>
        <v>#N/A</v>
      </c>
      <c r="F53" s="12" t="str">
        <f ca="1">IFERROR(__xludf.DUMMYFUNCTION("if(REGEXMATCH(E53,""Joined""),""Yes"",""No"")"),"#N/A")</f>
        <v>#N/A</v>
      </c>
      <c r="G53" s="65"/>
      <c r="H53" s="15"/>
      <c r="I53" s="13" t="s">
        <v>335</v>
      </c>
      <c r="J53" s="15" t="s">
        <v>306</v>
      </c>
      <c r="K53" s="15" t="s">
        <v>263</v>
      </c>
      <c r="L53" s="55"/>
      <c r="M53" s="45"/>
      <c r="N53" s="45"/>
    </row>
    <row r="54" spans="1:14" ht="16.2" hidden="1">
      <c r="A54" s="9">
        <v>53</v>
      </c>
      <c r="B54" s="9" t="s">
        <v>336</v>
      </c>
      <c r="C54" s="56" t="s">
        <v>337</v>
      </c>
      <c r="D54" s="56">
        <v>8667225743</v>
      </c>
      <c r="E54" s="11" t="e">
        <f>VLOOKUP(D54, 'sep joined'!$D$1:$I$484, 6, FALSE)</f>
        <v>#N/A</v>
      </c>
      <c r="F54" s="12" t="str">
        <f ca="1">IFERROR(__xludf.DUMMYFUNCTION("if(REGEXMATCH(E54,""Joined""),""Yes"",""No"")"),"Yes")</f>
        <v>Yes</v>
      </c>
      <c r="G54" s="60" t="s">
        <v>314</v>
      </c>
      <c r="H54" s="60"/>
      <c r="I54" s="60" t="s">
        <v>338</v>
      </c>
      <c r="J54" s="60" t="s">
        <v>264</v>
      </c>
      <c r="K54" s="15" t="s">
        <v>263</v>
      </c>
      <c r="L54" s="55"/>
      <c r="M54" s="4"/>
      <c r="N54" s="4"/>
    </row>
    <row r="55" spans="1:14" ht="16.2" hidden="1">
      <c r="A55" s="9">
        <v>54</v>
      </c>
      <c r="B55" s="9" t="s">
        <v>336</v>
      </c>
      <c r="C55" s="56" t="s">
        <v>114</v>
      </c>
      <c r="D55" s="56">
        <v>8807027046</v>
      </c>
      <c r="E55" s="11" t="e">
        <f>VLOOKUP(D55, 'sep joined'!$D$1:$I$484, 6, FALSE)</f>
        <v>#N/A</v>
      </c>
      <c r="F55" s="12" t="str">
        <f ca="1">IFERROR(__xludf.DUMMYFUNCTION("if(REGEXMATCH(E55,""Joined""),""Yes"",""No"")"),"Yes")</f>
        <v>Yes</v>
      </c>
      <c r="G55" s="60" t="s">
        <v>314</v>
      </c>
      <c r="H55" s="60"/>
      <c r="I55" s="60" t="s">
        <v>339</v>
      </c>
      <c r="J55" s="60" t="s">
        <v>264</v>
      </c>
      <c r="K55" s="15" t="s">
        <v>263</v>
      </c>
      <c r="L55" s="55"/>
      <c r="M55" s="4"/>
      <c r="N55" s="4"/>
    </row>
    <row r="56" spans="1:14" ht="16.2" hidden="1">
      <c r="A56" s="9">
        <v>55</v>
      </c>
      <c r="B56" s="9" t="s">
        <v>336</v>
      </c>
      <c r="C56" s="18" t="s">
        <v>340</v>
      </c>
      <c r="D56" s="18">
        <v>9025587833</v>
      </c>
      <c r="E56" s="11" t="e">
        <f>VLOOKUP(D56, 'sep joined'!$D$1:$I$484, 6, FALSE)</f>
        <v>#N/A</v>
      </c>
      <c r="F56" s="12" t="str">
        <f ca="1">IFERROR(__xludf.DUMMYFUNCTION("if(REGEXMATCH(E56,""Joined""),""Yes"",""No"")"),"#N/A")</f>
        <v>#N/A</v>
      </c>
      <c r="G56" s="15"/>
      <c r="H56" s="15"/>
      <c r="I56" s="13" t="s">
        <v>341</v>
      </c>
      <c r="J56" s="15" t="s">
        <v>306</v>
      </c>
      <c r="K56" s="15" t="s">
        <v>263</v>
      </c>
      <c r="L56" s="55"/>
      <c r="M56" s="4"/>
      <c r="N56" s="4"/>
    </row>
    <row r="57" spans="1:14" ht="16.2" hidden="1">
      <c r="A57" s="9">
        <v>56</v>
      </c>
      <c r="B57" s="9" t="s">
        <v>336</v>
      </c>
      <c r="C57" s="56" t="s">
        <v>342</v>
      </c>
      <c r="D57" s="56">
        <v>7339624429</v>
      </c>
      <c r="E57" s="11" t="e">
        <f>VLOOKUP(D57, 'sep joined'!$D$1:$I$484, 6, FALSE)</f>
        <v>#N/A</v>
      </c>
      <c r="F57" s="12" t="str">
        <f ca="1">IFERROR(__xludf.DUMMYFUNCTION("if(REGEXMATCH(E57,""Joined""),""Yes"",""No"")"),"Yes")</f>
        <v>Yes</v>
      </c>
      <c r="G57" s="88"/>
      <c r="H57" s="69"/>
      <c r="I57" s="93" t="s">
        <v>172</v>
      </c>
      <c r="J57" s="60" t="s">
        <v>306</v>
      </c>
      <c r="K57" s="15" t="s">
        <v>263</v>
      </c>
      <c r="L57" s="55"/>
      <c r="M57" s="4"/>
      <c r="N57" s="4"/>
    </row>
    <row r="58" spans="1:14" ht="16.2" hidden="1">
      <c r="A58" s="9">
        <v>57</v>
      </c>
      <c r="B58" s="9" t="s">
        <v>336</v>
      </c>
      <c r="C58" s="56" t="s">
        <v>343</v>
      </c>
      <c r="D58" s="56">
        <v>7010052970</v>
      </c>
      <c r="E58" s="11" t="e">
        <f>VLOOKUP(D58, 'sep joined'!$D$1:$I$484, 6, FALSE)</f>
        <v>#N/A</v>
      </c>
      <c r="F58" s="12" t="str">
        <f ca="1">IFERROR(__xludf.DUMMYFUNCTION("if(REGEXMATCH(E58,""Joined""),""Yes"",""No"")"),"#N/A")</f>
        <v>#N/A</v>
      </c>
      <c r="G58" s="88"/>
      <c r="H58" s="69"/>
      <c r="I58" s="93" t="s">
        <v>172</v>
      </c>
      <c r="J58" s="60" t="s">
        <v>306</v>
      </c>
      <c r="K58" s="60" t="s">
        <v>263</v>
      </c>
      <c r="L58" s="55"/>
      <c r="M58" s="4"/>
      <c r="N58" s="4"/>
    </row>
    <row r="59" spans="1:14" ht="16.2" hidden="1">
      <c r="A59" s="9">
        <v>58</v>
      </c>
      <c r="B59" s="9" t="s">
        <v>336</v>
      </c>
      <c r="C59" s="18" t="s">
        <v>344</v>
      </c>
      <c r="D59" s="18">
        <v>9790408135</v>
      </c>
      <c r="E59" s="11" t="e">
        <f>VLOOKUP(D59, 'sep joined'!$D$1:$I$484, 6, FALSE)</f>
        <v>#N/A</v>
      </c>
      <c r="F59" s="12" t="str">
        <f ca="1">IFERROR(__xludf.DUMMYFUNCTION("if(REGEXMATCH(E59,""Joined""),""Yes"",""No"")"),"Yes")</f>
        <v>Yes</v>
      </c>
      <c r="G59" s="88"/>
      <c r="H59" s="69"/>
      <c r="I59" s="92" t="s">
        <v>270</v>
      </c>
      <c r="J59" s="15" t="s">
        <v>345</v>
      </c>
      <c r="K59" s="60" t="s">
        <v>263</v>
      </c>
      <c r="L59" s="55"/>
      <c r="M59" s="4"/>
      <c r="N59" s="4"/>
    </row>
    <row r="60" spans="1:14" ht="16.2" hidden="1">
      <c r="A60" s="9">
        <v>59</v>
      </c>
      <c r="B60" s="9" t="s">
        <v>336</v>
      </c>
      <c r="C60" s="56" t="s">
        <v>38</v>
      </c>
      <c r="D60" s="56">
        <v>7538866812</v>
      </c>
      <c r="E60" s="11" t="e">
        <f>VLOOKUP(D60, 'sep joined'!$D$1:$I$484, 6, FALSE)</f>
        <v>#N/A</v>
      </c>
      <c r="F60" s="12" t="str">
        <f ca="1">IFERROR(__xludf.DUMMYFUNCTION("if(REGEXMATCH(E60,""Joined""),""Yes"",""No"")"),"Yes")</f>
        <v>Yes</v>
      </c>
      <c r="G60" s="60" t="s">
        <v>346</v>
      </c>
      <c r="H60" s="60"/>
      <c r="I60" s="60" t="s">
        <v>347</v>
      </c>
      <c r="J60" s="60" t="s">
        <v>345</v>
      </c>
      <c r="K60" s="60" t="s">
        <v>263</v>
      </c>
      <c r="L60" s="55"/>
      <c r="M60" s="4"/>
      <c r="N60" s="4"/>
    </row>
    <row r="61" spans="1:14" ht="16.2" hidden="1">
      <c r="A61" s="9">
        <v>60</v>
      </c>
      <c r="B61" s="9" t="s">
        <v>319</v>
      </c>
      <c r="C61" s="56" t="s">
        <v>33</v>
      </c>
      <c r="D61" s="56">
        <v>9080017107</v>
      </c>
      <c r="E61" s="11" t="e">
        <f>VLOOKUP(D61, 'sep joined'!$D$1:$I$484, 6, FALSE)</f>
        <v>#N/A</v>
      </c>
      <c r="F61" s="12" t="str">
        <f ca="1">IFERROR(__xludf.DUMMYFUNCTION("if(REGEXMATCH(E61,""Joined""),""Yes"",""No"")"),"Yes")</f>
        <v>Yes</v>
      </c>
      <c r="G61" s="60"/>
      <c r="H61" s="60"/>
      <c r="I61" s="64" t="s">
        <v>240</v>
      </c>
      <c r="J61" s="60" t="s">
        <v>262</v>
      </c>
      <c r="K61" s="60" t="s">
        <v>263</v>
      </c>
      <c r="L61" s="55"/>
      <c r="M61" s="4"/>
      <c r="N61" s="4"/>
    </row>
    <row r="62" spans="1:14" ht="16.2" hidden="1">
      <c r="A62" s="9">
        <v>61</v>
      </c>
      <c r="B62" s="9" t="s">
        <v>319</v>
      </c>
      <c r="C62" s="56" t="s">
        <v>34</v>
      </c>
      <c r="D62" s="56">
        <v>9626987626</v>
      </c>
      <c r="E62" s="11" t="e">
        <f>VLOOKUP(D62, 'sep joined'!$D$1:$I$484, 6, FALSE)</f>
        <v>#N/A</v>
      </c>
      <c r="F62" s="12" t="str">
        <f ca="1">IFERROR(__xludf.DUMMYFUNCTION("if(REGEXMATCH(E62,""Joined""),""Yes"",""No"")"),"Yes")</f>
        <v>Yes</v>
      </c>
      <c r="G62" s="14"/>
      <c r="H62" s="15"/>
      <c r="I62" s="16" t="s">
        <v>270</v>
      </c>
      <c r="J62" s="60" t="s">
        <v>293</v>
      </c>
      <c r="K62" s="60" t="s">
        <v>263</v>
      </c>
      <c r="L62" s="55"/>
      <c r="M62" s="4"/>
      <c r="N62" s="4"/>
    </row>
    <row r="63" spans="1:14" ht="16.2" hidden="1">
      <c r="A63" s="9">
        <v>62</v>
      </c>
      <c r="B63" s="9" t="s">
        <v>319</v>
      </c>
      <c r="C63" s="18" t="s">
        <v>35</v>
      </c>
      <c r="D63" s="18">
        <v>9626987626</v>
      </c>
      <c r="E63" s="11" t="e">
        <f>VLOOKUP(D63, 'sep joined'!$D$1:$I$484, 6, FALSE)</f>
        <v>#N/A</v>
      </c>
      <c r="F63" s="12" t="str">
        <f ca="1">IFERROR(__xludf.DUMMYFUNCTION("if(REGEXMATCH(E63,""Joined""),""Yes"",""No"")"),"Yes")</f>
        <v>Yes</v>
      </c>
      <c r="G63" s="94"/>
      <c r="H63" s="60"/>
      <c r="I63" s="64" t="s">
        <v>270</v>
      </c>
      <c r="J63" s="15" t="s">
        <v>345</v>
      </c>
      <c r="K63" s="60" t="s">
        <v>263</v>
      </c>
      <c r="L63" s="55"/>
      <c r="M63" s="4"/>
      <c r="N63" s="4"/>
    </row>
    <row r="64" spans="1:14" ht="16.2" hidden="1">
      <c r="A64" s="9">
        <v>63</v>
      </c>
      <c r="B64" s="9" t="s">
        <v>319</v>
      </c>
      <c r="C64" s="18" t="s">
        <v>348</v>
      </c>
      <c r="D64" s="18">
        <v>9543151576</v>
      </c>
      <c r="E64" s="11" t="e">
        <f>VLOOKUP(D64, 'sep joined'!$D$1:$I$484, 6, FALSE)</f>
        <v>#N/A</v>
      </c>
      <c r="F64" s="12" t="str">
        <f ca="1">IFERROR(__xludf.DUMMYFUNCTION("if(REGEXMATCH(E64,""Joined""),""Yes"",""No"")"),"Yes")</f>
        <v>Yes</v>
      </c>
      <c r="G64" s="15"/>
      <c r="H64" s="15"/>
      <c r="I64" s="16" t="s">
        <v>270</v>
      </c>
      <c r="J64" s="60" t="s">
        <v>293</v>
      </c>
      <c r="K64" s="60" t="s">
        <v>263</v>
      </c>
      <c r="L64" s="55"/>
      <c r="M64" s="4"/>
      <c r="N64" s="4"/>
    </row>
    <row r="65" spans="1:19" ht="16.2" hidden="1">
      <c r="A65" s="9">
        <v>64</v>
      </c>
      <c r="B65" s="9" t="s">
        <v>319</v>
      </c>
      <c r="C65" s="56" t="s">
        <v>349</v>
      </c>
      <c r="D65" s="56">
        <v>8056578008</v>
      </c>
      <c r="E65" s="11" t="e">
        <f>VLOOKUP(D65, 'sep joined'!$D$1:$I$484, 6, FALSE)</f>
        <v>#N/A</v>
      </c>
      <c r="F65" s="12" t="str">
        <f ca="1">IFERROR(__xludf.DUMMYFUNCTION("if(REGEXMATCH(E65,""Joined""),""Yes"",""No"")"),"Yes")</f>
        <v>Yes</v>
      </c>
      <c r="G65" s="15"/>
      <c r="H65" s="60"/>
      <c r="I65" s="64" t="s">
        <v>270</v>
      </c>
      <c r="J65" s="60" t="s">
        <v>293</v>
      </c>
      <c r="K65" s="60" t="s">
        <v>263</v>
      </c>
      <c r="L65" s="55"/>
      <c r="M65" s="4"/>
      <c r="N65" s="4"/>
    </row>
    <row r="66" spans="1:19" ht="16.2" hidden="1">
      <c r="A66" s="9">
        <v>65</v>
      </c>
      <c r="B66" s="9" t="s">
        <v>319</v>
      </c>
      <c r="C66" s="56" t="s">
        <v>83</v>
      </c>
      <c r="D66" s="56">
        <v>6379152512</v>
      </c>
      <c r="E66" s="11" t="e">
        <f>VLOOKUP(D66, 'sep joined'!$D$1:$I$484, 6, FALSE)</f>
        <v>#N/A</v>
      </c>
      <c r="F66" s="12" t="str">
        <f ca="1">IFERROR(__xludf.DUMMYFUNCTION("if(REGEXMATCH(E66,""Joined""),""Yes"",""No"")"),"#N/A")</f>
        <v>#N/A</v>
      </c>
      <c r="G66" s="60"/>
      <c r="H66" s="60"/>
      <c r="I66" s="64" t="s">
        <v>350</v>
      </c>
      <c r="J66" s="60" t="s">
        <v>351</v>
      </c>
      <c r="K66" s="60" t="s">
        <v>263</v>
      </c>
      <c r="L66" s="55"/>
      <c r="M66" s="4"/>
      <c r="N66" s="4"/>
    </row>
    <row r="67" spans="1:19" ht="16.2" hidden="1">
      <c r="A67" s="9">
        <v>66</v>
      </c>
      <c r="B67" s="9" t="s">
        <v>319</v>
      </c>
      <c r="C67" s="56" t="s">
        <v>352</v>
      </c>
      <c r="D67" s="56">
        <v>7094061874</v>
      </c>
      <c r="E67" s="11" t="e">
        <f>VLOOKUP(D67, 'sep joined'!$D$1:$I$484, 6, FALSE)</f>
        <v>#N/A</v>
      </c>
      <c r="F67" s="12" t="str">
        <f ca="1">IFERROR(__xludf.DUMMYFUNCTION("if(REGEXMATCH(E67,""Joined""),""Yes"",""No"")"),"#N/A")</f>
        <v>#N/A</v>
      </c>
      <c r="G67" s="60"/>
      <c r="H67" s="60"/>
      <c r="I67" s="64" t="s">
        <v>240</v>
      </c>
      <c r="J67" s="60" t="s">
        <v>293</v>
      </c>
      <c r="K67" s="60" t="s">
        <v>263</v>
      </c>
      <c r="L67" s="55"/>
      <c r="M67" s="4"/>
      <c r="N67" s="4"/>
    </row>
    <row r="68" spans="1:19" ht="16.2" hidden="1">
      <c r="A68" s="9">
        <v>67</v>
      </c>
      <c r="B68" s="9" t="s">
        <v>353</v>
      </c>
      <c r="C68" s="56" t="s">
        <v>354</v>
      </c>
      <c r="D68" s="56">
        <v>6383688193</v>
      </c>
      <c r="E68" s="11" t="e">
        <f>VLOOKUP(D68, 'sep joined'!$D$1:$I$484, 6, FALSE)</f>
        <v>#N/A</v>
      </c>
      <c r="F68" s="12" t="str">
        <f ca="1">IFERROR(__xludf.DUMMYFUNCTION("if(REGEXMATCH(E68,""Joined""),""Yes"",""No"")"),"Yes")</f>
        <v>Yes</v>
      </c>
      <c r="G68" s="60"/>
      <c r="H68" s="60"/>
      <c r="I68" s="64" t="s">
        <v>270</v>
      </c>
      <c r="J68" s="60" t="s">
        <v>345</v>
      </c>
      <c r="K68" s="60" t="s">
        <v>263</v>
      </c>
      <c r="L68" s="72"/>
      <c r="M68" s="4"/>
      <c r="N68" s="4"/>
    </row>
    <row r="69" spans="1:19" ht="16.2" hidden="1">
      <c r="A69" s="9">
        <v>68</v>
      </c>
      <c r="B69" s="9" t="s">
        <v>353</v>
      </c>
      <c r="C69" s="18" t="s">
        <v>355</v>
      </c>
      <c r="D69" s="18">
        <v>9786117463</v>
      </c>
      <c r="E69" s="11" t="e">
        <f>VLOOKUP(D69, 'sep joined'!$D$1:$I$484, 6, FALSE)</f>
        <v>#N/A</v>
      </c>
      <c r="F69" s="12" t="str">
        <f ca="1">IFERROR(__xludf.DUMMYFUNCTION("if(REGEXMATCH(E69,""Joined""),""Yes"",""No"")"),"Yes")</f>
        <v>Yes</v>
      </c>
      <c r="G69" s="15"/>
      <c r="H69" s="60"/>
      <c r="I69" s="64" t="s">
        <v>270</v>
      </c>
      <c r="J69" s="15" t="s">
        <v>345</v>
      </c>
      <c r="K69" s="60" t="s">
        <v>263</v>
      </c>
      <c r="L69" s="55"/>
      <c r="M69" s="4"/>
      <c r="N69" s="4"/>
    </row>
    <row r="70" spans="1:19" ht="16.2" hidden="1">
      <c r="A70" s="9">
        <v>69</v>
      </c>
      <c r="B70" s="9" t="s">
        <v>353</v>
      </c>
      <c r="C70" s="18" t="s">
        <v>356</v>
      </c>
      <c r="D70" s="18">
        <v>9626023578</v>
      </c>
      <c r="E70" s="11" t="e">
        <f>VLOOKUP(D70, 'sep joined'!$D$1:$I$484, 6, FALSE)</f>
        <v>#N/A</v>
      </c>
      <c r="F70" s="12" t="str">
        <f ca="1">IFERROR(__xludf.DUMMYFUNCTION("if(REGEXMATCH(E70,""Joined""),""Yes"",""No"")"),"#N/A")</f>
        <v>#N/A</v>
      </c>
      <c r="G70" s="15"/>
      <c r="H70" s="15"/>
      <c r="I70" s="16" t="s">
        <v>270</v>
      </c>
      <c r="J70" s="15" t="s">
        <v>262</v>
      </c>
      <c r="K70" s="60" t="s">
        <v>263</v>
      </c>
      <c r="L70" s="55"/>
      <c r="M70" s="4"/>
      <c r="N70" s="4"/>
    </row>
    <row r="71" spans="1:19" ht="16.2" hidden="1">
      <c r="A71" s="9">
        <v>70</v>
      </c>
      <c r="B71" s="9" t="s">
        <v>302</v>
      </c>
      <c r="C71" s="18" t="s">
        <v>46</v>
      </c>
      <c r="D71" s="18">
        <v>8825986539</v>
      </c>
      <c r="E71" s="11" t="e">
        <f>VLOOKUP(D71, 'sep joined'!$D$1:$I$484, 6, FALSE)</f>
        <v>#N/A</v>
      </c>
      <c r="F71" s="12" t="str">
        <f ca="1">IFERROR(__xludf.DUMMYFUNCTION("if(REGEXMATCH(E71,""Joined""),""Yes"",""No"")"),"#N/A")</f>
        <v>#N/A</v>
      </c>
      <c r="G71" s="90"/>
      <c r="H71" s="70"/>
      <c r="I71" s="68" t="s">
        <v>296</v>
      </c>
      <c r="J71" s="60" t="s">
        <v>293</v>
      </c>
      <c r="K71" s="60" t="s">
        <v>263</v>
      </c>
      <c r="L71" s="67"/>
      <c r="M71" s="8"/>
      <c r="N71" s="8"/>
      <c r="O71" s="8"/>
      <c r="P71" s="8"/>
      <c r="Q71" s="8"/>
      <c r="R71" s="8"/>
      <c r="S71" s="8"/>
    </row>
    <row r="72" spans="1:19" ht="16.2" hidden="1">
      <c r="A72" s="9">
        <v>71</v>
      </c>
      <c r="B72" s="9" t="s">
        <v>302</v>
      </c>
      <c r="C72" s="56" t="s">
        <v>11</v>
      </c>
      <c r="D72" s="56">
        <v>9884632231</v>
      </c>
      <c r="E72" s="11" t="e">
        <f>VLOOKUP(D72, 'sep joined'!$D$1:$I$484, 6, FALSE)</f>
        <v>#N/A</v>
      </c>
      <c r="F72" s="12" t="str">
        <f ca="1">IFERROR(__xludf.DUMMYFUNCTION("if(REGEXMATCH(E72,""Joined""),""Yes"",""No"")"),"Yes")</f>
        <v>Yes</v>
      </c>
      <c r="G72" s="88" t="s">
        <v>346</v>
      </c>
      <c r="H72" s="69"/>
      <c r="I72" s="69" t="s">
        <v>242</v>
      </c>
      <c r="J72" s="60" t="s">
        <v>293</v>
      </c>
      <c r="K72" s="60" t="s">
        <v>263</v>
      </c>
      <c r="L72" s="55"/>
      <c r="M72" s="4"/>
      <c r="N72" s="4"/>
    </row>
    <row r="73" spans="1:19" ht="16.2" hidden="1">
      <c r="A73" s="9">
        <v>72</v>
      </c>
      <c r="B73" s="9" t="s">
        <v>302</v>
      </c>
      <c r="C73" s="56" t="s">
        <v>357</v>
      </c>
      <c r="D73" s="56">
        <v>7094024582</v>
      </c>
      <c r="E73" s="11" t="e">
        <f>VLOOKUP(D73, 'sep joined'!$D$1:$I$484, 6, FALSE)</f>
        <v>#N/A</v>
      </c>
      <c r="F73" s="12" t="str">
        <f ca="1">IFERROR(__xludf.DUMMYFUNCTION("if(REGEXMATCH(E73,""Joined""),""Yes"",""No"")"),"Yes")</f>
        <v>Yes</v>
      </c>
      <c r="G73" s="95"/>
      <c r="H73" s="15"/>
      <c r="I73" s="16" t="s">
        <v>240</v>
      </c>
      <c r="J73" s="60" t="s">
        <v>293</v>
      </c>
      <c r="K73" s="60" t="s">
        <v>263</v>
      </c>
      <c r="L73" s="55"/>
      <c r="M73" s="4"/>
      <c r="N73" s="4"/>
    </row>
    <row r="74" spans="1:19" ht="16.2" hidden="1">
      <c r="A74" s="9">
        <v>73</v>
      </c>
      <c r="B74" s="9" t="s">
        <v>302</v>
      </c>
      <c r="C74" s="56" t="s">
        <v>358</v>
      </c>
      <c r="D74" s="56">
        <v>9787252900</v>
      </c>
      <c r="E74" s="11" t="e">
        <f>VLOOKUP(D74, 'sep joined'!$D$1:$I$484, 6, FALSE)</f>
        <v>#N/A</v>
      </c>
      <c r="F74" s="12" t="str">
        <f ca="1">IFERROR(__xludf.DUMMYFUNCTION("if(REGEXMATCH(E74,""Joined""),""Yes"",""No"")"),"Yes")</f>
        <v>Yes</v>
      </c>
      <c r="G74" s="88"/>
      <c r="H74" s="69"/>
      <c r="I74" s="96" t="s">
        <v>270</v>
      </c>
      <c r="J74" s="60" t="s">
        <v>303</v>
      </c>
      <c r="K74" s="60" t="s">
        <v>263</v>
      </c>
      <c r="L74" s="55"/>
      <c r="M74" s="4"/>
      <c r="N74" s="4"/>
    </row>
    <row r="75" spans="1:19" ht="16.2" hidden="1">
      <c r="A75" s="9">
        <v>74</v>
      </c>
      <c r="B75" s="53" t="s">
        <v>302</v>
      </c>
      <c r="C75" s="18" t="s">
        <v>20</v>
      </c>
      <c r="D75" s="18">
        <v>9750640376</v>
      </c>
      <c r="E75" s="11" t="e">
        <f>VLOOKUP(D75, 'sep joined'!$D$1:$I$484, 6, FALSE)</f>
        <v>#N/A</v>
      </c>
      <c r="F75" s="12" t="str">
        <f ca="1">IFERROR(__xludf.DUMMYFUNCTION("if(REGEXMATCH(E75,""Joined""),""Yes"",""No"")"),"Yes")</f>
        <v>Yes</v>
      </c>
      <c r="G75" s="88"/>
      <c r="H75" s="88"/>
      <c r="I75" s="97" t="s">
        <v>240</v>
      </c>
      <c r="J75" s="15" t="s">
        <v>262</v>
      </c>
      <c r="K75" s="60" t="s">
        <v>263</v>
      </c>
      <c r="L75" s="55"/>
      <c r="M75" s="4"/>
      <c r="N75" s="4"/>
    </row>
    <row r="76" spans="1:19" ht="16.2" hidden="1">
      <c r="A76" s="9">
        <v>75</v>
      </c>
      <c r="B76" s="9" t="s">
        <v>302</v>
      </c>
      <c r="C76" s="56" t="s">
        <v>271</v>
      </c>
      <c r="D76" s="56">
        <v>8489150130</v>
      </c>
      <c r="E76" s="11" t="e">
        <f>VLOOKUP(D76, 'sep joined'!$D$1:$I$484, 6, FALSE)</f>
        <v>#N/A</v>
      </c>
      <c r="F76" s="12" t="str">
        <f ca="1">IFERROR(__xludf.DUMMYFUNCTION("if(REGEXMATCH(E76,""Joined""),""Yes"",""No"")"),"Yes")</f>
        <v>Yes</v>
      </c>
      <c r="G76" s="88"/>
      <c r="H76" s="69"/>
      <c r="I76" s="92" t="s">
        <v>240</v>
      </c>
      <c r="J76" s="60" t="s">
        <v>262</v>
      </c>
      <c r="K76" s="60" t="s">
        <v>263</v>
      </c>
      <c r="L76" s="72"/>
      <c r="M76" s="4"/>
      <c r="N76" s="4"/>
    </row>
    <row r="77" spans="1:19" ht="16.2" hidden="1">
      <c r="A77" s="9">
        <v>76</v>
      </c>
      <c r="B77" s="9" t="s">
        <v>302</v>
      </c>
      <c r="C77" s="56" t="s">
        <v>269</v>
      </c>
      <c r="D77" s="56">
        <v>8270267727</v>
      </c>
      <c r="E77" s="11" t="e">
        <f>VLOOKUP(D77, 'sep joined'!$D$1:$I$484, 6, FALSE)</f>
        <v>#N/A</v>
      </c>
      <c r="F77" s="12" t="str">
        <f ca="1">IFERROR(__xludf.DUMMYFUNCTION("if(REGEXMATCH(E77,""Joined""),""Yes"",""No"")"),"Yes")</f>
        <v>Yes</v>
      </c>
      <c r="G77" s="60" t="s">
        <v>330</v>
      </c>
      <c r="H77" s="60"/>
      <c r="I77" s="60" t="s">
        <v>236</v>
      </c>
      <c r="J77" s="60" t="s">
        <v>262</v>
      </c>
      <c r="K77" s="60" t="s">
        <v>263</v>
      </c>
      <c r="L77" s="55"/>
      <c r="M77" s="4"/>
      <c r="N77" s="4"/>
    </row>
    <row r="78" spans="1:19" ht="16.2" hidden="1">
      <c r="A78" s="9">
        <v>77</v>
      </c>
      <c r="B78" s="9" t="s">
        <v>302</v>
      </c>
      <c r="C78" s="56" t="s">
        <v>359</v>
      </c>
      <c r="D78" s="56">
        <v>7902373744</v>
      </c>
      <c r="E78" s="11" t="e">
        <f>VLOOKUP(D78, 'sep joined'!$D$1:$I$484, 6, FALSE)</f>
        <v>#N/A</v>
      </c>
      <c r="F78" s="12" t="str">
        <f ca="1">IFERROR(__xludf.DUMMYFUNCTION("if(REGEXMATCH(E78,""Joined""),""Yes"",""No"")"),"Yes")</f>
        <v>Yes</v>
      </c>
      <c r="G78" s="60" t="s">
        <v>330</v>
      </c>
      <c r="H78" s="60"/>
      <c r="I78" s="60" t="s">
        <v>321</v>
      </c>
      <c r="J78" s="60" t="s">
        <v>293</v>
      </c>
      <c r="K78" s="60" t="s">
        <v>263</v>
      </c>
      <c r="L78" s="55"/>
      <c r="M78" s="4"/>
      <c r="N78" s="4"/>
    </row>
    <row r="79" spans="1:19" ht="16.2" hidden="1">
      <c r="A79" s="9">
        <v>78</v>
      </c>
      <c r="B79" s="9" t="s">
        <v>302</v>
      </c>
      <c r="C79" s="56" t="s">
        <v>22</v>
      </c>
      <c r="D79" s="56">
        <v>6380624364</v>
      </c>
      <c r="E79" s="11" t="e">
        <f>VLOOKUP(D79, 'sep joined'!$D$1:$I$484, 6, FALSE)</f>
        <v>#N/A</v>
      </c>
      <c r="F79" s="12" t="str">
        <f ca="1">IFERROR(__xludf.DUMMYFUNCTION("if(REGEXMATCH(E79,""Joined""),""Yes"",""No"")"),"Yes")</f>
        <v>Yes</v>
      </c>
      <c r="G79" s="65"/>
      <c r="H79" s="65"/>
      <c r="I79" s="66" t="s">
        <v>270</v>
      </c>
      <c r="J79" s="60" t="s">
        <v>345</v>
      </c>
      <c r="K79" s="60" t="s">
        <v>263</v>
      </c>
      <c r="L79" s="55"/>
      <c r="M79" s="4"/>
      <c r="N79" s="4"/>
    </row>
    <row r="80" spans="1:19" ht="16.2" hidden="1">
      <c r="A80" s="9">
        <v>79</v>
      </c>
      <c r="B80" s="9" t="s">
        <v>302</v>
      </c>
      <c r="C80" s="56" t="s">
        <v>24</v>
      </c>
      <c r="D80" s="56">
        <v>9380828765</v>
      </c>
      <c r="E80" s="11" t="e">
        <f>VLOOKUP(D80, 'sep joined'!$D$1:$I$484, 6, FALSE)</f>
        <v>#N/A</v>
      </c>
      <c r="F80" s="12" t="str">
        <f ca="1">IFERROR(__xludf.DUMMYFUNCTION("if(REGEXMATCH(E80,""Joined""),""Yes"",""No"")"),"Yes")</f>
        <v>Yes</v>
      </c>
      <c r="G80" s="60"/>
      <c r="H80" s="60"/>
      <c r="I80" s="64" t="s">
        <v>360</v>
      </c>
      <c r="J80" s="60" t="s">
        <v>345</v>
      </c>
      <c r="K80" s="60" t="s">
        <v>263</v>
      </c>
      <c r="L80" s="55"/>
      <c r="M80" s="4"/>
      <c r="N80" s="4"/>
    </row>
    <row r="81" spans="1:14" ht="16.2" hidden="1">
      <c r="A81" s="9">
        <v>80</v>
      </c>
      <c r="B81" s="9" t="s">
        <v>302</v>
      </c>
      <c r="C81" s="18" t="s">
        <v>25</v>
      </c>
      <c r="D81" s="18">
        <v>6380799315</v>
      </c>
      <c r="E81" s="11" t="e">
        <f>VLOOKUP(D81, 'sep joined'!$D$1:$I$484, 6, FALSE)</f>
        <v>#N/A</v>
      </c>
      <c r="F81" s="12" t="str">
        <f ca="1">IFERROR(__xludf.DUMMYFUNCTION("if(REGEXMATCH(E81,""Joined""),""Yes"",""No"")"),"Yes")</f>
        <v>Yes</v>
      </c>
      <c r="G81" s="15"/>
      <c r="H81" s="15"/>
      <c r="I81" s="16" t="s">
        <v>270</v>
      </c>
      <c r="J81" s="60" t="s">
        <v>345</v>
      </c>
      <c r="K81" s="60" t="s">
        <v>263</v>
      </c>
      <c r="L81" s="55"/>
      <c r="M81" s="4"/>
      <c r="N81" s="4"/>
    </row>
    <row r="82" spans="1:14" ht="16.2" hidden="1">
      <c r="A82" s="9">
        <v>81</v>
      </c>
      <c r="B82" s="53" t="s">
        <v>336</v>
      </c>
      <c r="C82" s="18" t="s">
        <v>361</v>
      </c>
      <c r="D82" s="18">
        <v>9940360446</v>
      </c>
      <c r="E82" s="11" t="e">
        <f>VLOOKUP(D82, 'sep joined'!$D$1:$I$484, 6, FALSE)</f>
        <v>#N/A</v>
      </c>
      <c r="F82" s="12" t="str">
        <f ca="1">IFERROR(__xludf.DUMMYFUNCTION("if(REGEXMATCH(E82,""Joined""),""Yes"",""No"")"),"Yes")</f>
        <v>Yes</v>
      </c>
      <c r="G82" s="69" t="s">
        <v>362</v>
      </c>
      <c r="H82" s="69"/>
      <c r="I82" s="69" t="s">
        <v>321</v>
      </c>
      <c r="J82" s="60" t="s">
        <v>345</v>
      </c>
      <c r="K82" s="60" t="s">
        <v>263</v>
      </c>
      <c r="L82" s="55"/>
      <c r="M82" s="4"/>
      <c r="N82" s="4"/>
    </row>
    <row r="83" spans="1:14" ht="16.2" hidden="1">
      <c r="A83" s="9">
        <v>82</v>
      </c>
      <c r="B83" s="53" t="s">
        <v>336</v>
      </c>
      <c r="C83" s="18" t="s">
        <v>363</v>
      </c>
      <c r="D83" s="18">
        <v>8939464831</v>
      </c>
      <c r="E83" s="11" t="e">
        <f>VLOOKUP(D83, 'sep joined'!$D$1:$I$484, 6, FALSE)</f>
        <v>#N/A</v>
      </c>
      <c r="F83" s="12" t="str">
        <f ca="1">IFERROR(__xludf.DUMMYFUNCTION("if(REGEXMATCH(E83,""Joined""),""Yes"",""No"")"),"Yes")</f>
        <v>Yes</v>
      </c>
      <c r="G83" s="88"/>
      <c r="H83" s="88"/>
      <c r="I83" s="97" t="s">
        <v>270</v>
      </c>
      <c r="J83" s="15" t="s">
        <v>268</v>
      </c>
      <c r="K83" s="15" t="s">
        <v>263</v>
      </c>
      <c r="L83" s="55"/>
      <c r="M83" s="4"/>
      <c r="N83" s="4"/>
    </row>
    <row r="84" spans="1:14" ht="16.2" hidden="1">
      <c r="A84" s="9">
        <v>83</v>
      </c>
      <c r="B84" s="53" t="s">
        <v>336</v>
      </c>
      <c r="C84" s="18" t="s">
        <v>39</v>
      </c>
      <c r="D84" s="18">
        <v>8903445311</v>
      </c>
      <c r="E84" s="11" t="e">
        <f>VLOOKUP(D84, 'sep joined'!$D$1:$I$484, 6, FALSE)</f>
        <v>#N/A</v>
      </c>
      <c r="F84" s="12" t="str">
        <f ca="1">IFERROR(__xludf.DUMMYFUNCTION("if(REGEXMATCH(E84,""Joined""),""Yes"",""No"")"),"Yes")</f>
        <v>Yes</v>
      </c>
      <c r="G84" s="88"/>
      <c r="H84" s="12"/>
      <c r="I84" s="97" t="s">
        <v>270</v>
      </c>
      <c r="J84" s="15" t="s">
        <v>345</v>
      </c>
      <c r="K84" s="15" t="s">
        <v>263</v>
      </c>
      <c r="L84" s="55"/>
      <c r="M84" s="4"/>
      <c r="N84" s="4"/>
    </row>
    <row r="85" spans="1:14" ht="17.25" hidden="1" customHeight="1">
      <c r="A85" s="9">
        <v>84</v>
      </c>
      <c r="B85" s="53" t="s">
        <v>336</v>
      </c>
      <c r="C85" s="18" t="s">
        <v>364</v>
      </c>
      <c r="D85" s="18">
        <v>9578055348</v>
      </c>
      <c r="E85" s="11" t="e">
        <f>VLOOKUP(D85, 'sep joined'!$D$1:$I$484, 6, FALSE)</f>
        <v>#N/A</v>
      </c>
      <c r="F85" s="12" t="str">
        <f ca="1">IFERROR(__xludf.DUMMYFUNCTION("if(REGEXMATCH(E85,""Joined""),""Yes"",""No"")"),"#N/A")</f>
        <v>#N/A</v>
      </c>
      <c r="G85" s="80">
        <v>44804</v>
      </c>
      <c r="H85" s="87" t="s">
        <v>365</v>
      </c>
      <c r="I85" s="85" t="s">
        <v>366</v>
      </c>
      <c r="J85" s="15" t="s">
        <v>293</v>
      </c>
      <c r="K85" s="15" t="s">
        <v>263</v>
      </c>
      <c r="L85" s="55"/>
      <c r="M85" s="4"/>
      <c r="N85" s="4"/>
    </row>
    <row r="86" spans="1:14" ht="16.2" hidden="1">
      <c r="A86" s="9">
        <v>85</v>
      </c>
      <c r="B86" s="53" t="s">
        <v>336</v>
      </c>
      <c r="C86" s="18" t="s">
        <v>367</v>
      </c>
      <c r="D86" s="18">
        <v>6374154006</v>
      </c>
      <c r="E86" s="11" t="e">
        <f>VLOOKUP(D86, 'sep joined'!$D$1:$I$484, 6, FALSE)</f>
        <v>#N/A</v>
      </c>
      <c r="F86" s="12" t="str">
        <f ca="1">IFERROR(__xludf.DUMMYFUNCTION("if(REGEXMATCH(E86,""Joined""),""Yes"",""No"")"),"#N/A")</f>
        <v>#N/A</v>
      </c>
      <c r="G86" s="98">
        <v>44804</v>
      </c>
      <c r="H86" s="69"/>
      <c r="I86" s="85" t="s">
        <v>368</v>
      </c>
      <c r="J86" s="15" t="s">
        <v>293</v>
      </c>
      <c r="K86" s="15" t="s">
        <v>263</v>
      </c>
      <c r="L86" s="55"/>
      <c r="M86" s="4"/>
      <c r="N86" s="4"/>
    </row>
    <row r="87" spans="1:14" ht="16.2" hidden="1">
      <c r="A87" s="9">
        <v>86</v>
      </c>
      <c r="B87" s="53" t="s">
        <v>336</v>
      </c>
      <c r="C87" s="18" t="s">
        <v>87</v>
      </c>
      <c r="D87" s="18">
        <v>9944094386</v>
      </c>
      <c r="E87" s="11" t="e">
        <f>VLOOKUP(D87, 'sep joined'!$D$1:$I$484, 6, FALSE)</f>
        <v>#N/A</v>
      </c>
      <c r="F87" s="12" t="str">
        <f ca="1">IFERROR(__xludf.DUMMYFUNCTION("if(REGEXMATCH(E87,""Joined""),""Yes"",""No"")"),"#N/A")</f>
        <v>#N/A</v>
      </c>
      <c r="G87" s="90">
        <v>44788</v>
      </c>
      <c r="H87" s="88"/>
      <c r="I87" s="99" t="s">
        <v>369</v>
      </c>
      <c r="J87" s="15" t="s">
        <v>16</v>
      </c>
      <c r="K87" s="15" t="s">
        <v>370</v>
      </c>
      <c r="L87" s="55"/>
      <c r="M87" s="4"/>
      <c r="N87" s="4"/>
    </row>
    <row r="88" spans="1:14" ht="16.2" hidden="1">
      <c r="A88" s="9">
        <v>87</v>
      </c>
      <c r="B88" s="53" t="s">
        <v>336</v>
      </c>
      <c r="C88" s="56" t="s">
        <v>371</v>
      </c>
      <c r="D88" s="56">
        <v>6383090471</v>
      </c>
      <c r="E88" s="11" t="e">
        <f>VLOOKUP(D88, 'sep joined'!$D$1:$I$484, 6, FALSE)</f>
        <v>#N/A</v>
      </c>
      <c r="F88" s="12" t="str">
        <f ca="1">IFERROR(__xludf.DUMMYFUNCTION("if(REGEXMATCH(E88,""Joined""),""Yes"",""No"")"),"#N/A")</f>
        <v>#N/A</v>
      </c>
      <c r="G88" s="90"/>
      <c r="H88" s="60"/>
      <c r="I88" s="100" t="s">
        <v>372</v>
      </c>
      <c r="J88" s="60" t="s">
        <v>16</v>
      </c>
      <c r="K88" s="15" t="s">
        <v>263</v>
      </c>
      <c r="L88" s="55"/>
      <c r="M88" s="4"/>
      <c r="N88" s="4"/>
    </row>
    <row r="89" spans="1:14" ht="16.2" hidden="1">
      <c r="A89" s="9">
        <v>88</v>
      </c>
      <c r="B89" s="53" t="s">
        <v>336</v>
      </c>
      <c r="C89" s="18" t="s">
        <v>373</v>
      </c>
      <c r="D89" s="18">
        <v>8248215913</v>
      </c>
      <c r="E89" s="11" t="e">
        <f>VLOOKUP(D89, 'sep joined'!$D$1:$I$484, 6, FALSE)</f>
        <v>#N/A</v>
      </c>
      <c r="F89" s="12" t="str">
        <f ca="1">IFERROR(__xludf.DUMMYFUNCTION("if(REGEXMATCH(E89,""Joined""),""Yes"",""No"")"),"Yes")</f>
        <v>Yes</v>
      </c>
      <c r="G89" s="60" t="s">
        <v>298</v>
      </c>
      <c r="H89" s="60"/>
      <c r="I89" s="60" t="s">
        <v>374</v>
      </c>
      <c r="J89" s="15" t="s">
        <v>278</v>
      </c>
      <c r="K89" s="15" t="s">
        <v>263</v>
      </c>
      <c r="L89" s="55"/>
      <c r="M89" s="4"/>
      <c r="N89" s="4"/>
    </row>
    <row r="90" spans="1:14" ht="16.2" hidden="1">
      <c r="A90" s="9">
        <v>89</v>
      </c>
      <c r="B90" s="53" t="s">
        <v>336</v>
      </c>
      <c r="C90" s="56" t="s">
        <v>375</v>
      </c>
      <c r="D90" s="56">
        <v>9566327340</v>
      </c>
      <c r="E90" s="11" t="e">
        <f>VLOOKUP(D90, 'sep joined'!$D$1:$I$484, 6, FALSE)</f>
        <v>#N/A</v>
      </c>
      <c r="F90" s="12" t="str">
        <f ca="1">IFERROR(__xludf.DUMMYFUNCTION("if(REGEXMATCH(E90,""Joined""),""Yes"",""No"")"),"#N/A")</f>
        <v>#N/A</v>
      </c>
      <c r="G90" s="60"/>
      <c r="H90" s="60"/>
      <c r="I90" s="59" t="s">
        <v>172</v>
      </c>
      <c r="J90" s="60" t="s">
        <v>278</v>
      </c>
      <c r="K90" s="15" t="s">
        <v>263</v>
      </c>
      <c r="L90" s="55"/>
      <c r="M90" s="4"/>
      <c r="N90" s="4"/>
    </row>
    <row r="91" spans="1:14" ht="16.2" hidden="1">
      <c r="A91" s="9">
        <v>90</v>
      </c>
      <c r="B91" s="53" t="s">
        <v>376</v>
      </c>
      <c r="C91" s="18" t="s">
        <v>377</v>
      </c>
      <c r="D91" s="18">
        <v>8190888053</v>
      </c>
      <c r="E91" s="11" t="e">
        <f>VLOOKUP(D91, 'sep joined'!$D$1:$I$484, 6, FALSE)</f>
        <v>#N/A</v>
      </c>
      <c r="F91" s="12" t="str">
        <f ca="1">IFERROR(__xludf.DUMMYFUNCTION("if(REGEXMATCH(E91,""Joined""),""Yes"",""No"")"),"Yes")</f>
        <v>Yes</v>
      </c>
      <c r="G91" s="15" t="s">
        <v>378</v>
      </c>
      <c r="H91" s="15"/>
      <c r="I91" s="15" t="s">
        <v>379</v>
      </c>
      <c r="J91" s="15" t="s">
        <v>278</v>
      </c>
      <c r="K91" s="15" t="s">
        <v>263</v>
      </c>
      <c r="L91" s="55"/>
      <c r="M91" s="4"/>
      <c r="N91" s="4"/>
    </row>
    <row r="92" spans="1:14" ht="16.2" hidden="1">
      <c r="A92" s="9">
        <v>91</v>
      </c>
      <c r="B92" s="53" t="s">
        <v>376</v>
      </c>
      <c r="C92" s="18" t="s">
        <v>16</v>
      </c>
      <c r="D92" s="18">
        <v>9791927359</v>
      </c>
      <c r="E92" s="11" t="e">
        <f>VLOOKUP(D92, 'sep joined'!$D$1:$I$484, 6, FALSE)</f>
        <v>#N/A</v>
      </c>
      <c r="F92" s="12" t="str">
        <f ca="1">IFERROR(__xludf.DUMMYFUNCTION("if(REGEXMATCH(E92,""Joined""),""Yes"",""No"")"),"#N/A")</f>
        <v>#N/A</v>
      </c>
      <c r="G92" s="90"/>
      <c r="H92" s="15"/>
      <c r="I92" s="101" t="s">
        <v>341</v>
      </c>
      <c r="J92" s="15" t="s">
        <v>262</v>
      </c>
      <c r="K92" s="15" t="s">
        <v>263</v>
      </c>
      <c r="L92" s="55"/>
      <c r="M92" s="4"/>
      <c r="N92" s="4"/>
    </row>
    <row r="93" spans="1:14" ht="16.2" hidden="1">
      <c r="A93" s="9">
        <v>92</v>
      </c>
      <c r="B93" s="53" t="s">
        <v>376</v>
      </c>
      <c r="C93" s="56" t="s">
        <v>132</v>
      </c>
      <c r="D93" s="56">
        <v>8760201113</v>
      </c>
      <c r="E93" s="11" t="e">
        <f>VLOOKUP(D93, 'sep joined'!$D$1:$I$484, 6, FALSE)</f>
        <v>#N/A</v>
      </c>
      <c r="F93" s="12" t="str">
        <f ca="1">IFERROR(__xludf.DUMMYFUNCTION("if(REGEXMATCH(E93,""Joined""),""Yes"",""No"")"),"Yes")</f>
        <v>Yes</v>
      </c>
      <c r="G93" s="60" t="s">
        <v>298</v>
      </c>
      <c r="H93" s="15"/>
      <c r="I93" s="15" t="s">
        <v>380</v>
      </c>
      <c r="J93" s="60" t="s">
        <v>262</v>
      </c>
      <c r="K93" s="15" t="s">
        <v>263</v>
      </c>
      <c r="L93" s="55"/>
      <c r="M93" s="4"/>
      <c r="N93" s="4"/>
    </row>
    <row r="94" spans="1:14" ht="16.2" hidden="1">
      <c r="A94" s="9">
        <v>93</v>
      </c>
      <c r="B94" s="53" t="s">
        <v>376</v>
      </c>
      <c r="C94" s="18" t="s">
        <v>381</v>
      </c>
      <c r="D94" s="18">
        <v>6382955108</v>
      </c>
      <c r="E94" s="11" t="e">
        <f>VLOOKUP(D94, 'sep joined'!$D$1:$I$484, 6, FALSE)</f>
        <v>#N/A</v>
      </c>
      <c r="F94" s="12" t="str">
        <f ca="1">IFERROR(__xludf.DUMMYFUNCTION("if(REGEXMATCH(E94,""Joined""),""Yes"",""No"")"),"Yes")</f>
        <v>Yes</v>
      </c>
      <c r="G94" s="15" t="s">
        <v>298</v>
      </c>
      <c r="H94" s="15"/>
      <c r="I94" s="15" t="s">
        <v>382</v>
      </c>
      <c r="J94" s="15" t="s">
        <v>262</v>
      </c>
      <c r="K94" s="15" t="s">
        <v>263</v>
      </c>
      <c r="L94" s="55"/>
      <c r="M94" s="4"/>
      <c r="N94" s="4"/>
    </row>
    <row r="95" spans="1:14" ht="16.5" hidden="1" customHeight="1">
      <c r="A95" s="9">
        <v>94</v>
      </c>
      <c r="B95" s="53" t="s">
        <v>376</v>
      </c>
      <c r="C95" s="18" t="s">
        <v>383</v>
      </c>
      <c r="D95" s="18">
        <v>8428509288</v>
      </c>
      <c r="E95" s="11" t="e">
        <f>VLOOKUP(D95, 'sep joined'!$D$1:$I$484, 6, FALSE)</f>
        <v>#N/A</v>
      </c>
      <c r="F95" s="12" t="str">
        <f ca="1">IFERROR(__xludf.DUMMYFUNCTION("if(REGEXMATCH(E95,""Joined""),""Yes"",""No"")"),"#N/A")</f>
        <v>#N/A</v>
      </c>
      <c r="G95" s="80">
        <v>44804</v>
      </c>
      <c r="H95" s="87" t="s">
        <v>384</v>
      </c>
      <c r="I95" s="85" t="s">
        <v>385</v>
      </c>
      <c r="J95" s="15" t="s">
        <v>262</v>
      </c>
      <c r="K95" s="15" t="s">
        <v>263</v>
      </c>
      <c r="L95" s="55"/>
      <c r="M95" s="4"/>
      <c r="N95" s="4"/>
    </row>
    <row r="96" spans="1:14" ht="16.2" hidden="1">
      <c r="A96" s="9">
        <v>95</v>
      </c>
      <c r="B96" s="53" t="s">
        <v>376</v>
      </c>
      <c r="C96" s="56" t="s">
        <v>386</v>
      </c>
      <c r="D96" s="56">
        <v>8122590468</v>
      </c>
      <c r="E96" s="11"/>
      <c r="F96" s="12" t="str">
        <f ca="1">IFERROR(__xludf.DUMMYFUNCTION("if(REGEXMATCH(E96,""Joined""),""Yes"",""No"")"),"No")</f>
        <v>No</v>
      </c>
      <c r="G96" s="60"/>
      <c r="H96" s="60"/>
      <c r="I96" s="64" t="s">
        <v>240</v>
      </c>
      <c r="J96" s="60" t="s">
        <v>387</v>
      </c>
      <c r="K96" s="15" t="s">
        <v>263</v>
      </c>
      <c r="L96" s="55"/>
      <c r="M96" s="4"/>
      <c r="N96" s="4"/>
    </row>
    <row r="97" spans="1:14" ht="16.2" hidden="1">
      <c r="A97" s="9">
        <v>96</v>
      </c>
      <c r="B97" s="53" t="s">
        <v>376</v>
      </c>
      <c r="C97" s="56" t="s">
        <v>388</v>
      </c>
      <c r="D97" s="56">
        <v>7402133997</v>
      </c>
      <c r="E97" s="11"/>
      <c r="F97" s="12" t="str">
        <f ca="1">IFERROR(__xludf.DUMMYFUNCTION("if(REGEXMATCH(E97,""Joined""),""Yes"",""No"")"),"No")</f>
        <v>No</v>
      </c>
      <c r="G97" s="63" t="s">
        <v>389</v>
      </c>
      <c r="H97" s="60"/>
      <c r="I97" s="102" t="s">
        <v>390</v>
      </c>
      <c r="J97" s="60" t="s">
        <v>262</v>
      </c>
      <c r="K97" s="15" t="s">
        <v>263</v>
      </c>
      <c r="L97" s="55"/>
      <c r="M97" s="4"/>
      <c r="N97" s="4"/>
    </row>
    <row r="98" spans="1:14" ht="16.2" hidden="1">
      <c r="A98" s="9">
        <v>97</v>
      </c>
      <c r="B98" s="53" t="s">
        <v>376</v>
      </c>
      <c r="C98" s="18" t="s">
        <v>43</v>
      </c>
      <c r="D98" s="18">
        <v>9042410843</v>
      </c>
      <c r="E98" s="11" t="e">
        <f>VLOOKUP(D98, 'sep joined'!$D$1:$I$484, 6, FALSE)</f>
        <v>#N/A</v>
      </c>
      <c r="F98" s="12" t="str">
        <f ca="1">IFERROR(__xludf.DUMMYFUNCTION("if(REGEXMATCH(E98,""Joined""),""Yes"",""No"")"),"Yes")</f>
        <v>Yes</v>
      </c>
      <c r="G98" s="88" t="s">
        <v>378</v>
      </c>
      <c r="H98" s="88"/>
      <c r="I98" s="88" t="s">
        <v>321</v>
      </c>
      <c r="J98" s="15" t="s">
        <v>345</v>
      </c>
      <c r="K98" s="15" t="s">
        <v>263</v>
      </c>
      <c r="L98" s="55"/>
      <c r="M98" s="4"/>
      <c r="N98" s="4"/>
    </row>
    <row r="99" spans="1:14" ht="16.2" hidden="1">
      <c r="A99" s="9">
        <v>98</v>
      </c>
      <c r="B99" s="53" t="s">
        <v>389</v>
      </c>
      <c r="C99" s="18" t="s">
        <v>44</v>
      </c>
      <c r="D99" s="18">
        <v>9092330283</v>
      </c>
      <c r="E99" s="11" t="e">
        <f>VLOOKUP(D99, 'sep joined'!$D$1:$I$484, 6, FALSE)</f>
        <v>#N/A</v>
      </c>
      <c r="F99" s="12" t="str">
        <f ca="1">IFERROR(__xludf.DUMMYFUNCTION("if(REGEXMATCH(E99,""Joined""),""Yes"",""No"")"),"Yes")</f>
        <v>Yes</v>
      </c>
      <c r="G99" s="15" t="s">
        <v>378</v>
      </c>
      <c r="H99" s="15"/>
      <c r="I99" s="15" t="s">
        <v>391</v>
      </c>
      <c r="J99" s="15" t="s">
        <v>268</v>
      </c>
      <c r="K99" s="15" t="s">
        <v>263</v>
      </c>
      <c r="L99" s="55"/>
      <c r="M99" s="4"/>
      <c r="N99" s="4"/>
    </row>
    <row r="100" spans="1:14" ht="16.2" hidden="1">
      <c r="A100" s="9">
        <v>99</v>
      </c>
      <c r="B100" s="53" t="s">
        <v>389</v>
      </c>
      <c r="C100" s="18" t="s">
        <v>392</v>
      </c>
      <c r="D100" s="18">
        <v>6380874201</v>
      </c>
      <c r="E100" s="11" t="e">
        <f>VLOOKUP(D100, 'sep joined'!$D$1:$I$484, 6, FALSE)</f>
        <v>#N/A</v>
      </c>
      <c r="F100" s="12" t="str">
        <f ca="1">IFERROR(__xludf.DUMMYFUNCTION("if(REGEXMATCH(E100,""Joined""),""Yes"",""No"")"),"Yes")</f>
        <v>Yes</v>
      </c>
      <c r="G100" s="15" t="s">
        <v>393</v>
      </c>
      <c r="H100" s="15"/>
      <c r="I100" s="15" t="s">
        <v>394</v>
      </c>
      <c r="J100" s="15" t="s">
        <v>268</v>
      </c>
      <c r="K100" s="15" t="s">
        <v>263</v>
      </c>
      <c r="L100" s="55"/>
      <c r="M100" s="4"/>
      <c r="N100" s="4"/>
    </row>
    <row r="101" spans="1:14" ht="16.2" hidden="1">
      <c r="A101" s="9">
        <v>100</v>
      </c>
      <c r="B101" s="53" t="s">
        <v>389</v>
      </c>
      <c r="C101" s="56" t="s">
        <v>395</v>
      </c>
      <c r="D101" s="18">
        <v>7402350324</v>
      </c>
      <c r="E101" s="11" t="e">
        <f>VLOOKUP(D101, 'sep joined'!$D$1:$I$484, 6, FALSE)</f>
        <v>#N/A</v>
      </c>
      <c r="F101" s="12" t="str">
        <f ca="1">IFERROR(__xludf.DUMMYFUNCTION("if(REGEXMATCH(E101,""Joined""),""Yes"",""No"")"),"#N/A")</f>
        <v>#N/A</v>
      </c>
      <c r="G101" s="80">
        <v>44804</v>
      </c>
      <c r="H101" s="15"/>
      <c r="I101" s="103" t="s">
        <v>396</v>
      </c>
      <c r="J101" s="15" t="s">
        <v>293</v>
      </c>
      <c r="K101" s="15" t="s">
        <v>263</v>
      </c>
      <c r="L101" s="55"/>
      <c r="M101" s="4"/>
      <c r="N101" s="4"/>
    </row>
    <row r="102" spans="1:14" ht="16.2" hidden="1">
      <c r="A102" s="9">
        <v>101</v>
      </c>
      <c r="B102" s="53" t="s">
        <v>389</v>
      </c>
      <c r="C102" s="18" t="s">
        <v>397</v>
      </c>
      <c r="D102" s="18">
        <v>8608615209</v>
      </c>
      <c r="E102" s="11" t="e">
        <f>VLOOKUP(D102, 'sep joined'!$D$1:$I$484, 6, FALSE)</f>
        <v>#N/A</v>
      </c>
      <c r="F102" s="12" t="str">
        <f ca="1">IFERROR(__xludf.DUMMYFUNCTION("if(REGEXMATCH(E102,""Joined""),""Yes"",""No"")"),"Yes")</f>
        <v>Yes</v>
      </c>
      <c r="G102" s="15" t="s">
        <v>378</v>
      </c>
      <c r="H102" s="15"/>
      <c r="I102" s="15" t="s">
        <v>398</v>
      </c>
      <c r="J102" s="15" t="s">
        <v>293</v>
      </c>
      <c r="K102" s="15" t="s">
        <v>263</v>
      </c>
      <c r="L102" s="55"/>
      <c r="M102" s="4"/>
      <c r="N102" s="4"/>
    </row>
    <row r="103" spans="1:14" ht="16.2" hidden="1">
      <c r="A103" s="9">
        <v>102</v>
      </c>
      <c r="B103" s="53" t="s">
        <v>389</v>
      </c>
      <c r="C103" s="18" t="s">
        <v>66</v>
      </c>
      <c r="D103" s="18">
        <v>9994496756</v>
      </c>
      <c r="E103" s="11" t="e">
        <f>VLOOKUP(D103, 'sep joined'!$D$1:$I$484, 6, FALSE)</f>
        <v>#N/A</v>
      </c>
      <c r="F103" s="12" t="str">
        <f ca="1">IFERROR(__xludf.DUMMYFUNCTION("if(REGEXMATCH(E103,""Joined""),""Yes"",""No"")"),"Yes")</f>
        <v>Yes</v>
      </c>
      <c r="G103" s="15" t="s">
        <v>399</v>
      </c>
      <c r="H103" s="15"/>
      <c r="I103" s="15" t="s">
        <v>400</v>
      </c>
      <c r="J103" s="15" t="s">
        <v>268</v>
      </c>
      <c r="K103" s="15" t="s">
        <v>263</v>
      </c>
      <c r="L103" s="55"/>
      <c r="M103" s="4"/>
      <c r="N103" s="4"/>
    </row>
    <row r="104" spans="1:14" ht="16.2" hidden="1">
      <c r="A104" s="9">
        <v>103</v>
      </c>
      <c r="B104" s="53" t="s">
        <v>389</v>
      </c>
      <c r="C104" s="56" t="s">
        <v>401</v>
      </c>
      <c r="D104" s="56">
        <v>9788510141</v>
      </c>
      <c r="E104" s="11" t="e">
        <f>VLOOKUP(D104, 'sep joined'!$D$1:$I$484, 6, FALSE)</f>
        <v>#N/A</v>
      </c>
      <c r="F104" s="12" t="str">
        <f ca="1">IFERROR(__xludf.DUMMYFUNCTION("if(REGEXMATCH(E104,""Joined""),""Yes"",""No"")"),"Yes")</f>
        <v>Yes</v>
      </c>
      <c r="G104" s="42" t="s">
        <v>402</v>
      </c>
      <c r="H104" s="42"/>
      <c r="I104" s="42" t="s">
        <v>403</v>
      </c>
      <c r="J104" s="60" t="s">
        <v>293</v>
      </c>
      <c r="K104" s="15" t="s">
        <v>263</v>
      </c>
      <c r="L104" s="55"/>
      <c r="M104" s="4"/>
      <c r="N104" s="4"/>
    </row>
    <row r="105" spans="1:14" ht="16.2" hidden="1">
      <c r="A105" s="9">
        <v>104</v>
      </c>
      <c r="B105" s="53" t="s">
        <v>389</v>
      </c>
      <c r="C105" s="56" t="s">
        <v>71</v>
      </c>
      <c r="D105" s="56">
        <v>7092016031</v>
      </c>
      <c r="E105" s="11" t="e">
        <f>VLOOKUP(D105, 'sep joined'!$D$1:$I$484, 6, FALSE)</f>
        <v>#N/A</v>
      </c>
      <c r="F105" s="12" t="str">
        <f ca="1">IFERROR(__xludf.DUMMYFUNCTION("if(REGEXMATCH(E105,""Joined""),""Yes"",""No"")"),"Yes")</f>
        <v>Yes</v>
      </c>
      <c r="G105" s="60" t="s">
        <v>298</v>
      </c>
      <c r="H105" s="60"/>
      <c r="I105" s="60" t="s">
        <v>404</v>
      </c>
      <c r="J105" s="60" t="s">
        <v>293</v>
      </c>
      <c r="K105" s="15" t="s">
        <v>263</v>
      </c>
      <c r="L105" s="55"/>
      <c r="M105" s="4"/>
      <c r="N105" s="4"/>
    </row>
    <row r="106" spans="1:14" ht="16.2" hidden="1">
      <c r="A106" s="9">
        <v>105</v>
      </c>
      <c r="B106" s="53" t="s">
        <v>389</v>
      </c>
      <c r="C106" s="18" t="s">
        <v>405</v>
      </c>
      <c r="D106" s="18">
        <v>9488469362</v>
      </c>
      <c r="E106" s="11" t="e">
        <f>VLOOKUP(D106, 'sep joined'!$D$1:$I$484, 6, FALSE)</f>
        <v>#N/A</v>
      </c>
      <c r="F106" s="12" t="str">
        <f ca="1">IFERROR(__xludf.DUMMYFUNCTION("if(REGEXMATCH(E106,""Joined""),""Yes"",""No"")"),"#N/A")</f>
        <v>#N/A</v>
      </c>
      <c r="G106" s="33">
        <v>44819</v>
      </c>
      <c r="H106" s="15"/>
      <c r="I106" s="15" t="s">
        <v>406</v>
      </c>
      <c r="J106" s="15" t="s">
        <v>265</v>
      </c>
      <c r="K106" s="15" t="s">
        <v>263</v>
      </c>
      <c r="L106" s="55"/>
      <c r="M106" s="4"/>
      <c r="N106" s="4"/>
    </row>
    <row r="107" spans="1:14" ht="16.2" hidden="1">
      <c r="A107" s="9">
        <v>106</v>
      </c>
      <c r="B107" s="53" t="s">
        <v>389</v>
      </c>
      <c r="C107" s="18" t="s">
        <v>407</v>
      </c>
      <c r="D107" s="18">
        <v>6369750635</v>
      </c>
      <c r="E107" s="11" t="e">
        <f>VLOOKUP(D107, 'sep joined'!$D$1:$I$484, 6, FALSE)</f>
        <v>#N/A</v>
      </c>
      <c r="F107" s="12" t="str">
        <f ca="1">IFERROR(__xludf.DUMMYFUNCTION("if(REGEXMATCH(E107,""Joined""),""Yes"",""No"")"),"Yes")</f>
        <v>Yes</v>
      </c>
      <c r="G107" s="69" t="s">
        <v>298</v>
      </c>
      <c r="H107" s="69"/>
      <c r="I107" s="69" t="s">
        <v>408</v>
      </c>
      <c r="J107" s="15" t="s">
        <v>262</v>
      </c>
      <c r="K107" s="15" t="s">
        <v>263</v>
      </c>
      <c r="L107" s="55"/>
      <c r="M107" s="4"/>
      <c r="N107" s="4"/>
    </row>
    <row r="108" spans="1:14" ht="16.2" hidden="1">
      <c r="A108" s="9">
        <v>107</v>
      </c>
      <c r="B108" s="53" t="s">
        <v>389</v>
      </c>
      <c r="C108" s="56" t="s">
        <v>409</v>
      </c>
      <c r="D108" s="56">
        <v>9074299653</v>
      </c>
      <c r="E108" s="11" t="e">
        <f>VLOOKUP(D108, 'sep joined'!$D$1:$I$484, 6, FALSE)</f>
        <v>#N/A</v>
      </c>
      <c r="F108" s="12" t="str">
        <f ca="1">IFERROR(__xludf.DUMMYFUNCTION("if(REGEXMATCH(E108,""Joined""),""Yes"",""No"")"),"Yes")</f>
        <v>Yes</v>
      </c>
      <c r="G108" s="88"/>
      <c r="H108" s="88"/>
      <c r="I108" s="97" t="s">
        <v>240</v>
      </c>
      <c r="J108" s="60" t="s">
        <v>262</v>
      </c>
      <c r="K108" s="15" t="s">
        <v>263</v>
      </c>
      <c r="L108" s="55"/>
      <c r="M108" s="4"/>
      <c r="N108" s="4"/>
    </row>
    <row r="109" spans="1:14" ht="16.2">
      <c r="A109" s="9">
        <v>108</v>
      </c>
      <c r="B109" s="53" t="s">
        <v>389</v>
      </c>
      <c r="C109" s="18" t="s">
        <v>410</v>
      </c>
      <c r="D109" s="18">
        <v>8012150975</v>
      </c>
      <c r="E109" s="11" t="e">
        <f>VLOOKUP(D109, 'sep joined'!$D$1:$I$484, 6, FALSE)</f>
        <v>#N/A</v>
      </c>
      <c r="F109" s="12" t="str">
        <f ca="1">IFERROR(__xludf.DUMMYFUNCTION("if(REGEXMATCH(E109,""Joined""),""Yes"",""No"")"),"#N/A")</f>
        <v>#N/A</v>
      </c>
      <c r="G109" s="104">
        <v>44804</v>
      </c>
      <c r="H109" s="88"/>
      <c r="I109" s="105" t="s">
        <v>411</v>
      </c>
      <c r="J109" s="15" t="s">
        <v>278</v>
      </c>
      <c r="K109" s="15" t="s">
        <v>263</v>
      </c>
      <c r="L109" s="55"/>
      <c r="M109" s="4"/>
      <c r="N109" s="4"/>
    </row>
    <row r="110" spans="1:14" ht="16.2" hidden="1">
      <c r="A110" s="9">
        <v>109</v>
      </c>
      <c r="B110" s="53" t="s">
        <v>389</v>
      </c>
      <c r="C110" s="56" t="s">
        <v>114</v>
      </c>
      <c r="D110" s="18">
        <v>8610575566</v>
      </c>
      <c r="E110" s="11" t="e">
        <f>VLOOKUP(D110, 'sep joined'!$D$1:$I$484, 6, FALSE)</f>
        <v>#N/A</v>
      </c>
      <c r="F110" s="12" t="str">
        <f ca="1">IFERROR(__xludf.DUMMYFUNCTION("if(REGEXMATCH(E110,""Joined""),""Yes"",""No"")"),"#N/A")</f>
        <v>#N/A</v>
      </c>
      <c r="G110" s="106">
        <v>44804</v>
      </c>
      <c r="H110" s="15"/>
      <c r="I110" s="105" t="s">
        <v>412</v>
      </c>
      <c r="J110" s="15" t="s">
        <v>278</v>
      </c>
      <c r="K110" s="15" t="s">
        <v>263</v>
      </c>
      <c r="L110" s="55"/>
      <c r="M110" s="4"/>
      <c r="N110" s="4"/>
    </row>
    <row r="111" spans="1:14" ht="16.2" hidden="1">
      <c r="A111" s="9">
        <v>110</v>
      </c>
      <c r="B111" s="53" t="s">
        <v>389</v>
      </c>
      <c r="C111" s="18" t="s">
        <v>52</v>
      </c>
      <c r="D111" s="18">
        <v>8838299409</v>
      </c>
      <c r="E111" s="11" t="e">
        <f>VLOOKUP(D111, 'sep joined'!$D$1:$I$484, 6, FALSE)</f>
        <v>#N/A</v>
      </c>
      <c r="F111" s="12" t="str">
        <f ca="1">IFERROR(__xludf.DUMMYFUNCTION("if(REGEXMATCH(E111,""Joined""),""Yes"",""No"")"),"Yes")</f>
        <v>Yes</v>
      </c>
      <c r="G111" s="15"/>
      <c r="H111" s="15"/>
      <c r="I111" s="16" t="s">
        <v>240</v>
      </c>
      <c r="J111" s="15" t="s">
        <v>278</v>
      </c>
      <c r="K111" s="15" t="s">
        <v>263</v>
      </c>
      <c r="L111" s="55"/>
      <c r="M111" s="4"/>
      <c r="N111" s="4"/>
    </row>
    <row r="112" spans="1:14" ht="16.2" hidden="1">
      <c r="A112" s="9">
        <v>111</v>
      </c>
      <c r="B112" s="53" t="s">
        <v>389</v>
      </c>
      <c r="C112" s="18" t="s">
        <v>55</v>
      </c>
      <c r="D112" s="18">
        <v>9786196009</v>
      </c>
      <c r="E112" s="11" t="e">
        <f>VLOOKUP(D112, 'sep joined'!$D$1:$I$484, 6, FALSE)</f>
        <v>#N/A</v>
      </c>
      <c r="F112" s="12" t="str">
        <f ca="1">IFERROR(__xludf.DUMMYFUNCTION("if(REGEXMATCH(E112,""Joined""),""Yes"",""No"")"),"Yes")</f>
        <v>Yes</v>
      </c>
      <c r="G112" s="15"/>
      <c r="H112" s="15"/>
      <c r="I112" s="16" t="s">
        <v>240</v>
      </c>
      <c r="J112" s="15" t="s">
        <v>293</v>
      </c>
      <c r="K112" s="15" t="s">
        <v>263</v>
      </c>
      <c r="L112" s="55"/>
      <c r="M112" s="4"/>
      <c r="N112" s="4"/>
    </row>
    <row r="113" spans="1:19" ht="16.2" hidden="1">
      <c r="A113" s="9">
        <v>112</v>
      </c>
      <c r="B113" s="53" t="s">
        <v>389</v>
      </c>
      <c r="C113" s="18" t="s">
        <v>413</v>
      </c>
      <c r="D113" s="18">
        <v>6380354644</v>
      </c>
      <c r="E113" s="11" t="e">
        <f>VLOOKUP(D113, 'sep joined'!$D$1:$I$484, 6, FALSE)</f>
        <v>#N/A</v>
      </c>
      <c r="F113" s="12" t="str">
        <f ca="1">IFERROR(__xludf.DUMMYFUNCTION("if(REGEXMATCH(E113,""Joined""),""Yes"",""No"")"),"#N/A")</f>
        <v>#N/A</v>
      </c>
      <c r="G113" s="69"/>
      <c r="H113" s="15"/>
      <c r="I113" s="16" t="s">
        <v>19</v>
      </c>
      <c r="J113" s="15" t="s">
        <v>293</v>
      </c>
      <c r="K113" s="60" t="s">
        <v>263</v>
      </c>
      <c r="L113" s="55"/>
      <c r="M113" s="4"/>
      <c r="N113" s="4"/>
    </row>
    <row r="114" spans="1:19" ht="16.2" hidden="1">
      <c r="A114" s="9">
        <v>113</v>
      </c>
      <c r="B114" s="53" t="s">
        <v>362</v>
      </c>
      <c r="C114" s="18" t="s">
        <v>414</v>
      </c>
      <c r="D114" s="18">
        <v>9566839536</v>
      </c>
      <c r="E114" s="11" t="e">
        <f>VLOOKUP(D114, 'sep joined'!$D$1:$I$484, 6, FALSE)</f>
        <v>#N/A</v>
      </c>
      <c r="F114" s="12" t="str">
        <f ca="1">IFERROR(__xludf.DUMMYFUNCTION("if(REGEXMATCH(E114,""Joined""),""Yes"",""No"")"),"Yes")</f>
        <v>Yes</v>
      </c>
      <c r="G114" s="15" t="s">
        <v>415</v>
      </c>
      <c r="H114" s="15"/>
      <c r="I114" s="15"/>
      <c r="J114" s="15" t="s">
        <v>293</v>
      </c>
      <c r="K114" s="15" t="s">
        <v>263</v>
      </c>
      <c r="L114" s="55"/>
      <c r="M114" s="4"/>
      <c r="N114" s="4"/>
    </row>
    <row r="115" spans="1:19" ht="16.2" hidden="1">
      <c r="A115" s="9">
        <v>114</v>
      </c>
      <c r="B115" s="53"/>
      <c r="C115" s="56" t="s">
        <v>405</v>
      </c>
      <c r="D115" s="56">
        <v>6369052300</v>
      </c>
      <c r="E115" s="11" t="e">
        <f>VLOOKUP(D115, 'sep joined'!$D$1:$I$484, 6, FALSE)</f>
        <v>#N/A</v>
      </c>
      <c r="F115" s="12" t="str">
        <f ca="1">IFERROR(__xludf.DUMMYFUNCTION("if(REGEXMATCH(E115,""Joined""),""Yes"",""No"")"),"Yes")</f>
        <v>Yes</v>
      </c>
      <c r="G115" s="107" t="s">
        <v>416</v>
      </c>
      <c r="H115" s="69"/>
      <c r="I115" s="69" t="s">
        <v>417</v>
      </c>
      <c r="J115" s="60" t="s">
        <v>268</v>
      </c>
      <c r="K115" s="15" t="s">
        <v>263</v>
      </c>
      <c r="L115" s="55"/>
      <c r="M115" s="4"/>
      <c r="N115" s="4"/>
    </row>
    <row r="116" spans="1:19" ht="16.2" hidden="1">
      <c r="A116" s="9">
        <v>115</v>
      </c>
      <c r="B116" s="53"/>
      <c r="C116" s="56" t="s">
        <v>418</v>
      </c>
      <c r="D116" s="56">
        <v>6380874201</v>
      </c>
      <c r="E116" s="11" t="e">
        <f>VLOOKUP(D116, 'sep joined'!$D$1:$I$484, 6, FALSE)</f>
        <v>#N/A</v>
      </c>
      <c r="F116" s="12" t="str">
        <f ca="1">IFERROR(__xludf.DUMMYFUNCTION("if(REGEXMATCH(E116,""Joined""),""Yes"",""No"")"),"Yes")</f>
        <v>Yes</v>
      </c>
      <c r="G116" s="88" t="s">
        <v>399</v>
      </c>
      <c r="H116" s="88"/>
      <c r="I116" s="88" t="s">
        <v>400</v>
      </c>
      <c r="J116" s="60" t="s">
        <v>268</v>
      </c>
      <c r="K116" s="15" t="s">
        <v>263</v>
      </c>
      <c r="L116" s="55"/>
      <c r="M116" s="4"/>
      <c r="N116" s="4"/>
    </row>
    <row r="117" spans="1:19" ht="16.2" hidden="1">
      <c r="A117" s="9">
        <v>116</v>
      </c>
      <c r="B117" s="53" t="s">
        <v>376</v>
      </c>
      <c r="C117" s="18" t="s">
        <v>419</v>
      </c>
      <c r="D117" s="18">
        <v>9659829662</v>
      </c>
      <c r="E117" s="11" t="e">
        <f>VLOOKUP(D117, 'sep joined'!$D$1:$I$484, 6, FALSE)</f>
        <v>#N/A</v>
      </c>
      <c r="F117" s="12" t="str">
        <f ca="1">IFERROR(__xludf.DUMMYFUNCTION("if(REGEXMATCH(E117,""Joined""),""Yes"",""No"")"),"Yes")</f>
        <v>Yes</v>
      </c>
      <c r="G117" s="98"/>
      <c r="H117" s="69"/>
      <c r="I117" s="92" t="s">
        <v>240</v>
      </c>
      <c r="J117" s="15" t="s">
        <v>268</v>
      </c>
      <c r="K117" s="15" t="s">
        <v>263</v>
      </c>
      <c r="L117" s="55"/>
      <c r="M117" s="4"/>
      <c r="N117" s="4"/>
    </row>
    <row r="118" spans="1:19" ht="16.2" hidden="1">
      <c r="A118" s="9">
        <v>117</v>
      </c>
      <c r="B118" s="53"/>
      <c r="C118" s="18" t="s">
        <v>420</v>
      </c>
      <c r="D118" s="18">
        <v>9092330283</v>
      </c>
      <c r="E118" s="11" t="e">
        <f>VLOOKUP(D118, 'sep joined'!$D$1:$I$484, 6, FALSE)</f>
        <v>#N/A</v>
      </c>
      <c r="F118" s="12" t="str">
        <f ca="1">IFERROR(__xludf.DUMMYFUNCTION("if(REGEXMATCH(E118,""Joined""),""Yes"",""No"")"),"Yes")</f>
        <v>Yes</v>
      </c>
      <c r="G118" s="88" t="s">
        <v>330</v>
      </c>
      <c r="H118" s="88"/>
      <c r="I118" s="88" t="s">
        <v>421</v>
      </c>
      <c r="J118" s="15" t="s">
        <v>303</v>
      </c>
      <c r="K118" s="15" t="s">
        <v>263</v>
      </c>
      <c r="L118" s="55"/>
      <c r="M118" s="4"/>
      <c r="N118" s="4"/>
    </row>
    <row r="119" spans="1:19" ht="16.2" hidden="1">
      <c r="A119" s="9">
        <v>118</v>
      </c>
      <c r="B119" s="53" t="s">
        <v>389</v>
      </c>
      <c r="C119" s="56" t="s">
        <v>71</v>
      </c>
      <c r="D119" s="56">
        <v>7402350324</v>
      </c>
      <c r="E119" s="11" t="e">
        <f>VLOOKUP(D119, 'sep joined'!$D$1:$I$484, 6, FALSE)</f>
        <v>#N/A</v>
      </c>
      <c r="F119" s="12" t="str">
        <f ca="1">IFERROR(__xludf.DUMMYFUNCTION("if(REGEXMATCH(E119,""Joined""),""Yes"",""No"")"),"#N/A")</f>
        <v>#N/A</v>
      </c>
      <c r="G119" s="108">
        <v>44804</v>
      </c>
      <c r="H119" s="69"/>
      <c r="I119" s="109" t="s">
        <v>422</v>
      </c>
      <c r="J119" s="60" t="s">
        <v>293</v>
      </c>
      <c r="K119" s="15" t="s">
        <v>263</v>
      </c>
      <c r="L119" s="55"/>
      <c r="M119" s="4"/>
      <c r="N119" s="4"/>
    </row>
    <row r="120" spans="1:19" ht="16.2" hidden="1">
      <c r="A120" s="9">
        <v>119</v>
      </c>
      <c r="B120" s="53" t="s">
        <v>389</v>
      </c>
      <c r="C120" s="18" t="s">
        <v>397</v>
      </c>
      <c r="D120" s="18">
        <v>8608615209</v>
      </c>
      <c r="E120" s="11" t="e">
        <f>VLOOKUP(D120, 'sep joined'!$D$1:$I$484, 6, FALSE)</f>
        <v>#N/A</v>
      </c>
      <c r="F120" s="12" t="str">
        <f ca="1">IFERROR(__xludf.DUMMYFUNCTION("if(REGEXMATCH(E120,""Joined""),""Yes"",""No"")"),"Yes")</f>
        <v>Yes</v>
      </c>
      <c r="G120" s="15" t="s">
        <v>415</v>
      </c>
      <c r="H120" s="15"/>
      <c r="I120" s="15" t="s">
        <v>423</v>
      </c>
      <c r="J120" s="15" t="s">
        <v>293</v>
      </c>
      <c r="K120" s="15" t="s">
        <v>263</v>
      </c>
      <c r="L120" s="55"/>
      <c r="M120" s="4"/>
      <c r="N120" s="4"/>
    </row>
    <row r="121" spans="1:19" ht="16.2" hidden="1">
      <c r="A121" s="9">
        <v>120</v>
      </c>
      <c r="B121" s="53" t="s">
        <v>362</v>
      </c>
      <c r="C121" s="18" t="s">
        <v>52</v>
      </c>
      <c r="D121" s="18">
        <v>9655274745</v>
      </c>
      <c r="E121" s="11" t="e">
        <f>VLOOKUP(D121, 'sep joined'!$D$1:$I$484, 6, FALSE)</f>
        <v>#N/A</v>
      </c>
      <c r="F121" s="12" t="str">
        <f ca="1">IFERROR(__xludf.DUMMYFUNCTION("if(REGEXMATCH(E121,""Joined""),""Yes"",""No"")"),"Yes")</f>
        <v>Yes</v>
      </c>
      <c r="G121" s="15" t="s">
        <v>298</v>
      </c>
      <c r="H121" s="15"/>
      <c r="I121" s="15" t="s">
        <v>424</v>
      </c>
      <c r="J121" s="15" t="s">
        <v>293</v>
      </c>
      <c r="K121" s="15" t="s">
        <v>263</v>
      </c>
      <c r="L121" s="55"/>
      <c r="M121" s="4"/>
      <c r="N121" s="4"/>
    </row>
    <row r="122" spans="1:19" ht="16.2" hidden="1">
      <c r="A122" s="9">
        <v>121</v>
      </c>
      <c r="B122" s="53" t="s">
        <v>389</v>
      </c>
      <c r="C122" s="18" t="s">
        <v>53</v>
      </c>
      <c r="D122" s="18">
        <v>9788510141</v>
      </c>
      <c r="E122" s="11" t="e">
        <f>VLOOKUP(D122, 'sep joined'!$D$1:$I$484, 6, FALSE)</f>
        <v>#N/A</v>
      </c>
      <c r="F122" s="12" t="str">
        <f ca="1">IFERROR(__xludf.DUMMYFUNCTION("if(REGEXMATCH(E122,""Joined""),""Yes"",""No"")"),"Yes")</f>
        <v>Yes</v>
      </c>
      <c r="G122" s="15" t="s">
        <v>346</v>
      </c>
      <c r="H122" s="15"/>
      <c r="I122" s="15" t="s">
        <v>425</v>
      </c>
      <c r="J122" s="15" t="s">
        <v>293</v>
      </c>
      <c r="K122" s="15" t="s">
        <v>263</v>
      </c>
      <c r="L122" s="55"/>
      <c r="M122" s="4"/>
      <c r="N122" s="4"/>
    </row>
    <row r="123" spans="1:19" ht="16.2" hidden="1">
      <c r="A123" s="9">
        <v>122</v>
      </c>
      <c r="B123" s="53" t="s">
        <v>362</v>
      </c>
      <c r="C123" s="56" t="s">
        <v>98</v>
      </c>
      <c r="D123" s="56">
        <v>7305366235</v>
      </c>
      <c r="E123" s="11" t="e">
        <f>VLOOKUP(D123, 'sep joined'!$D$1:$I$484, 6, FALSE)</f>
        <v>#N/A</v>
      </c>
      <c r="F123" s="12" t="str">
        <f ca="1">IFERROR(__xludf.DUMMYFUNCTION("if(REGEXMATCH(E123,""Joined""),""Yes"",""No"")"),"#N/A")</f>
        <v>#N/A</v>
      </c>
      <c r="G123" s="77">
        <v>44804</v>
      </c>
      <c r="H123" s="60"/>
      <c r="I123" s="110" t="s">
        <v>426</v>
      </c>
      <c r="J123" s="15" t="s">
        <v>268</v>
      </c>
      <c r="K123" s="15" t="s">
        <v>263</v>
      </c>
      <c r="L123" s="55"/>
      <c r="M123" s="4"/>
      <c r="N123" s="4"/>
    </row>
    <row r="124" spans="1:19" ht="16.2" hidden="1">
      <c r="A124" s="9">
        <v>123</v>
      </c>
      <c r="B124" s="53" t="s">
        <v>362</v>
      </c>
      <c r="C124" s="18" t="s">
        <v>427</v>
      </c>
      <c r="D124" s="18">
        <v>9585432838</v>
      </c>
      <c r="E124" s="11" t="e">
        <f>VLOOKUP(D124, 'sep joined'!$D$1:$I$484, 6, FALSE)</f>
        <v>#N/A</v>
      </c>
      <c r="F124" s="12" t="str">
        <f ca="1">IFERROR(__xludf.DUMMYFUNCTION("if(REGEXMATCH(E124,""Joined""),""Yes"",""No"")"),"#N/A")</f>
        <v>#N/A</v>
      </c>
      <c r="G124" s="15"/>
      <c r="H124" s="15"/>
      <c r="I124" s="16" t="s">
        <v>19</v>
      </c>
      <c r="J124" s="15" t="s">
        <v>303</v>
      </c>
      <c r="K124" s="15" t="s">
        <v>263</v>
      </c>
      <c r="L124" s="55"/>
      <c r="M124" s="4"/>
      <c r="N124" s="4"/>
    </row>
    <row r="125" spans="1:19" ht="16.2" hidden="1">
      <c r="A125" s="9">
        <v>9</v>
      </c>
      <c r="B125" s="53" t="s">
        <v>362</v>
      </c>
      <c r="C125" s="56" t="s">
        <v>73</v>
      </c>
      <c r="D125" s="56">
        <v>9790473337</v>
      </c>
      <c r="E125" s="11" t="e">
        <f>VLOOKUP(D125, 'sep joined'!$D$1:$I$484, 6, FALSE)</f>
        <v>#N/A</v>
      </c>
      <c r="F125" s="12" t="str">
        <f ca="1">IFERROR(__xludf.DUMMYFUNCTION("if(REGEXMATCH(E125,""Joined""),""Yes"",""No"")"),"Yes")</f>
        <v>Yes</v>
      </c>
      <c r="G125" s="15" t="s">
        <v>346</v>
      </c>
      <c r="H125" s="15"/>
      <c r="I125" s="15" t="s">
        <v>428</v>
      </c>
      <c r="J125" s="15" t="s">
        <v>303</v>
      </c>
      <c r="K125" s="15" t="s">
        <v>263</v>
      </c>
      <c r="L125" s="67"/>
      <c r="M125" s="8"/>
      <c r="N125" s="8"/>
      <c r="O125" s="8"/>
      <c r="P125" s="8"/>
      <c r="Q125" s="8"/>
      <c r="R125" s="8"/>
      <c r="S125" s="8"/>
    </row>
    <row r="126" spans="1:19" ht="16.2" hidden="1">
      <c r="A126" s="9">
        <v>125</v>
      </c>
      <c r="B126" s="53" t="s">
        <v>362</v>
      </c>
      <c r="C126" s="18" t="s">
        <v>429</v>
      </c>
      <c r="D126" s="18">
        <v>8925617566</v>
      </c>
      <c r="E126" s="11" t="e">
        <f>VLOOKUP(D126, 'sep joined'!$D$1:$I$484, 6, FALSE)</f>
        <v>#N/A</v>
      </c>
      <c r="F126" s="12" t="str">
        <f ca="1">IFERROR(__xludf.DUMMYFUNCTION("if(REGEXMATCH(E126,""Joined""),""Yes"",""No"")"),"Yes")</f>
        <v>Yes</v>
      </c>
      <c r="G126" s="15" t="s">
        <v>330</v>
      </c>
      <c r="H126" s="15"/>
      <c r="I126" s="15" t="s">
        <v>430</v>
      </c>
      <c r="J126" s="15" t="s">
        <v>303</v>
      </c>
      <c r="K126" s="15" t="s">
        <v>263</v>
      </c>
      <c r="L126" s="55"/>
      <c r="M126" s="4"/>
      <c r="N126" s="4"/>
    </row>
    <row r="127" spans="1:19" ht="16.2" hidden="1">
      <c r="A127" s="9">
        <v>126</v>
      </c>
      <c r="B127" s="53" t="s">
        <v>362</v>
      </c>
      <c r="C127" s="18" t="s">
        <v>431</v>
      </c>
      <c r="D127" s="18">
        <v>8778130023</v>
      </c>
      <c r="E127" s="11" t="e">
        <f>VLOOKUP(D127, 'sep joined'!$D$1:$I$484, 6, FALSE)</f>
        <v>#N/A</v>
      </c>
      <c r="F127" s="12" t="str">
        <f ca="1">IFERROR(__xludf.DUMMYFUNCTION("if(REGEXMATCH(E127,""Joined""),""Yes"",""No"")"),"Yes")</f>
        <v>Yes</v>
      </c>
      <c r="G127" s="15" t="s">
        <v>294</v>
      </c>
      <c r="H127" s="15"/>
      <c r="I127" s="15" t="s">
        <v>432</v>
      </c>
      <c r="J127" s="15" t="s">
        <v>293</v>
      </c>
      <c r="K127" s="15" t="s">
        <v>263</v>
      </c>
      <c r="L127" s="55"/>
      <c r="M127" s="4"/>
      <c r="N127" s="4"/>
    </row>
    <row r="128" spans="1:19" ht="16.2" hidden="1">
      <c r="A128" s="9">
        <v>127</v>
      </c>
      <c r="B128" s="53" t="s">
        <v>378</v>
      </c>
      <c r="C128" s="18" t="s">
        <v>56</v>
      </c>
      <c r="D128" s="18">
        <v>8667340068</v>
      </c>
      <c r="E128" s="11" t="e">
        <f>VLOOKUP(D128, 'sep joined'!$D$1:$I$484, 6, FALSE)</f>
        <v>#N/A</v>
      </c>
      <c r="F128" s="12" t="str">
        <f ca="1">IFERROR(__xludf.DUMMYFUNCTION("if(REGEXMATCH(E128,""Joined""),""Yes"",""No"")"),"#N/A")</f>
        <v>#N/A</v>
      </c>
      <c r="G128" s="15"/>
      <c r="H128" s="15"/>
      <c r="I128" s="16" t="s">
        <v>240</v>
      </c>
      <c r="J128" s="15" t="s">
        <v>303</v>
      </c>
      <c r="K128" s="15" t="s">
        <v>263</v>
      </c>
      <c r="L128" s="55"/>
      <c r="M128" s="4"/>
      <c r="N128" s="4"/>
    </row>
    <row r="129" spans="1:19" ht="16.2" hidden="1">
      <c r="A129" s="9">
        <v>128</v>
      </c>
      <c r="B129" s="53" t="s">
        <v>378</v>
      </c>
      <c r="C129" s="56" t="s">
        <v>68</v>
      </c>
      <c r="D129" s="56">
        <v>8012342437</v>
      </c>
      <c r="E129" s="11" t="e">
        <f>VLOOKUP(D129, 'sep joined'!$D$1:$I$484, 6, FALSE)</f>
        <v>#N/A</v>
      </c>
      <c r="F129" s="12" t="str">
        <f ca="1">IFERROR(__xludf.DUMMYFUNCTION("if(REGEXMATCH(E129,""Joined""),""Yes"",""No"")"),"Yes")</f>
        <v>Yes</v>
      </c>
      <c r="G129" s="60" t="s">
        <v>346</v>
      </c>
      <c r="H129" s="60"/>
      <c r="I129" s="60" t="s">
        <v>433</v>
      </c>
      <c r="J129" s="60" t="s">
        <v>264</v>
      </c>
      <c r="K129" s="15" t="s">
        <v>263</v>
      </c>
      <c r="L129" s="55"/>
      <c r="M129" s="4"/>
      <c r="N129" s="4"/>
    </row>
    <row r="130" spans="1:19" ht="16.2" hidden="1">
      <c r="A130" s="9">
        <v>129</v>
      </c>
      <c r="B130" s="53" t="s">
        <v>378</v>
      </c>
      <c r="C130" s="18" t="s">
        <v>69</v>
      </c>
      <c r="D130" s="18">
        <v>8098167607</v>
      </c>
      <c r="E130" s="11" t="e">
        <f>VLOOKUP(D130, 'sep joined'!$D$1:$I$484, 6, FALSE)</f>
        <v>#N/A</v>
      </c>
      <c r="F130" s="12" t="str">
        <f ca="1">IFERROR(__xludf.DUMMYFUNCTION("if(REGEXMATCH(E130,""Joined""),""Yes"",""No"")"),"Yes")</f>
        <v>Yes</v>
      </c>
      <c r="G130" s="15" t="s">
        <v>399</v>
      </c>
      <c r="H130" s="15"/>
      <c r="I130" s="15" t="s">
        <v>434</v>
      </c>
      <c r="J130" s="15" t="s">
        <v>278</v>
      </c>
      <c r="K130" s="15" t="s">
        <v>263</v>
      </c>
      <c r="L130" s="67"/>
      <c r="M130" s="8"/>
      <c r="N130" s="8"/>
      <c r="O130" s="8"/>
      <c r="P130" s="8"/>
      <c r="Q130" s="8"/>
      <c r="R130" s="8"/>
      <c r="S130" s="8"/>
    </row>
    <row r="131" spans="1:19" ht="16.2">
      <c r="A131" s="9">
        <v>130</v>
      </c>
      <c r="B131" s="53" t="s">
        <v>378</v>
      </c>
      <c r="C131" s="18" t="s">
        <v>43</v>
      </c>
      <c r="D131" s="18">
        <v>9677835309</v>
      </c>
      <c r="E131" s="11" t="e">
        <f>VLOOKUP(D131, 'sep joined'!$D$1:$I$484, 6, FALSE)</f>
        <v>#N/A</v>
      </c>
      <c r="F131" s="12" t="str">
        <f ca="1">IFERROR(__xludf.DUMMYFUNCTION("if(REGEXMATCH(E131,""Joined""),""Yes"",""No"")"),"#N/A")</f>
        <v>#N/A</v>
      </c>
      <c r="G131" s="108">
        <v>44804</v>
      </c>
      <c r="H131" s="88"/>
      <c r="I131" s="105" t="s">
        <v>435</v>
      </c>
      <c r="J131" s="15" t="s">
        <v>268</v>
      </c>
      <c r="K131" s="15" t="s">
        <v>263</v>
      </c>
      <c r="L131" s="55"/>
      <c r="M131" s="4"/>
      <c r="N131" s="4"/>
    </row>
    <row r="132" spans="1:19" ht="16.2" hidden="1">
      <c r="A132" s="9">
        <v>131</v>
      </c>
      <c r="B132" s="53" t="s">
        <v>378</v>
      </c>
      <c r="C132" s="18" t="s">
        <v>436</v>
      </c>
      <c r="D132" s="18">
        <v>8189964526</v>
      </c>
      <c r="E132" s="11" t="e">
        <f>VLOOKUP(D132, 'sep joined'!$D$1:$I$484, 6, FALSE)</f>
        <v>#N/A</v>
      </c>
      <c r="F132" s="12" t="str">
        <f ca="1">IFERROR(__xludf.DUMMYFUNCTION("if(REGEXMATCH(E132,""Joined""),""Yes"",""No"")"),"Yes")</f>
        <v>Yes</v>
      </c>
      <c r="G132" s="17"/>
      <c r="H132" s="15"/>
      <c r="I132" s="16" t="s">
        <v>240</v>
      </c>
      <c r="J132" s="15" t="s">
        <v>293</v>
      </c>
      <c r="K132" s="15" t="s">
        <v>263</v>
      </c>
      <c r="L132" s="55"/>
      <c r="M132" s="4"/>
      <c r="N132" s="4"/>
    </row>
    <row r="133" spans="1:19" ht="16.2" hidden="1">
      <c r="A133" s="9">
        <v>132</v>
      </c>
      <c r="B133" s="53" t="s">
        <v>378</v>
      </c>
      <c r="C133" s="18" t="s">
        <v>67</v>
      </c>
      <c r="D133" s="18">
        <v>9952845603</v>
      </c>
      <c r="E133" s="11" t="e">
        <f>VLOOKUP(D133, 'sep joined'!$D$1:$I$484, 6, FALSE)</f>
        <v>#N/A</v>
      </c>
      <c r="F133" s="12" t="str">
        <f ca="1">IFERROR(__xludf.DUMMYFUNCTION("if(REGEXMATCH(E133,""Joined""),""Yes"",""No"")"),"Yes")</f>
        <v>Yes</v>
      </c>
      <c r="G133" s="15" t="s">
        <v>399</v>
      </c>
      <c r="H133" s="15"/>
      <c r="I133" s="15" t="s">
        <v>437</v>
      </c>
      <c r="J133" s="15" t="s">
        <v>303</v>
      </c>
      <c r="K133" s="15" t="s">
        <v>263</v>
      </c>
      <c r="L133" s="55"/>
      <c r="M133" s="4"/>
      <c r="N133" s="4"/>
    </row>
    <row r="134" spans="1:19" ht="16.2" hidden="1">
      <c r="A134" s="9">
        <v>133</v>
      </c>
      <c r="B134" s="53" t="s">
        <v>378</v>
      </c>
      <c r="C134" s="18" t="s">
        <v>438</v>
      </c>
      <c r="D134" s="18">
        <v>8838226007</v>
      </c>
      <c r="E134" s="11" t="e">
        <f>VLOOKUP(D134, 'sep joined'!$D$1:$I$484, 6, FALSE)</f>
        <v>#N/A</v>
      </c>
      <c r="F134" s="12" t="str">
        <f ca="1">IFERROR(__xludf.DUMMYFUNCTION("if(REGEXMATCH(E134,""Joined""),""Yes"",""No"")"),"Yes")</f>
        <v>Yes</v>
      </c>
      <c r="G134" s="73"/>
      <c r="H134" s="60"/>
      <c r="I134" s="60" t="s">
        <v>439</v>
      </c>
      <c r="J134" s="15" t="s">
        <v>345</v>
      </c>
      <c r="K134" s="15" t="s">
        <v>263</v>
      </c>
      <c r="L134" s="55"/>
      <c r="M134" s="4"/>
      <c r="N134" s="4"/>
    </row>
    <row r="135" spans="1:19" ht="16.2" hidden="1">
      <c r="A135" s="9">
        <v>134</v>
      </c>
      <c r="B135" s="53" t="s">
        <v>378</v>
      </c>
      <c r="C135" s="18" t="s">
        <v>62</v>
      </c>
      <c r="D135" s="18">
        <v>8248180656</v>
      </c>
      <c r="E135" s="11" t="e">
        <f>VLOOKUP(D135, 'sep joined'!$D$1:$I$484, 6, FALSE)</f>
        <v>#N/A</v>
      </c>
      <c r="F135" s="12" t="str">
        <f ca="1">IFERROR(__xludf.DUMMYFUNCTION("if(REGEXMATCH(E135,""Joined""),""Yes"",""No"")"),"Yes")</f>
        <v>Yes</v>
      </c>
      <c r="G135" s="14"/>
      <c r="H135" s="15"/>
      <c r="I135" s="16" t="s">
        <v>240</v>
      </c>
      <c r="J135" s="15" t="s">
        <v>345</v>
      </c>
      <c r="K135" s="15" t="s">
        <v>263</v>
      </c>
      <c r="L135" s="55"/>
      <c r="M135" s="4"/>
      <c r="N135" s="4"/>
    </row>
    <row r="136" spans="1:19" ht="16.2" hidden="1">
      <c r="A136" s="9">
        <v>135</v>
      </c>
      <c r="B136" s="53" t="s">
        <v>378</v>
      </c>
      <c r="C136" s="56" t="s">
        <v>63</v>
      </c>
      <c r="D136" s="56">
        <v>9176764287</v>
      </c>
      <c r="E136" s="11" t="e">
        <f>VLOOKUP(D136, 'sep joined'!$D$1:$I$484, 6, FALSE)</f>
        <v>#N/A</v>
      </c>
      <c r="F136" s="12" t="str">
        <f ca="1">IFERROR(__xludf.DUMMYFUNCTION("if(REGEXMATCH(E136,""Joined""),""Yes"",""No"")"),"Yes")</f>
        <v>Yes</v>
      </c>
      <c r="G136" s="65"/>
      <c r="H136" s="65"/>
      <c r="I136" s="65" t="s">
        <v>440</v>
      </c>
      <c r="J136" s="60" t="s">
        <v>345</v>
      </c>
      <c r="K136" s="15" t="s">
        <v>263</v>
      </c>
      <c r="L136" s="55"/>
      <c r="M136" s="4"/>
      <c r="N136" s="4"/>
    </row>
    <row r="137" spans="1:19" ht="16.2" hidden="1">
      <c r="A137" s="9">
        <v>136</v>
      </c>
      <c r="B137" s="53" t="s">
        <v>378</v>
      </c>
      <c r="C137" s="56" t="s">
        <v>43</v>
      </c>
      <c r="D137" s="56">
        <v>9952077827</v>
      </c>
      <c r="E137" s="11" t="e">
        <f>VLOOKUP(D137, 'sep joined'!$D$1:$I$484, 6, FALSE)</f>
        <v>#N/A</v>
      </c>
      <c r="F137" s="12" t="str">
        <f ca="1">IFERROR(__xludf.DUMMYFUNCTION("if(REGEXMATCH(E137,""Joined""),""Yes"",""No"")"),"Yes")</f>
        <v>Yes</v>
      </c>
      <c r="G137" s="60"/>
      <c r="H137" s="60"/>
      <c r="I137" s="64" t="s">
        <v>240</v>
      </c>
      <c r="J137" s="60" t="s">
        <v>345</v>
      </c>
      <c r="K137" s="15" t="s">
        <v>263</v>
      </c>
      <c r="L137" s="55"/>
      <c r="M137" s="4"/>
      <c r="N137" s="4"/>
    </row>
    <row r="138" spans="1:19" ht="16.2" hidden="1">
      <c r="A138" s="9">
        <v>137</v>
      </c>
      <c r="B138" s="53" t="s">
        <v>378</v>
      </c>
      <c r="C138" s="56" t="s">
        <v>441</v>
      </c>
      <c r="D138" s="56">
        <v>9188804311</v>
      </c>
      <c r="E138" s="11" t="e">
        <f>VLOOKUP(D138, 'sep joined'!$D$1:$I$484, 6, FALSE)</f>
        <v>#N/A</v>
      </c>
      <c r="F138" s="12" t="str">
        <f ca="1">IFERROR(__xludf.DUMMYFUNCTION("if(REGEXMATCH(E138,""Joined""),""Yes"",""No"")"),"Yes")</f>
        <v>Yes</v>
      </c>
      <c r="G138" s="63"/>
      <c r="H138" s="60"/>
      <c r="I138" s="64" t="s">
        <v>240</v>
      </c>
      <c r="J138" s="60" t="s">
        <v>345</v>
      </c>
      <c r="K138" s="15" t="s">
        <v>263</v>
      </c>
      <c r="L138" s="55"/>
      <c r="M138" s="4"/>
      <c r="N138" s="4"/>
    </row>
    <row r="139" spans="1:19" ht="16.2" hidden="1">
      <c r="A139" s="9">
        <v>138</v>
      </c>
      <c r="B139" s="53" t="s">
        <v>378</v>
      </c>
      <c r="C139" s="56" t="s">
        <v>64</v>
      </c>
      <c r="D139" s="56">
        <v>7092878595</v>
      </c>
      <c r="E139" s="11" t="e">
        <f>VLOOKUP(D139, 'sep joined'!$D$1:$I$484, 6, FALSE)</f>
        <v>#N/A</v>
      </c>
      <c r="F139" s="12" t="str">
        <f ca="1">IFERROR(__xludf.DUMMYFUNCTION("if(REGEXMATCH(E139,""Joined""),""Yes"",""No"")"),"Yes")</f>
        <v>Yes</v>
      </c>
      <c r="G139" s="60"/>
      <c r="H139" s="60"/>
      <c r="I139" s="64" t="s">
        <v>240</v>
      </c>
      <c r="J139" s="60" t="s">
        <v>345</v>
      </c>
      <c r="K139" s="15" t="s">
        <v>263</v>
      </c>
      <c r="L139" s="55"/>
      <c r="M139" s="4"/>
      <c r="N139" s="4"/>
    </row>
    <row r="140" spans="1:19" ht="16.2" hidden="1">
      <c r="A140" s="9">
        <v>139</v>
      </c>
      <c r="B140" s="53" t="s">
        <v>378</v>
      </c>
      <c r="C140" s="56" t="s">
        <v>70</v>
      </c>
      <c r="D140" s="56">
        <v>9597112372</v>
      </c>
      <c r="E140" s="11" t="e">
        <f>VLOOKUP(D140, 'sep joined'!$D$1:$I$484, 6, FALSE)</f>
        <v>#N/A</v>
      </c>
      <c r="F140" s="12" t="str">
        <f ca="1">IFERROR(__xludf.DUMMYFUNCTION("if(REGEXMATCH(E140,""Joined""),""Yes"",""No"")"),"Yes")</f>
        <v>Yes</v>
      </c>
      <c r="G140" s="60"/>
      <c r="H140" s="60"/>
      <c r="I140" s="64" t="s">
        <v>240</v>
      </c>
      <c r="J140" s="60" t="s">
        <v>345</v>
      </c>
      <c r="K140" s="15" t="s">
        <v>263</v>
      </c>
      <c r="L140" s="55"/>
      <c r="M140" s="4"/>
      <c r="N140" s="4"/>
    </row>
    <row r="141" spans="1:19" ht="16.2" hidden="1">
      <c r="A141" s="9">
        <v>140</v>
      </c>
      <c r="B141" s="53" t="s">
        <v>378</v>
      </c>
      <c r="C141" s="18" t="s">
        <v>442</v>
      </c>
      <c r="D141" s="18">
        <v>9600262105</v>
      </c>
      <c r="E141" s="11"/>
      <c r="F141" s="12" t="str">
        <f ca="1">IFERROR(__xludf.DUMMYFUNCTION("if(REGEXMATCH(E141,""Joined""),""Yes"",""No"")"),"No")</f>
        <v>No</v>
      </c>
      <c r="G141" s="73"/>
      <c r="H141" s="15"/>
      <c r="I141" s="16" t="s">
        <v>240</v>
      </c>
      <c r="J141" s="60" t="s">
        <v>345</v>
      </c>
      <c r="K141" s="15" t="s">
        <v>263</v>
      </c>
      <c r="L141" s="55"/>
      <c r="M141" s="4"/>
      <c r="N141" s="4"/>
    </row>
    <row r="142" spans="1:19" ht="16.2">
      <c r="A142" s="9">
        <v>141</v>
      </c>
      <c r="B142" s="53" t="s">
        <v>378</v>
      </c>
      <c r="C142" s="18" t="s">
        <v>443</v>
      </c>
      <c r="D142" s="18">
        <v>9385510713</v>
      </c>
      <c r="E142" s="11" t="e">
        <f>VLOOKUP(D142, 'sep joined'!$D$1:$I$484, 6, FALSE)</f>
        <v>#N/A</v>
      </c>
      <c r="F142" s="12" t="str">
        <f ca="1">IFERROR(__xludf.DUMMYFUNCTION("if(REGEXMATCH(E142,""Joined""),""Yes"",""No"")"),"#N/A")</f>
        <v>#N/A</v>
      </c>
      <c r="G142" s="108">
        <v>44804</v>
      </c>
      <c r="H142" s="15"/>
      <c r="I142" s="111" t="s">
        <v>444</v>
      </c>
      <c r="J142" s="15" t="s">
        <v>264</v>
      </c>
      <c r="K142" s="15" t="s">
        <v>263</v>
      </c>
      <c r="L142" s="55"/>
      <c r="M142" s="4"/>
      <c r="N142" s="4"/>
    </row>
    <row r="143" spans="1:19" ht="16.2" hidden="1">
      <c r="A143" s="9">
        <v>142</v>
      </c>
      <c r="B143" s="53" t="s">
        <v>378</v>
      </c>
      <c r="C143" s="18" t="s">
        <v>445</v>
      </c>
      <c r="D143" s="18">
        <v>9121476839</v>
      </c>
      <c r="E143" s="11" t="e">
        <f>VLOOKUP(#REF!, 'sep joined'!$D$1:$I$484, 6, FALSE)</f>
        <v>#REF!</v>
      </c>
      <c r="F143" s="12" t="str">
        <f ca="1">IFERROR(__xludf.DUMMYFUNCTION("if(REGEXMATCH(E143,""Joined""),""Yes"",""No"")"),"#REF!")</f>
        <v>#REF!</v>
      </c>
      <c r="G143" s="15"/>
      <c r="H143" s="15"/>
      <c r="I143" s="16" t="s">
        <v>240</v>
      </c>
      <c r="J143" s="15"/>
      <c r="K143" s="15" t="s">
        <v>263</v>
      </c>
      <c r="L143" s="55"/>
      <c r="M143" s="4"/>
      <c r="N143" s="4"/>
    </row>
    <row r="144" spans="1:19" ht="16.2" hidden="1">
      <c r="A144" s="9">
        <v>143</v>
      </c>
      <c r="B144" s="53" t="s">
        <v>378</v>
      </c>
      <c r="C144" s="18" t="s">
        <v>446</v>
      </c>
      <c r="D144" s="18">
        <v>7305340586</v>
      </c>
      <c r="E144" s="11" t="e">
        <f>VLOOKUP(#REF!, 'sep joined'!$D$1:$I$484, 6, FALSE)</f>
        <v>#REF!</v>
      </c>
      <c r="F144" s="12" t="str">
        <f ca="1">IFERROR(__xludf.DUMMYFUNCTION("if(REGEXMATCH(E144,""Joined""),""Yes"",""No"")"),"#REF!")</f>
        <v>#REF!</v>
      </c>
      <c r="G144" s="73"/>
      <c r="H144" s="15"/>
      <c r="I144" s="16" t="s">
        <v>240</v>
      </c>
      <c r="J144" s="15"/>
      <c r="K144" s="15" t="s">
        <v>263</v>
      </c>
      <c r="L144" s="55"/>
      <c r="M144" s="4"/>
      <c r="N144" s="4"/>
    </row>
    <row r="145" spans="1:14" ht="16.2" hidden="1">
      <c r="A145" s="9">
        <v>144</v>
      </c>
      <c r="B145" s="53" t="s">
        <v>378</v>
      </c>
      <c r="C145" s="18" t="s">
        <v>27</v>
      </c>
      <c r="D145" s="18">
        <v>6381785582</v>
      </c>
      <c r="E145" s="11" t="e">
        <f>VLOOKUP(#REF!, 'sep joined'!$D$1:$I$484, 6, FALSE)</f>
        <v>#REF!</v>
      </c>
      <c r="F145" s="12" t="str">
        <f ca="1">IFERROR(__xludf.DUMMYFUNCTION("if(REGEXMATCH(E145,""Joined""),""Yes"",""No"")"),"#REF!")</f>
        <v>#REF!</v>
      </c>
      <c r="G145" s="15"/>
      <c r="H145" s="15"/>
      <c r="I145" s="16" t="s">
        <v>240</v>
      </c>
      <c r="J145" s="15"/>
      <c r="K145" s="15" t="s">
        <v>263</v>
      </c>
      <c r="L145" s="55"/>
      <c r="M145" s="4"/>
      <c r="N145" s="4"/>
    </row>
    <row r="146" spans="1:14" ht="16.2" hidden="1">
      <c r="A146" s="9">
        <v>145</v>
      </c>
      <c r="B146" s="53" t="s">
        <v>378</v>
      </c>
      <c r="C146" s="18"/>
      <c r="D146" s="18"/>
      <c r="E146" s="11" t="e">
        <f>VLOOKUP(D146, 'sep joined'!$D$1:$I$484, 6, FALSE)</f>
        <v>#N/A</v>
      </c>
      <c r="F146" s="12" t="str">
        <f ca="1">IFERROR(__xludf.DUMMYFUNCTION("if(REGEXMATCH(E146,""Joined""),""Yes"",""No"")"),"#N/A")</f>
        <v>#N/A</v>
      </c>
      <c r="G146" s="73"/>
      <c r="H146" s="15"/>
      <c r="I146" s="15"/>
      <c r="J146" s="15"/>
      <c r="K146" s="15"/>
      <c r="L146" s="55"/>
      <c r="M146" s="4"/>
      <c r="N146" s="4"/>
    </row>
    <row r="147" spans="1:14" ht="16.2" hidden="1">
      <c r="A147" s="9">
        <v>146</v>
      </c>
      <c r="B147" s="53" t="s">
        <v>378</v>
      </c>
      <c r="C147" s="18" t="s">
        <v>155</v>
      </c>
      <c r="D147" s="18">
        <v>9789050474</v>
      </c>
      <c r="E147" s="11" t="e">
        <f>VLOOKUP(D147, 'sep joined'!$D$1:$I$484, 6, FALSE)</f>
        <v>#N/A</v>
      </c>
      <c r="F147" s="12" t="str">
        <f ca="1">IFERROR(__xludf.DUMMYFUNCTION("if(REGEXMATCH(E147,""Joined""),""Yes"",""No"")"),"#N/A")</f>
        <v>#N/A</v>
      </c>
      <c r="G147" s="108">
        <v>44804</v>
      </c>
      <c r="H147" s="15"/>
      <c r="I147" s="105" t="s">
        <v>426</v>
      </c>
      <c r="J147" s="15" t="s">
        <v>278</v>
      </c>
      <c r="K147" s="15" t="s">
        <v>263</v>
      </c>
      <c r="L147" s="55"/>
      <c r="M147" s="4"/>
      <c r="N147" s="4"/>
    </row>
    <row r="148" spans="1:14" ht="16.2" hidden="1">
      <c r="A148" s="9">
        <v>147</v>
      </c>
      <c r="B148" s="53" t="s">
        <v>378</v>
      </c>
      <c r="C148" s="18" t="s">
        <v>447</v>
      </c>
      <c r="D148" s="18">
        <v>9943181153</v>
      </c>
      <c r="E148" s="11" t="e">
        <f>VLOOKUP(D148, 'sep joined'!$D$1:$I$484, 6, FALSE)</f>
        <v>#N/A</v>
      </c>
      <c r="F148" s="12" t="str">
        <f ca="1">IFERROR(__xludf.DUMMYFUNCTION("if(REGEXMATCH(E148,""Joined""),""Yes"",""No"")"),"Yes")</f>
        <v>Yes</v>
      </c>
      <c r="G148" s="60"/>
      <c r="H148" s="15"/>
      <c r="I148" s="16" t="s">
        <v>240</v>
      </c>
      <c r="J148" s="15" t="s">
        <v>293</v>
      </c>
      <c r="K148" s="15" t="s">
        <v>263</v>
      </c>
      <c r="L148" s="55"/>
      <c r="M148" s="4"/>
      <c r="N148" s="4"/>
    </row>
    <row r="149" spans="1:14" ht="16.2" hidden="1">
      <c r="A149" s="9">
        <v>148</v>
      </c>
      <c r="B149" s="53" t="s">
        <v>378</v>
      </c>
      <c r="C149" s="18" t="s">
        <v>57</v>
      </c>
      <c r="D149" s="18">
        <v>9943181153</v>
      </c>
      <c r="E149" s="11" t="e">
        <f>VLOOKUP(D149, 'sep joined'!$D$1:$I$484, 6, FALSE)</f>
        <v>#N/A</v>
      </c>
      <c r="F149" s="12" t="str">
        <f ca="1">IFERROR(__xludf.DUMMYFUNCTION("if(REGEXMATCH(E149,""Joined""),""Yes"",""No"")"),"Yes")</f>
        <v>Yes</v>
      </c>
      <c r="G149" s="15" t="s">
        <v>298</v>
      </c>
      <c r="H149" s="15"/>
      <c r="I149" s="15" t="s">
        <v>321</v>
      </c>
      <c r="J149" s="15"/>
      <c r="K149" s="15" t="s">
        <v>263</v>
      </c>
      <c r="L149" s="55"/>
      <c r="M149" s="4"/>
      <c r="N149" s="4"/>
    </row>
    <row r="150" spans="1:14" ht="16.2" hidden="1">
      <c r="A150" s="9">
        <v>149</v>
      </c>
      <c r="B150" s="53" t="s">
        <v>378</v>
      </c>
      <c r="C150" s="18" t="s">
        <v>56</v>
      </c>
      <c r="D150" s="18">
        <v>7598809571</v>
      </c>
      <c r="E150" s="11" t="e">
        <f>VLOOKUP(D150, 'sep joined'!$D$1:$I$484, 6, FALSE)</f>
        <v>#N/A</v>
      </c>
      <c r="F150" s="12" t="str">
        <f ca="1">IFERROR(__xludf.DUMMYFUNCTION("if(REGEXMATCH(E150,""Joined""),""Yes"",""No"")"),"Yes")</f>
        <v>Yes</v>
      </c>
      <c r="G150" s="63"/>
      <c r="H150" s="15"/>
      <c r="I150" s="16" t="s">
        <v>240</v>
      </c>
      <c r="J150" s="15"/>
      <c r="K150" s="15" t="s">
        <v>263</v>
      </c>
      <c r="L150" s="55"/>
      <c r="M150" s="4"/>
      <c r="N150" s="4"/>
    </row>
    <row r="151" spans="1:14" ht="16.2" hidden="1">
      <c r="A151" s="9">
        <v>150</v>
      </c>
      <c r="B151" s="53" t="s">
        <v>378</v>
      </c>
      <c r="C151" s="18" t="s">
        <v>58</v>
      </c>
      <c r="D151" s="18">
        <v>9698331715</v>
      </c>
      <c r="E151" s="11" t="e">
        <f>VLOOKUP(D151, 'sep joined'!$D$1:$I$484, 6, FALSE)</f>
        <v>#N/A</v>
      </c>
      <c r="F151" s="12" t="str">
        <f ca="1">IFERROR(__xludf.DUMMYFUNCTION("if(REGEXMATCH(E151,""Joined""),""Yes"",""No"")"),"Yes")</f>
        <v>Yes</v>
      </c>
      <c r="G151" s="15"/>
      <c r="H151" s="15"/>
      <c r="I151" s="16" t="s">
        <v>240</v>
      </c>
      <c r="J151" s="15"/>
      <c r="K151" s="15" t="s">
        <v>263</v>
      </c>
      <c r="L151" s="55"/>
      <c r="M151" s="4"/>
      <c r="N151" s="4"/>
    </row>
    <row r="152" spans="1:14" ht="16.2" hidden="1">
      <c r="A152" s="9">
        <v>151</v>
      </c>
      <c r="B152" s="53" t="s">
        <v>378</v>
      </c>
      <c r="C152" s="18" t="s">
        <v>448</v>
      </c>
      <c r="D152" s="18">
        <v>6374669631</v>
      </c>
      <c r="E152" s="11" t="e">
        <f>VLOOKUP(D152, 'sep joined'!$D$1:$I$484, 6, FALSE)</f>
        <v>#N/A</v>
      </c>
      <c r="F152" s="12" t="str">
        <f ca="1">IFERROR(__xludf.DUMMYFUNCTION("if(REGEXMATCH(E152,""Joined""),""Yes"",""No"")"),"Yes")</f>
        <v>Yes</v>
      </c>
      <c r="G152" s="15" t="s">
        <v>298</v>
      </c>
      <c r="H152" s="15"/>
      <c r="I152" s="15" t="s">
        <v>321</v>
      </c>
      <c r="J152" s="15"/>
      <c r="K152" s="15" t="s">
        <v>263</v>
      </c>
      <c r="L152" s="55"/>
      <c r="M152" s="4"/>
      <c r="N152" s="4"/>
    </row>
    <row r="153" spans="1:14" ht="16.2" hidden="1">
      <c r="A153" s="9">
        <v>152</v>
      </c>
      <c r="B153" s="53" t="s">
        <v>378</v>
      </c>
      <c r="C153" s="18" t="s">
        <v>59</v>
      </c>
      <c r="D153" s="18">
        <v>8111097745</v>
      </c>
      <c r="E153" s="11" t="e">
        <f>VLOOKUP(D153, 'sep joined'!$D$1:$I$484, 6, FALSE)</f>
        <v>#N/A</v>
      </c>
      <c r="F153" s="12" t="str">
        <f ca="1">IFERROR(__xludf.DUMMYFUNCTION("if(REGEXMATCH(E153,""Joined""),""Yes"",""No"")"),"Yes")</f>
        <v>Yes</v>
      </c>
      <c r="G153" s="55"/>
      <c r="H153" s="15"/>
      <c r="I153" s="15" t="s">
        <v>449</v>
      </c>
      <c r="J153" s="15"/>
      <c r="K153" s="15" t="s">
        <v>263</v>
      </c>
      <c r="L153" s="55"/>
      <c r="M153" s="4"/>
      <c r="N153" s="4"/>
    </row>
    <row r="154" spans="1:14" ht="16.2" hidden="1">
      <c r="A154" s="9">
        <v>153</v>
      </c>
      <c r="B154" s="53" t="s">
        <v>378</v>
      </c>
      <c r="C154" s="18" t="s">
        <v>450</v>
      </c>
      <c r="D154" s="18">
        <v>9600811303</v>
      </c>
      <c r="E154" s="11" t="e">
        <f>VLOOKUP(D154, 'sep joined'!$D$1:$I$484, 6, FALSE)</f>
        <v>#N/A</v>
      </c>
      <c r="F154" s="12" t="str">
        <f ca="1">IFERROR(__xludf.DUMMYFUNCTION("if(REGEXMATCH(E154,""Joined""),""Yes"",""No"")"),"Yes")</f>
        <v>Yes</v>
      </c>
      <c r="G154" s="60" t="s">
        <v>294</v>
      </c>
      <c r="H154" s="15"/>
      <c r="I154" s="15" t="s">
        <v>451</v>
      </c>
      <c r="J154" s="15" t="s">
        <v>293</v>
      </c>
      <c r="K154" s="15" t="s">
        <v>263</v>
      </c>
      <c r="L154" s="55"/>
      <c r="M154" s="4"/>
      <c r="N154" s="4"/>
    </row>
    <row r="155" spans="1:14" ht="16.2" hidden="1">
      <c r="A155" s="9">
        <v>154</v>
      </c>
      <c r="B155" s="53" t="s">
        <v>378</v>
      </c>
      <c r="C155" s="56" t="s">
        <v>60</v>
      </c>
      <c r="D155" s="56">
        <v>9384968497</v>
      </c>
      <c r="E155" s="11" t="e">
        <f>VLOOKUP(D155, 'sep joined'!$D$1:$I$484, 6, FALSE)</f>
        <v>#N/A</v>
      </c>
      <c r="F155" s="12" t="str">
        <f ca="1">IFERROR(__xludf.DUMMYFUNCTION("if(REGEXMATCH(E155,""Joined""),""Yes"",""No"")"),"Yes")</f>
        <v>Yes</v>
      </c>
      <c r="G155" s="65" t="s">
        <v>294</v>
      </c>
      <c r="H155" s="65"/>
      <c r="I155" s="65" t="s">
        <v>451</v>
      </c>
      <c r="J155" s="60" t="s">
        <v>293</v>
      </c>
      <c r="K155" s="15" t="s">
        <v>263</v>
      </c>
      <c r="L155" s="55"/>
      <c r="M155" s="4"/>
      <c r="N155" s="4"/>
    </row>
    <row r="156" spans="1:14" ht="16.2" hidden="1">
      <c r="A156" s="9">
        <v>155</v>
      </c>
      <c r="B156" s="53" t="s">
        <v>378</v>
      </c>
      <c r="C156" s="18" t="s">
        <v>61</v>
      </c>
      <c r="D156" s="18">
        <v>6383615336</v>
      </c>
      <c r="E156" s="11" t="e">
        <f>VLOOKUP(D156, 'sep joined'!$D$1:$I$484, 6, FALSE)</f>
        <v>#N/A</v>
      </c>
      <c r="F156" s="12" t="str">
        <f ca="1">IFERROR(__xludf.DUMMYFUNCTION("if(REGEXMATCH(E156,""Joined""),""Yes"",""No"")"),"Yes")</f>
        <v>Yes</v>
      </c>
      <c r="G156" s="15"/>
      <c r="H156" s="15"/>
      <c r="I156" s="15" t="s">
        <v>321</v>
      </c>
      <c r="J156" s="15" t="s">
        <v>293</v>
      </c>
      <c r="K156" s="15" t="s">
        <v>263</v>
      </c>
      <c r="L156" s="55"/>
      <c r="M156" s="4"/>
      <c r="N156" s="4"/>
    </row>
    <row r="157" spans="1:14" ht="16.2" hidden="1">
      <c r="A157" s="9">
        <v>156</v>
      </c>
      <c r="B157" s="53" t="s">
        <v>378</v>
      </c>
      <c r="C157" s="62" t="s">
        <v>51</v>
      </c>
      <c r="D157" s="62">
        <v>8667271788</v>
      </c>
      <c r="E157" s="11" t="e">
        <f>VLOOKUP(D157, 'sep joined'!$D$1:$I$484, 6, FALSE)</f>
        <v>#N/A</v>
      </c>
      <c r="F157" s="12" t="str">
        <f ca="1">IFERROR(__xludf.DUMMYFUNCTION("if(REGEXMATCH(E157,""Joined""),""Yes"",""No"")"),"Yes")</f>
        <v>Yes</v>
      </c>
      <c r="G157" s="15" t="s">
        <v>314</v>
      </c>
      <c r="H157" s="15"/>
      <c r="I157" s="15" t="s">
        <v>452</v>
      </c>
      <c r="J157" s="15" t="s">
        <v>16</v>
      </c>
      <c r="K157" s="15" t="s">
        <v>263</v>
      </c>
      <c r="L157" s="55"/>
      <c r="M157" s="4"/>
      <c r="N157" s="4"/>
    </row>
    <row r="158" spans="1:14" ht="16.2" hidden="1">
      <c r="A158" s="9">
        <v>157</v>
      </c>
      <c r="B158" s="53" t="s">
        <v>378</v>
      </c>
      <c r="C158" s="62" t="s">
        <v>65</v>
      </c>
      <c r="D158" s="62">
        <v>8668070087</v>
      </c>
      <c r="E158" s="11" t="e">
        <f>VLOOKUP(D158, 'sep joined'!$D$1:$I$484, 6, FALSE)</f>
        <v>#N/A</v>
      </c>
      <c r="F158" s="12" t="str">
        <f ca="1">IFERROR(__xludf.DUMMYFUNCTION("if(REGEXMATCH(E158,""Joined""),""Yes"",""No"")"),"Yes")</f>
        <v>Yes</v>
      </c>
      <c r="G158" s="15"/>
      <c r="H158" s="15"/>
      <c r="I158" s="16" t="s">
        <v>240</v>
      </c>
      <c r="J158" s="15" t="s">
        <v>345</v>
      </c>
      <c r="K158" s="15" t="s">
        <v>263</v>
      </c>
      <c r="L158" s="55"/>
      <c r="M158" s="4"/>
      <c r="N158" s="4"/>
    </row>
    <row r="159" spans="1:14" ht="16.2" hidden="1">
      <c r="A159" s="9">
        <v>158</v>
      </c>
      <c r="B159" s="53" t="s">
        <v>378</v>
      </c>
      <c r="C159" s="62" t="s">
        <v>78</v>
      </c>
      <c r="D159" s="62">
        <v>9500173785</v>
      </c>
      <c r="E159" s="11" t="e">
        <f>VLOOKUP(D159, 'sep joined'!$D$1:$I$484, 6, FALSE)</f>
        <v>#N/A</v>
      </c>
      <c r="F159" s="12" t="str">
        <f ca="1">IFERROR(__xludf.DUMMYFUNCTION("if(REGEXMATCH(E159,""Joined""),""Yes"",""No"")"),"Yes")</f>
        <v>Yes</v>
      </c>
      <c r="G159" s="15"/>
      <c r="H159" s="15"/>
      <c r="I159" s="16" t="s">
        <v>240</v>
      </c>
      <c r="J159" s="15" t="s">
        <v>345</v>
      </c>
      <c r="K159" s="15" t="s">
        <v>263</v>
      </c>
      <c r="L159" s="55"/>
      <c r="M159" s="4"/>
      <c r="N159" s="4"/>
    </row>
    <row r="160" spans="1:14" ht="16.2" hidden="1">
      <c r="A160" s="9">
        <v>159</v>
      </c>
      <c r="B160" s="53" t="s">
        <v>378</v>
      </c>
      <c r="C160" s="62" t="s">
        <v>453</v>
      </c>
      <c r="D160" s="62">
        <v>8946068670</v>
      </c>
      <c r="E160" s="11" t="e">
        <f>VLOOKUP(D160, 'sep joined'!$D$1:$I$484, 6, FALSE)</f>
        <v>#N/A</v>
      </c>
      <c r="F160" s="12" t="str">
        <f ca="1">IFERROR(__xludf.DUMMYFUNCTION("if(REGEXMATCH(E160,""Joined""),""Yes"",""No"")"),"Yes")</f>
        <v>Yes</v>
      </c>
      <c r="G160" s="60"/>
      <c r="H160" s="60"/>
      <c r="I160" s="64" t="s">
        <v>240</v>
      </c>
      <c r="J160" s="15" t="s">
        <v>345</v>
      </c>
      <c r="K160" s="15" t="s">
        <v>263</v>
      </c>
      <c r="L160" s="55"/>
      <c r="M160" s="4"/>
      <c r="N160" s="4"/>
    </row>
    <row r="161" spans="1:14" ht="16.2" hidden="1">
      <c r="A161" s="9">
        <v>160</v>
      </c>
      <c r="B161" s="53" t="s">
        <v>378</v>
      </c>
      <c r="C161" s="62" t="s">
        <v>454</v>
      </c>
      <c r="D161" s="62">
        <v>9843723060</v>
      </c>
      <c r="E161" s="11" t="e">
        <f>VLOOKUP(D161, 'sep joined'!$D$1:$I$484, 6, FALSE)</f>
        <v>#N/A</v>
      </c>
      <c r="F161" s="12" t="str">
        <f ca="1">IFERROR(__xludf.DUMMYFUNCTION("if(REGEXMATCH(E161,""Joined""),""Yes"",""No"")"),"Yes")</f>
        <v>Yes</v>
      </c>
      <c r="G161" s="15" t="s">
        <v>455</v>
      </c>
      <c r="H161" s="15"/>
      <c r="I161" s="15" t="s">
        <v>456</v>
      </c>
      <c r="J161" s="15"/>
      <c r="K161" s="15" t="s">
        <v>263</v>
      </c>
      <c r="L161" s="55"/>
      <c r="M161" s="4"/>
      <c r="N161" s="4"/>
    </row>
    <row r="162" spans="1:14" ht="16.2" hidden="1">
      <c r="A162" s="9">
        <v>161</v>
      </c>
      <c r="B162" s="53" t="s">
        <v>378</v>
      </c>
      <c r="C162" s="62" t="s">
        <v>457</v>
      </c>
      <c r="D162" s="62">
        <v>9962227403</v>
      </c>
      <c r="E162" s="11" t="e">
        <f>VLOOKUP(#REF!, 'sep joined'!$D$1:$I$484, 6, FALSE)</f>
        <v>#REF!</v>
      </c>
      <c r="F162" s="12" t="str">
        <f ca="1">IFERROR(__xludf.DUMMYFUNCTION("if(REGEXMATCH(E162,""Joined""),""Yes"",""No"")"),"#REF!")</f>
        <v>#REF!</v>
      </c>
      <c r="G162" s="108">
        <v>44804</v>
      </c>
      <c r="H162" s="15"/>
      <c r="I162" s="111" t="s">
        <v>458</v>
      </c>
      <c r="J162" s="15" t="s">
        <v>293</v>
      </c>
      <c r="K162" s="15" t="s">
        <v>263</v>
      </c>
      <c r="L162" s="55"/>
      <c r="M162" s="4"/>
      <c r="N162" s="4"/>
    </row>
    <row r="163" spans="1:14" ht="16.2" hidden="1">
      <c r="A163" s="9">
        <v>162</v>
      </c>
      <c r="B163" s="53" t="s">
        <v>378</v>
      </c>
      <c r="C163" s="18" t="s">
        <v>51</v>
      </c>
      <c r="D163" s="18">
        <v>8712232772</v>
      </c>
      <c r="E163" s="11" t="e">
        <f>VLOOKUP(#REF!, 'sep joined'!$D$1:$I$484, 6, FALSE)</f>
        <v>#REF!</v>
      </c>
      <c r="F163" s="12" t="str">
        <f ca="1">IFERROR(__xludf.DUMMYFUNCTION("if(REGEXMATCH(E163,""Joined""),""Yes"",""No"")"),"#REF!")</f>
        <v>#REF!</v>
      </c>
      <c r="G163" s="15"/>
      <c r="H163" s="15"/>
      <c r="I163" s="16" t="s">
        <v>240</v>
      </c>
      <c r="J163" s="15"/>
      <c r="K163" s="15" t="s">
        <v>263</v>
      </c>
      <c r="L163" s="55"/>
      <c r="M163" s="4"/>
      <c r="N163" s="4"/>
    </row>
    <row r="164" spans="1:14" ht="16.2" hidden="1">
      <c r="A164" s="9">
        <v>163</v>
      </c>
      <c r="B164" s="53" t="s">
        <v>415</v>
      </c>
      <c r="C164" s="107" t="s">
        <v>459</v>
      </c>
      <c r="D164" s="107">
        <v>7530016941</v>
      </c>
      <c r="E164" s="11" t="e">
        <f>VLOOKUP(#REF!, 'sep joined'!$D$1:$I$484, 6, FALSE)</f>
        <v>#REF!</v>
      </c>
      <c r="F164" s="12" t="str">
        <f ca="1">IFERROR(__xludf.DUMMYFUNCTION("if(REGEXMATCH(E164,""Joined""),""Yes"",""No"")"),"#REF!")</f>
        <v>#REF!</v>
      </c>
      <c r="G164" s="15" t="s">
        <v>19</v>
      </c>
      <c r="H164" s="15"/>
      <c r="I164" s="111" t="s">
        <v>19</v>
      </c>
      <c r="J164" s="15" t="s">
        <v>262</v>
      </c>
      <c r="K164" s="15" t="s">
        <v>263</v>
      </c>
      <c r="L164" s="55"/>
      <c r="M164" s="4"/>
      <c r="N164" s="4"/>
    </row>
    <row r="165" spans="1:14" ht="16.2" hidden="1">
      <c r="A165" s="9">
        <v>164</v>
      </c>
      <c r="B165" s="53" t="s">
        <v>415</v>
      </c>
      <c r="C165" s="107" t="s">
        <v>460</v>
      </c>
      <c r="D165" s="107">
        <v>8667653003</v>
      </c>
      <c r="E165" s="11" t="e">
        <f>VLOOKUP(#REF!, 'sep joined'!$D$1:$I$484, 6, FALSE)</f>
        <v>#REF!</v>
      </c>
      <c r="F165" s="12" t="str">
        <f ca="1">IFERROR(__xludf.DUMMYFUNCTION("if(REGEXMATCH(E165,""Joined""),""Yes"",""No"")"),"#REF!")</f>
        <v>#REF!</v>
      </c>
      <c r="G165" s="73"/>
      <c r="H165" s="15"/>
      <c r="I165" s="16" t="s">
        <v>19</v>
      </c>
      <c r="J165" s="15" t="s">
        <v>461</v>
      </c>
      <c r="K165" s="15" t="s">
        <v>263</v>
      </c>
      <c r="L165" s="55"/>
      <c r="M165" s="4"/>
      <c r="N165" s="4"/>
    </row>
    <row r="166" spans="1:14" ht="16.2" hidden="1">
      <c r="A166" s="9">
        <v>165</v>
      </c>
      <c r="B166" s="53" t="s">
        <v>415</v>
      </c>
      <c r="C166" s="107" t="s">
        <v>462</v>
      </c>
      <c r="D166" s="107">
        <v>9003063699</v>
      </c>
      <c r="E166" s="11" t="e">
        <f>VLOOKUP(#REF!, 'sep joined'!$D$1:$I$484, 6, FALSE)</f>
        <v>#REF!</v>
      </c>
      <c r="F166" s="12" t="str">
        <f ca="1">IFERROR(__xludf.DUMMYFUNCTION("if(REGEXMATCH(E166,""Joined""),""Yes"",""No"")"),"#REF!")</f>
        <v>#REF!</v>
      </c>
      <c r="G166" s="73">
        <v>44804</v>
      </c>
      <c r="H166" s="15"/>
      <c r="I166" s="111" t="s">
        <v>458</v>
      </c>
      <c r="J166" s="15" t="s">
        <v>461</v>
      </c>
      <c r="K166" s="15" t="s">
        <v>263</v>
      </c>
      <c r="L166" s="55"/>
      <c r="M166" s="4"/>
      <c r="N166" s="4"/>
    </row>
    <row r="167" spans="1:14" ht="16.2" hidden="1">
      <c r="A167" s="9">
        <v>166</v>
      </c>
      <c r="B167" s="53" t="s">
        <v>415</v>
      </c>
      <c r="C167" s="62" t="s">
        <v>74</v>
      </c>
      <c r="D167" s="62">
        <v>8778346577</v>
      </c>
      <c r="E167" s="11" t="e">
        <f>VLOOKUP(D167, 'sep joined'!$D$1:$I$484, 6, FALSE)</f>
        <v>#N/A</v>
      </c>
      <c r="F167" s="12" t="str">
        <f ca="1">IFERROR(__xludf.DUMMYFUNCTION("if(REGEXMATCH(E167,""Joined""),""Yes"",""No"")"),"Yes")</f>
        <v>Yes</v>
      </c>
      <c r="G167" s="33"/>
      <c r="H167" s="15"/>
      <c r="I167" s="15"/>
      <c r="J167" s="15" t="s">
        <v>268</v>
      </c>
      <c r="K167" s="15" t="s">
        <v>263</v>
      </c>
      <c r="L167" s="55"/>
      <c r="M167" s="4"/>
      <c r="N167" s="4"/>
    </row>
    <row r="168" spans="1:14" ht="16.2" hidden="1">
      <c r="A168" s="9">
        <v>167</v>
      </c>
      <c r="B168" s="53" t="s">
        <v>353</v>
      </c>
      <c r="C168" s="107" t="s">
        <v>441</v>
      </c>
      <c r="D168" s="107">
        <v>8508177963</v>
      </c>
      <c r="E168" s="11" t="e">
        <f>VLOOKUP(D162, 'sep joined'!$D$1:$I$484, 6, FALSE)</f>
        <v>#N/A</v>
      </c>
      <c r="F168" s="12" t="str">
        <f ca="1">IFERROR(__xludf.DUMMYFUNCTION("if(REGEXMATCH(E168,""Joined""),""Yes"",""No"")"),"Yes")</f>
        <v>Yes</v>
      </c>
      <c r="G168" s="112"/>
      <c r="H168" s="60"/>
      <c r="I168" s="60"/>
      <c r="J168" s="15" t="s">
        <v>29</v>
      </c>
      <c r="K168" s="15" t="s">
        <v>263</v>
      </c>
      <c r="L168" s="55"/>
      <c r="M168" s="4"/>
      <c r="N168" s="4"/>
    </row>
    <row r="169" spans="1:14" ht="16.2" hidden="1">
      <c r="A169" s="9">
        <v>168</v>
      </c>
      <c r="B169" s="53" t="s">
        <v>353</v>
      </c>
      <c r="C169" s="107"/>
      <c r="D169" s="107"/>
      <c r="E169" s="11" t="e">
        <f>VLOOKUP(D163, 'sep joined'!$D$1:$I$484, 6, FALSE)</f>
        <v>#N/A</v>
      </c>
      <c r="F169" s="12" t="str">
        <f ca="1">IFERROR(__xludf.DUMMYFUNCTION("if(REGEXMATCH(E169,""Joined""),""Yes"",""No"")"),"Yes")</f>
        <v>Yes</v>
      </c>
      <c r="G169" s="15"/>
      <c r="H169" s="15"/>
      <c r="I169" s="15"/>
      <c r="J169" s="15"/>
      <c r="K169" s="15"/>
      <c r="L169" s="55"/>
      <c r="M169" s="4"/>
      <c r="N169" s="4"/>
    </row>
    <row r="170" spans="1:14" ht="16.2" hidden="1">
      <c r="A170" s="9">
        <v>169</v>
      </c>
      <c r="B170" s="53" t="s">
        <v>353</v>
      </c>
      <c r="C170" s="107"/>
      <c r="D170" s="107"/>
      <c r="E170" s="11" t="e">
        <f>VLOOKUP(D143, 'sep joined'!$D$1:$I$484, 6, FALSE)</f>
        <v>#N/A</v>
      </c>
      <c r="F170" s="12" t="str">
        <f ca="1">IFERROR(__xludf.DUMMYFUNCTION("if(REGEXMATCH(E170,""Joined""),""Yes"",""No"")"),"Yes")</f>
        <v>Yes</v>
      </c>
      <c r="G170" s="60"/>
      <c r="H170" s="15"/>
      <c r="I170" s="15"/>
      <c r="J170" s="15"/>
      <c r="K170" s="15"/>
      <c r="L170" s="55"/>
      <c r="M170" s="4"/>
      <c r="N170" s="4"/>
    </row>
    <row r="171" spans="1:14" ht="16.2" hidden="1">
      <c r="A171" s="9">
        <v>170</v>
      </c>
      <c r="B171" s="53" t="s">
        <v>346</v>
      </c>
      <c r="C171" s="107"/>
      <c r="D171" s="107"/>
      <c r="E171" s="11" t="e">
        <f>VLOOKUP(D144, 'sep joined'!$D$1:$I$484, 6, FALSE)</f>
        <v>#N/A</v>
      </c>
      <c r="F171" s="12" t="str">
        <f ca="1">IFERROR(__xludf.DUMMYFUNCTION("if(REGEXMATCH(E171,""Joined""),""Yes"",""No"")"),"Yes")</f>
        <v>Yes</v>
      </c>
      <c r="G171" s="15"/>
      <c r="H171" s="15"/>
      <c r="I171" s="15"/>
      <c r="J171" s="15"/>
      <c r="K171" s="15"/>
      <c r="L171" s="55"/>
      <c r="M171" s="4"/>
      <c r="N171" s="4"/>
    </row>
    <row r="172" spans="1:14" ht="16.2" hidden="1">
      <c r="A172" s="9">
        <v>171</v>
      </c>
      <c r="B172" s="53" t="s">
        <v>455</v>
      </c>
      <c r="C172" s="107"/>
      <c r="D172" s="107"/>
      <c r="E172" s="11" t="e">
        <f>VLOOKUP(D145, 'sep joined'!$D$1:$I$484, 6, FALSE)</f>
        <v>#N/A</v>
      </c>
      <c r="F172" s="12" t="str">
        <f ca="1">IFERROR(__xludf.DUMMYFUNCTION("if(REGEXMATCH(E172,""Joined""),""Yes"",""No"")"),"Yes")</f>
        <v>Yes</v>
      </c>
      <c r="G172" s="12"/>
      <c r="H172" s="15"/>
      <c r="I172" s="15"/>
      <c r="J172" s="15"/>
      <c r="K172" s="15"/>
      <c r="L172" s="55"/>
      <c r="M172" s="4"/>
      <c r="N172" s="4"/>
    </row>
    <row r="173" spans="1:14" ht="16.2">
      <c r="A173" s="9">
        <v>172</v>
      </c>
      <c r="B173" s="53" t="s">
        <v>415</v>
      </c>
      <c r="C173" s="18" t="s">
        <v>130</v>
      </c>
      <c r="D173" s="18">
        <v>9894271795</v>
      </c>
      <c r="E173" s="11" t="e">
        <f>VLOOKUP(D173, 'sep joined'!$D$1:$I$484, 6, FALSE)</f>
        <v>#N/A</v>
      </c>
      <c r="F173" s="12" t="str">
        <f ca="1">IFERROR(__xludf.DUMMYFUNCTION("if(REGEXMATCH(E173,""Joined""),""Yes"",""No"")"),"#N/A")</f>
        <v>#N/A</v>
      </c>
      <c r="G173" s="73">
        <v>44804</v>
      </c>
      <c r="H173" s="15"/>
      <c r="I173" s="111" t="s">
        <v>463</v>
      </c>
      <c r="J173" s="15" t="s">
        <v>268</v>
      </c>
      <c r="K173" s="15" t="s">
        <v>263</v>
      </c>
      <c r="L173" s="55"/>
      <c r="M173" s="4"/>
      <c r="N173" s="4"/>
    </row>
    <row r="174" spans="1:14" ht="16.2" hidden="1">
      <c r="A174" s="9">
        <v>173</v>
      </c>
      <c r="B174" s="53" t="s">
        <v>298</v>
      </c>
      <c r="C174" s="18" t="s">
        <v>464</v>
      </c>
      <c r="D174" s="18">
        <v>9789393731</v>
      </c>
      <c r="E174" s="11" t="e">
        <f>VLOOKUP(D174, 'sep joined'!$D$1:$I$484, 6, FALSE)</f>
        <v>#N/A</v>
      </c>
      <c r="F174" s="12" t="str">
        <f ca="1">IFERROR(__xludf.DUMMYFUNCTION("if(REGEXMATCH(E174,""Joined""),""Yes"",""No"")"),"Yes")</f>
        <v>Yes</v>
      </c>
      <c r="G174" s="15"/>
      <c r="H174" s="15"/>
      <c r="I174" s="113"/>
      <c r="J174" s="15" t="s">
        <v>268</v>
      </c>
      <c r="K174" s="15" t="s">
        <v>263</v>
      </c>
      <c r="L174" s="55"/>
      <c r="M174" s="4"/>
      <c r="N174" s="4"/>
    </row>
    <row r="175" spans="1:14" ht="16.2" hidden="1">
      <c r="A175" s="9">
        <v>174</v>
      </c>
      <c r="B175" s="53" t="s">
        <v>298</v>
      </c>
      <c r="C175" s="18"/>
      <c r="D175" s="18"/>
      <c r="E175" s="11" t="e">
        <f>VLOOKUP(D175, 'sep joined'!$D$1:$I$484, 6, FALSE)</f>
        <v>#N/A</v>
      </c>
      <c r="F175" s="12"/>
      <c r="G175" s="114"/>
      <c r="H175" s="15"/>
      <c r="I175" s="115"/>
      <c r="J175" s="15"/>
      <c r="K175" s="15"/>
      <c r="L175" s="55"/>
      <c r="M175" s="4"/>
      <c r="N175" s="4"/>
    </row>
    <row r="176" spans="1:14" ht="16.2" hidden="1">
      <c r="A176" s="9">
        <v>175</v>
      </c>
      <c r="B176" s="53" t="s">
        <v>298</v>
      </c>
      <c r="C176" s="18" t="s">
        <v>465</v>
      </c>
      <c r="D176" s="18">
        <v>8973766443</v>
      </c>
      <c r="E176" s="11" t="e">
        <f>VLOOKUP(D176, 'sep joined'!$D$1:$I$484, 6, FALSE)</f>
        <v>#N/A</v>
      </c>
      <c r="F176" s="12" t="str">
        <f ca="1">IFERROR(__xludf.DUMMYFUNCTION("if(REGEXMATCH(E176,""Joined""),""Yes"",""No"")"),"Yes")</f>
        <v>Yes</v>
      </c>
      <c r="G176" s="15" t="s">
        <v>402</v>
      </c>
      <c r="H176" s="15"/>
      <c r="I176" s="15" t="s">
        <v>466</v>
      </c>
      <c r="J176" s="15" t="s">
        <v>262</v>
      </c>
      <c r="K176" s="15" t="s">
        <v>263</v>
      </c>
      <c r="L176" s="55"/>
      <c r="M176" s="4"/>
      <c r="N176" s="4"/>
    </row>
    <row r="177" spans="1:14" ht="16.2" hidden="1">
      <c r="A177" s="9">
        <v>176</v>
      </c>
      <c r="B177" s="53" t="s">
        <v>298</v>
      </c>
      <c r="C177" s="18" t="s">
        <v>54</v>
      </c>
      <c r="D177" s="18">
        <v>8428094754</v>
      </c>
      <c r="E177" s="11" t="e">
        <f>VLOOKUP(D177, 'sep joined'!$D$1:$I$484, 6, FALSE)</f>
        <v>#N/A</v>
      </c>
      <c r="F177" s="12" t="str">
        <f ca="1">IFERROR(__xludf.DUMMYFUNCTION("if(REGEXMATCH(E177,""Joined""),""Yes"",""No"")"),"Yes")</f>
        <v>Yes</v>
      </c>
      <c r="G177" s="33">
        <v>44784</v>
      </c>
      <c r="H177" s="15"/>
      <c r="I177" s="15" t="s">
        <v>467</v>
      </c>
      <c r="J177" s="15" t="s">
        <v>262</v>
      </c>
      <c r="K177" s="15" t="s">
        <v>263</v>
      </c>
      <c r="L177" s="55"/>
      <c r="M177" s="4"/>
      <c r="N177" s="4"/>
    </row>
    <row r="178" spans="1:14" ht="16.2" hidden="1">
      <c r="A178" s="9">
        <v>177</v>
      </c>
      <c r="B178" s="53" t="s">
        <v>298</v>
      </c>
      <c r="C178" s="18" t="s">
        <v>81</v>
      </c>
      <c r="D178" s="18">
        <v>8939152208</v>
      </c>
      <c r="E178" s="11" t="e">
        <f>VLOOKUP(D178, 'sep joined'!$D$1:$I$484, 6, FALSE)</f>
        <v>#N/A</v>
      </c>
      <c r="F178" s="12" t="str">
        <f ca="1">IFERROR(__xludf.DUMMYFUNCTION("if(REGEXMATCH(E178,""Joined""),""Yes"",""No"")"),"Yes")</f>
        <v>Yes</v>
      </c>
      <c r="G178" s="33">
        <v>44785</v>
      </c>
      <c r="H178" s="15"/>
      <c r="I178" s="15" t="s">
        <v>468</v>
      </c>
      <c r="J178" s="15" t="s">
        <v>262</v>
      </c>
      <c r="K178" s="15" t="s">
        <v>263</v>
      </c>
      <c r="L178" s="55"/>
      <c r="M178" s="4"/>
      <c r="N178" s="4"/>
    </row>
    <row r="179" spans="1:14" ht="16.2" hidden="1">
      <c r="A179" s="9">
        <v>178</v>
      </c>
      <c r="B179" s="53" t="s">
        <v>298</v>
      </c>
      <c r="C179" s="18" t="s">
        <v>469</v>
      </c>
      <c r="D179" s="18">
        <v>7904204722</v>
      </c>
      <c r="E179" s="11" t="e">
        <f>VLOOKUP(D179, 'sep joined'!$D$1:$I$484, 6, FALSE)</f>
        <v>#N/A</v>
      </c>
      <c r="F179" s="12" t="str">
        <f ca="1">IFERROR(__xludf.DUMMYFUNCTION("if(REGEXMATCH(E179,""Joined""),""Yes"",""No"")"),"#N/A")</f>
        <v>#N/A</v>
      </c>
      <c r="G179" s="73"/>
      <c r="H179" s="15"/>
      <c r="I179" s="116" t="s">
        <v>470</v>
      </c>
      <c r="J179" s="15" t="s">
        <v>268</v>
      </c>
      <c r="K179" s="15" t="s">
        <v>263</v>
      </c>
      <c r="L179" s="55"/>
      <c r="M179" s="4"/>
      <c r="N179" s="4"/>
    </row>
    <row r="180" spans="1:14" ht="16.2" hidden="1">
      <c r="A180" s="9">
        <v>179</v>
      </c>
      <c r="B180" s="53" t="s">
        <v>298</v>
      </c>
      <c r="C180" s="18" t="s">
        <v>31</v>
      </c>
      <c r="D180" s="18">
        <v>8122465553</v>
      </c>
      <c r="E180" s="11" t="e">
        <f>VLOOKUP(D180, 'sep joined'!$D$1:$I$484, 6, FALSE)</f>
        <v>#N/A</v>
      </c>
      <c r="F180" s="12" t="str">
        <f ca="1">IFERROR(__xludf.DUMMYFUNCTION("if(REGEXMATCH(E180,""Joined""),""Yes"",""No"")"),"Yes")</f>
        <v>Yes</v>
      </c>
      <c r="G180" s="33"/>
      <c r="H180" s="15"/>
      <c r="I180" s="15"/>
      <c r="J180" s="15" t="s">
        <v>268</v>
      </c>
      <c r="K180" s="15" t="s">
        <v>263</v>
      </c>
      <c r="L180" s="55"/>
      <c r="M180" s="4"/>
      <c r="N180" s="4"/>
    </row>
    <row r="181" spans="1:14" ht="16.2" hidden="1">
      <c r="A181" s="9">
        <v>180</v>
      </c>
      <c r="B181" s="53" t="s">
        <v>330</v>
      </c>
      <c r="C181" s="18" t="s">
        <v>471</v>
      </c>
      <c r="D181" s="18">
        <v>7550328912</v>
      </c>
      <c r="E181" s="11" t="e">
        <f>VLOOKUP(D181, 'sep joined'!$D$1:$I$484, 6, FALSE)</f>
        <v>#N/A</v>
      </c>
      <c r="F181" s="12" t="str">
        <f ca="1">IFERROR(__xludf.DUMMYFUNCTION("if(REGEXMATCH(E181,""Joined""),""Yes"",""No"")"),"Yes")</f>
        <v>Yes</v>
      </c>
      <c r="G181" s="15"/>
      <c r="H181" s="15"/>
      <c r="I181" s="15"/>
      <c r="J181" s="15" t="s">
        <v>268</v>
      </c>
      <c r="K181" s="15" t="s">
        <v>263</v>
      </c>
      <c r="L181" s="55"/>
      <c r="M181" s="4"/>
      <c r="N181" s="4"/>
    </row>
    <row r="182" spans="1:14" ht="16.2">
      <c r="A182" s="9">
        <v>180</v>
      </c>
      <c r="B182" s="53" t="s">
        <v>330</v>
      </c>
      <c r="C182" s="18" t="s">
        <v>135</v>
      </c>
      <c r="D182" s="18">
        <v>9600362491</v>
      </c>
      <c r="E182" s="11" t="e">
        <f>VLOOKUP(D182, 'sep joined'!$D$1:$I$484, 6, FALSE)</f>
        <v>#N/A</v>
      </c>
      <c r="F182" s="12" t="str">
        <f ca="1">IFERROR(__xludf.DUMMYFUNCTION("if(REGEXMATCH(E182,""Joined""),""Yes"",""No"")"),"#N/A")</f>
        <v>#N/A</v>
      </c>
      <c r="G182" s="15" t="s">
        <v>173</v>
      </c>
      <c r="H182" s="15"/>
      <c r="I182" s="111" t="s">
        <v>472</v>
      </c>
      <c r="J182" s="15" t="s">
        <v>264</v>
      </c>
      <c r="K182" s="15" t="s">
        <v>263</v>
      </c>
      <c r="L182" s="55"/>
      <c r="M182" s="4"/>
      <c r="N182" s="4"/>
    </row>
    <row r="183" spans="1:14" ht="16.2" hidden="1">
      <c r="A183" s="9">
        <v>183</v>
      </c>
      <c r="B183" s="53" t="s">
        <v>346</v>
      </c>
      <c r="C183" s="107"/>
      <c r="D183" s="107"/>
      <c r="E183" s="11" t="e">
        <f>VLOOKUP(D183, 'sep joined'!$D$1:$I$484, 6, FALSE)</f>
        <v>#N/A</v>
      </c>
      <c r="F183" s="12" t="str">
        <f ca="1">IFERROR(__xludf.DUMMYFUNCTION("if(REGEXMATCH(E183,""Joined""),""Yes"",""No"")"),"#N/A")</f>
        <v>#N/A</v>
      </c>
      <c r="G183" s="117"/>
      <c r="H183" s="118"/>
      <c r="I183" s="79"/>
      <c r="J183" s="72"/>
      <c r="K183" s="72"/>
      <c r="L183" s="55"/>
      <c r="M183" s="4"/>
      <c r="N183" s="4"/>
    </row>
    <row r="184" spans="1:14" ht="16.2" hidden="1">
      <c r="A184" s="9">
        <v>184</v>
      </c>
      <c r="B184" s="53" t="s">
        <v>330</v>
      </c>
      <c r="C184" s="107" t="s">
        <v>77</v>
      </c>
      <c r="D184" s="107">
        <v>8248190298</v>
      </c>
      <c r="E184" s="11" t="e">
        <f>VLOOKUP(D184, 'sep joined'!$D$1:$I$484, 6, FALSE)</f>
        <v>#N/A</v>
      </c>
      <c r="F184" s="12" t="str">
        <f ca="1">IFERROR(__xludf.DUMMYFUNCTION("if(REGEXMATCH(E184,""Joined""),""Yes"",""No"")"),"Yes")</f>
        <v>Yes</v>
      </c>
      <c r="G184" s="73"/>
      <c r="H184" s="118"/>
      <c r="I184" s="119" t="s">
        <v>473</v>
      </c>
      <c r="J184" s="72" t="s">
        <v>278</v>
      </c>
      <c r="K184" s="72" t="s">
        <v>263</v>
      </c>
      <c r="L184" s="55"/>
      <c r="M184" s="4"/>
      <c r="N184" s="4"/>
    </row>
    <row r="185" spans="1:14" ht="16.2" hidden="1">
      <c r="A185" s="9">
        <v>185</v>
      </c>
      <c r="B185" s="107" t="s">
        <v>346</v>
      </c>
      <c r="C185" s="107" t="s">
        <v>80</v>
      </c>
      <c r="D185" s="107">
        <v>8695836428</v>
      </c>
      <c r="E185" s="11" t="e">
        <f>VLOOKUP(D185, 'sep joined'!$D$1:$I$484, 6, FALSE)</f>
        <v>#N/A</v>
      </c>
      <c r="F185" s="12" t="str">
        <f ca="1">IFERROR(__xludf.DUMMYFUNCTION("if(REGEXMATCH(E185,""Joined""),""Yes"",""No"")"),"Yes")</f>
        <v>Yes</v>
      </c>
      <c r="G185" s="120"/>
      <c r="H185" s="118"/>
      <c r="I185" s="121" t="s">
        <v>474</v>
      </c>
      <c r="J185" s="72" t="s">
        <v>268</v>
      </c>
      <c r="K185" s="72" t="s">
        <v>263</v>
      </c>
      <c r="L185" s="55"/>
      <c r="M185" s="4"/>
      <c r="N185" s="4"/>
    </row>
    <row r="186" spans="1:14" ht="16.2" hidden="1">
      <c r="A186" s="9">
        <v>186</v>
      </c>
      <c r="B186" s="107" t="s">
        <v>346</v>
      </c>
      <c r="C186" s="107" t="s">
        <v>79</v>
      </c>
      <c r="D186" s="107">
        <v>9952522472</v>
      </c>
      <c r="E186" s="11" t="e">
        <f>VLOOKUP(D186, 'sep joined'!$D$1:$I$484, 6, FALSE)</f>
        <v>#N/A</v>
      </c>
      <c r="F186" s="12" t="str">
        <f ca="1">IFERROR(__xludf.DUMMYFUNCTION("if(REGEXMATCH(E186,""Joined""),""Yes"",""No"")"),"Yes")</f>
        <v>Yes</v>
      </c>
      <c r="G186" s="120"/>
      <c r="H186" s="118"/>
      <c r="I186" s="119" t="s">
        <v>473</v>
      </c>
      <c r="J186" s="72" t="s">
        <v>264</v>
      </c>
      <c r="K186" s="72" t="s">
        <v>263</v>
      </c>
      <c r="L186" s="55"/>
      <c r="M186" s="4"/>
      <c r="N186" s="4"/>
    </row>
    <row r="187" spans="1:14" ht="16.2" hidden="1">
      <c r="A187" s="9">
        <v>187</v>
      </c>
      <c r="B187" s="107" t="s">
        <v>346</v>
      </c>
      <c r="C187" s="107" t="s">
        <v>76</v>
      </c>
      <c r="D187" s="107">
        <v>9642333046</v>
      </c>
      <c r="E187" s="11" t="e">
        <f>VLOOKUP(D187, 'sep joined'!$D$1:$I$484, 6, FALSE)</f>
        <v>#N/A</v>
      </c>
      <c r="F187" s="12" t="str">
        <f ca="1">IFERROR(__xludf.DUMMYFUNCTION("if(REGEXMATCH(E187,""Joined""),""Yes"",""No"")"),"Yes")</f>
        <v>Yes</v>
      </c>
      <c r="G187" s="120"/>
      <c r="H187" s="118"/>
      <c r="I187" s="119" t="s">
        <v>473</v>
      </c>
      <c r="J187" s="72" t="s">
        <v>264</v>
      </c>
      <c r="K187" s="72" t="s">
        <v>263</v>
      </c>
      <c r="L187" s="55"/>
      <c r="M187" s="4"/>
      <c r="N187" s="4"/>
    </row>
    <row r="188" spans="1:14" ht="16.2" hidden="1">
      <c r="A188" s="9">
        <v>188</v>
      </c>
      <c r="B188" s="107" t="s">
        <v>378</v>
      </c>
      <c r="C188" s="107" t="s">
        <v>87</v>
      </c>
      <c r="D188" s="107">
        <v>7845109248</v>
      </c>
      <c r="E188" s="11" t="e">
        <f>VLOOKUP(D188, 'sep joined'!$D$1:$I$484, 6, FALSE)</f>
        <v>#N/A</v>
      </c>
      <c r="F188" s="12" t="str">
        <f ca="1">IFERROR(__xludf.DUMMYFUNCTION("if(REGEXMATCH(E188,""Joined""),""Yes"",""No"")"),"#N/A")</f>
        <v>#N/A</v>
      </c>
      <c r="G188" s="117"/>
      <c r="H188" s="118"/>
      <c r="I188" s="121" t="s">
        <v>475</v>
      </c>
      <c r="J188" s="72" t="s">
        <v>29</v>
      </c>
      <c r="K188" s="72" t="s">
        <v>263</v>
      </c>
      <c r="L188" s="55"/>
      <c r="M188" s="4"/>
      <c r="N188" s="4"/>
    </row>
    <row r="189" spans="1:14" ht="16.2" hidden="1">
      <c r="A189" s="9">
        <v>189</v>
      </c>
      <c r="B189" s="107" t="s">
        <v>346</v>
      </c>
      <c r="C189" s="107" t="s">
        <v>68</v>
      </c>
      <c r="D189" s="107">
        <v>6382362126</v>
      </c>
      <c r="E189" s="11" t="e">
        <f>VLOOKUP(D189, 'sep joined'!$D$1:$I$484, 6, FALSE)</f>
        <v>#N/A</v>
      </c>
      <c r="F189" s="12" t="str">
        <f ca="1">IFERROR(__xludf.DUMMYFUNCTION("if(REGEXMATCH(E189,""Joined""),""Yes"",""No"")"),"Yes")</f>
        <v>Yes</v>
      </c>
      <c r="G189" s="120"/>
      <c r="H189" s="118"/>
      <c r="I189" s="119" t="s">
        <v>473</v>
      </c>
      <c r="J189" s="72" t="s">
        <v>29</v>
      </c>
      <c r="K189" s="72" t="s">
        <v>263</v>
      </c>
      <c r="L189" s="55"/>
      <c r="M189" s="4"/>
      <c r="N189" s="4"/>
    </row>
    <row r="190" spans="1:14" ht="16.2" hidden="1">
      <c r="A190" s="9">
        <v>190</v>
      </c>
      <c r="B190" s="107" t="s">
        <v>346</v>
      </c>
      <c r="C190" s="107" t="s">
        <v>476</v>
      </c>
      <c r="D190" s="107">
        <v>9487463016</v>
      </c>
      <c r="E190" s="11" t="e">
        <f>VLOOKUP(D190, 'sep joined'!$D$1:$I$484, 6, FALSE)</f>
        <v>#N/A</v>
      </c>
      <c r="F190" s="12" t="str">
        <f ca="1">IFERROR(__xludf.DUMMYFUNCTION("if(REGEXMATCH(E190,""Joined""),""Yes"",""No"")"),"Yes")</f>
        <v>Yes</v>
      </c>
      <c r="G190" s="120"/>
      <c r="H190" s="118"/>
      <c r="I190" s="119" t="s">
        <v>473</v>
      </c>
      <c r="J190" s="72" t="s">
        <v>29</v>
      </c>
      <c r="K190" s="72" t="s">
        <v>263</v>
      </c>
      <c r="L190" s="55"/>
      <c r="M190" s="4"/>
      <c r="N190" s="4"/>
    </row>
    <row r="191" spans="1:14" ht="16.2" hidden="1">
      <c r="A191" s="9">
        <v>191</v>
      </c>
      <c r="B191" s="107" t="s">
        <v>346</v>
      </c>
      <c r="C191" s="107" t="s">
        <v>477</v>
      </c>
      <c r="D191" s="107">
        <v>8122787740</v>
      </c>
      <c r="E191" s="11" t="e">
        <f>VLOOKUP(D191, 'sep joined'!$D$1:$I$484, 6, FALSE)</f>
        <v>#N/A</v>
      </c>
      <c r="F191" s="12" t="str">
        <f ca="1">IFERROR(__xludf.DUMMYFUNCTION("if(REGEXMATCH(E191,""Joined""),""Yes"",""No"")"),"Yes")</f>
        <v>Yes</v>
      </c>
      <c r="G191" s="120"/>
      <c r="H191" s="118"/>
      <c r="I191" s="119" t="s">
        <v>473</v>
      </c>
      <c r="J191" s="72" t="s">
        <v>88</v>
      </c>
      <c r="K191" s="72" t="s">
        <v>263</v>
      </c>
      <c r="L191" s="55"/>
      <c r="M191" s="4"/>
      <c r="N191" s="4"/>
    </row>
    <row r="192" spans="1:14" ht="16.2" hidden="1">
      <c r="A192" s="9">
        <v>192</v>
      </c>
      <c r="B192" s="107" t="s">
        <v>346</v>
      </c>
      <c r="C192" s="107" t="s">
        <v>478</v>
      </c>
      <c r="D192" s="107">
        <v>7094836875</v>
      </c>
      <c r="E192" s="11" t="e">
        <f>VLOOKUP(D192, 'sep joined'!$D$1:$I$484, 6, FALSE)</f>
        <v>#N/A</v>
      </c>
      <c r="F192" s="12" t="str">
        <f ca="1">IFERROR(__xludf.DUMMYFUNCTION("if(REGEXMATCH(E192,""Joined""),""Yes"",""No"")"),"Yes")</f>
        <v>Yes</v>
      </c>
      <c r="G192" s="120"/>
      <c r="H192" s="118"/>
      <c r="I192" s="121" t="s">
        <v>479</v>
      </c>
      <c r="J192" s="72" t="s">
        <v>293</v>
      </c>
      <c r="K192" s="72" t="s">
        <v>263</v>
      </c>
      <c r="L192" s="55"/>
      <c r="M192" s="4"/>
      <c r="N192" s="4"/>
    </row>
    <row r="193" spans="1:14" ht="16.2" hidden="1">
      <c r="A193" s="9">
        <v>193</v>
      </c>
      <c r="B193" s="107" t="s">
        <v>346</v>
      </c>
      <c r="C193" s="107" t="s">
        <v>146</v>
      </c>
      <c r="D193" s="107">
        <v>9655144684</v>
      </c>
      <c r="E193" s="11" t="e">
        <f>VLOOKUP(D193, 'sep joined'!$D$1:$I$484, 6, FALSE)</f>
        <v>#N/A</v>
      </c>
      <c r="F193" s="12" t="str">
        <f ca="1">IFERROR(__xludf.DUMMYFUNCTION("if(REGEXMATCH(E193,""Joined""),""Yes"",""No"")"),"#N/A")</f>
        <v>#N/A</v>
      </c>
      <c r="G193" s="77">
        <v>44804</v>
      </c>
      <c r="H193" s="118"/>
      <c r="I193" s="122" t="s">
        <v>480</v>
      </c>
      <c r="J193" s="72" t="s">
        <v>293</v>
      </c>
      <c r="K193" s="72" t="s">
        <v>263</v>
      </c>
      <c r="L193" s="55"/>
      <c r="M193" s="4"/>
      <c r="N193" s="4"/>
    </row>
    <row r="194" spans="1:14" ht="16.2" hidden="1">
      <c r="A194" s="9">
        <v>194</v>
      </c>
      <c r="B194" s="107" t="s">
        <v>346</v>
      </c>
      <c r="C194" s="107" t="s">
        <v>481</v>
      </c>
      <c r="D194" s="107">
        <v>8681839143</v>
      </c>
      <c r="E194" s="11" t="e">
        <f>VLOOKUP(D194, 'sep joined'!$D$1:$I$484, 6, FALSE)</f>
        <v>#N/A</v>
      </c>
      <c r="F194" s="12" t="str">
        <f ca="1">IFERROR(__xludf.DUMMYFUNCTION("if(REGEXMATCH(E194,""Joined""),""Yes"",""No"")"),"#N/A")</f>
        <v>#N/A</v>
      </c>
      <c r="G194" s="123">
        <v>44804</v>
      </c>
      <c r="H194" s="118"/>
      <c r="I194" s="124" t="s">
        <v>482</v>
      </c>
      <c r="J194" s="72" t="s">
        <v>483</v>
      </c>
      <c r="K194" s="72" t="s">
        <v>263</v>
      </c>
      <c r="L194" s="55"/>
      <c r="M194" s="4"/>
      <c r="N194" s="4"/>
    </row>
    <row r="195" spans="1:14" ht="16.2" hidden="1">
      <c r="A195" s="9">
        <v>195</v>
      </c>
      <c r="B195" s="107" t="s">
        <v>455</v>
      </c>
      <c r="C195" s="107" t="s">
        <v>484</v>
      </c>
      <c r="D195" s="107">
        <v>9442458750</v>
      </c>
      <c r="E195" s="11" t="e">
        <f>VLOOKUP(D195, 'sep joined'!$D$1:$I$484, 6, FALSE)</f>
        <v>#N/A</v>
      </c>
      <c r="F195" s="12" t="str">
        <f ca="1">IFERROR(__xludf.DUMMYFUNCTION("if(REGEXMATCH(E195,""Joined""),""Yes"",""No"")"),"#N/A")</f>
        <v>#N/A</v>
      </c>
      <c r="G195" s="120"/>
      <c r="H195" s="118"/>
      <c r="I195" s="101" t="s">
        <v>485</v>
      </c>
      <c r="J195" s="72" t="s">
        <v>29</v>
      </c>
      <c r="K195" s="72" t="s">
        <v>263</v>
      </c>
      <c r="L195" s="55"/>
      <c r="M195" s="4"/>
      <c r="N195" s="4"/>
    </row>
    <row r="196" spans="1:14" ht="16.2" hidden="1">
      <c r="A196" s="9">
        <v>196</v>
      </c>
      <c r="B196" s="107" t="s">
        <v>455</v>
      </c>
      <c r="C196" s="107" t="s">
        <v>486</v>
      </c>
      <c r="D196" s="107">
        <v>9514787792</v>
      </c>
      <c r="E196" s="11" t="e">
        <f>VLOOKUP(D196, 'sep joined'!$D$1:$I$484, 6, FALSE)</f>
        <v>#N/A</v>
      </c>
      <c r="F196" s="12" t="str">
        <f ca="1">IFERROR(__xludf.DUMMYFUNCTION("if(REGEXMATCH(E196,""Joined""),""Yes"",""No"")"),"Yes")</f>
        <v>Yes</v>
      </c>
      <c r="G196" s="120"/>
      <c r="H196" s="118"/>
      <c r="I196" s="79"/>
      <c r="J196" s="72" t="s">
        <v>29</v>
      </c>
      <c r="K196" s="72" t="s">
        <v>263</v>
      </c>
      <c r="L196" s="55"/>
      <c r="M196" s="4"/>
      <c r="N196" s="4"/>
    </row>
    <row r="197" spans="1:14" ht="16.2" hidden="1">
      <c r="A197" s="9">
        <v>197</v>
      </c>
      <c r="B197" s="107" t="s">
        <v>455</v>
      </c>
      <c r="C197" s="107" t="s">
        <v>52</v>
      </c>
      <c r="D197" s="107">
        <v>9344658856</v>
      </c>
      <c r="E197" s="11" t="e">
        <f>VLOOKUP(D197, 'sep joined'!$D$1:$I$484, 6, FALSE)</f>
        <v>#N/A</v>
      </c>
      <c r="F197" s="12" t="str">
        <f ca="1">IFERROR(__xludf.DUMMYFUNCTION("if(REGEXMATCH(E197,""Joined""),""Yes"",""No"")"),"Yes")</f>
        <v>Yes</v>
      </c>
      <c r="G197" s="125"/>
      <c r="H197" s="118"/>
      <c r="I197" s="79"/>
      <c r="J197" s="72" t="s">
        <v>29</v>
      </c>
      <c r="K197" s="72" t="s">
        <v>263</v>
      </c>
      <c r="L197" s="55"/>
      <c r="M197" s="4"/>
      <c r="N197" s="4"/>
    </row>
    <row r="198" spans="1:14" ht="16.2" hidden="1">
      <c r="A198" s="9">
        <v>198</v>
      </c>
      <c r="B198" s="107" t="s">
        <v>455</v>
      </c>
      <c r="C198" s="107" t="s">
        <v>487</v>
      </c>
      <c r="D198" s="107">
        <v>7708447637</v>
      </c>
      <c r="E198" s="11" t="e">
        <f>VLOOKUP(D198, 'sep joined'!$D$1:$I$484, 6, FALSE)</f>
        <v>#N/A</v>
      </c>
      <c r="F198" s="12" t="str">
        <f ca="1">IFERROR(__xludf.DUMMYFUNCTION("if(REGEXMATCH(E198,""Joined""),""Yes"",""No"")"),"Yes")</f>
        <v>Yes</v>
      </c>
      <c r="G198" s="120"/>
      <c r="H198" s="118"/>
      <c r="I198" s="79"/>
      <c r="J198" s="72" t="s">
        <v>29</v>
      </c>
      <c r="K198" s="72" t="s">
        <v>488</v>
      </c>
      <c r="L198" s="55"/>
      <c r="M198" s="4"/>
      <c r="N198" s="4"/>
    </row>
    <row r="199" spans="1:14" ht="16.2" hidden="1">
      <c r="A199" s="9">
        <v>199</v>
      </c>
      <c r="B199" s="107" t="s">
        <v>455</v>
      </c>
      <c r="C199" s="107" t="s">
        <v>489</v>
      </c>
      <c r="D199" s="107">
        <v>7094296493</v>
      </c>
      <c r="E199" s="11" t="e">
        <f>VLOOKUP(D199, 'sep joined'!$D$1:$I$484, 6, FALSE)</f>
        <v>#N/A</v>
      </c>
      <c r="F199" s="12" t="str">
        <f ca="1">IFERROR(__xludf.DUMMYFUNCTION("if(REGEXMATCH(E199,""Joined""),""Yes"",""No"")"),"Yes")</f>
        <v>Yes</v>
      </c>
      <c r="G199" s="79"/>
      <c r="H199" s="118"/>
      <c r="I199" s="79" t="s">
        <v>321</v>
      </c>
      <c r="J199" s="72" t="s">
        <v>264</v>
      </c>
      <c r="K199" s="72" t="s">
        <v>263</v>
      </c>
      <c r="L199" s="55"/>
      <c r="M199" s="4"/>
      <c r="N199" s="4"/>
    </row>
    <row r="200" spans="1:14" ht="16.2" hidden="1">
      <c r="A200" s="9">
        <v>200</v>
      </c>
      <c r="B200" s="107" t="s">
        <v>455</v>
      </c>
      <c r="C200" s="107" t="s">
        <v>490</v>
      </c>
      <c r="D200" s="107">
        <v>8610527129</v>
      </c>
      <c r="E200" s="11" t="e">
        <f>VLOOKUP(D200, 'sep joined'!$D$1:$I$484, 6, FALSE)</f>
        <v>#N/A</v>
      </c>
      <c r="F200" s="12" t="str">
        <f ca="1">IFERROR(__xludf.DUMMYFUNCTION("if(REGEXMATCH(E200,""Joined""),""Yes"",""No"")"),"Yes")</f>
        <v>Yes</v>
      </c>
      <c r="G200" s="123">
        <v>44804</v>
      </c>
      <c r="H200" s="118"/>
      <c r="I200" s="124" t="s">
        <v>491</v>
      </c>
      <c r="J200" s="72" t="s">
        <v>293</v>
      </c>
      <c r="K200" s="72" t="s">
        <v>263</v>
      </c>
      <c r="L200" s="55"/>
      <c r="M200" s="4"/>
      <c r="N200" s="4"/>
    </row>
    <row r="201" spans="1:14" ht="16.2" hidden="1">
      <c r="A201" s="9">
        <v>201</v>
      </c>
      <c r="B201" s="107" t="s">
        <v>455</v>
      </c>
      <c r="C201" s="107" t="s">
        <v>492</v>
      </c>
      <c r="D201" s="107">
        <v>7299155355</v>
      </c>
      <c r="E201" s="11" t="e">
        <f>VLOOKUP(D201, 'sep joined'!$D$1:$I$484, 6, FALSE)</f>
        <v>#N/A</v>
      </c>
      <c r="F201" s="12" t="str">
        <f ca="1">IFERROR(__xludf.DUMMYFUNCTION("if(REGEXMATCH(E201,""Joined""),""Yes"",""No"")"),"#N/A")</f>
        <v>#N/A</v>
      </c>
      <c r="G201" s="123">
        <v>44803</v>
      </c>
      <c r="H201" s="118"/>
      <c r="I201" s="124" t="s">
        <v>493</v>
      </c>
      <c r="J201" s="72" t="s">
        <v>268</v>
      </c>
      <c r="K201" s="72" t="s">
        <v>494</v>
      </c>
      <c r="L201" s="55"/>
      <c r="M201" s="4"/>
      <c r="N201" s="4"/>
    </row>
    <row r="202" spans="1:14" ht="16.2" hidden="1">
      <c r="A202" s="9">
        <v>202</v>
      </c>
      <c r="B202" s="107" t="s">
        <v>402</v>
      </c>
      <c r="C202" s="107" t="s">
        <v>495</v>
      </c>
      <c r="D202" s="107">
        <v>9962464070</v>
      </c>
      <c r="E202" s="11" t="e">
        <f>VLOOKUP(D202, 'sep joined'!$D$1:$I$484, 6, FALSE)</f>
        <v>#N/A</v>
      </c>
      <c r="F202" s="12" t="str">
        <f ca="1">IFERROR(__xludf.DUMMYFUNCTION("if(REGEXMATCH(E202,""Joined""),""Yes"",""No"")"),"#N/A")</f>
        <v>#N/A</v>
      </c>
      <c r="G202" s="86">
        <v>44800</v>
      </c>
      <c r="H202" s="118"/>
      <c r="I202" s="126" t="s">
        <v>172</v>
      </c>
      <c r="J202" s="72" t="s">
        <v>483</v>
      </c>
      <c r="K202" s="72" t="s">
        <v>137</v>
      </c>
      <c r="L202" s="55"/>
      <c r="M202" s="4"/>
      <c r="N202" s="4"/>
    </row>
    <row r="203" spans="1:14" ht="16.2" hidden="1">
      <c r="A203" s="9">
        <v>203</v>
      </c>
      <c r="B203" s="107" t="s">
        <v>402</v>
      </c>
      <c r="C203" s="107" t="s">
        <v>496</v>
      </c>
      <c r="D203" s="107">
        <v>9025266026</v>
      </c>
      <c r="E203" s="11" t="e">
        <f>VLOOKUP(D203, 'sep joined'!$D$1:$I$484, 6, FALSE)</f>
        <v>#N/A</v>
      </c>
      <c r="F203" s="12" t="str">
        <f ca="1">IFERROR(__xludf.DUMMYFUNCTION("if(REGEXMATCH(E203,""Joined""),""Yes"",""No"")"),"Yes")</f>
        <v>Yes</v>
      </c>
      <c r="G203" s="79"/>
      <c r="H203" s="118"/>
      <c r="I203" s="79"/>
      <c r="J203" s="72" t="s">
        <v>262</v>
      </c>
      <c r="K203" s="72" t="s">
        <v>263</v>
      </c>
      <c r="L203" s="55"/>
      <c r="M203" s="4"/>
      <c r="N203" s="4"/>
    </row>
    <row r="204" spans="1:14" ht="16.2">
      <c r="A204" s="9">
        <v>204</v>
      </c>
      <c r="B204" s="107" t="s">
        <v>402</v>
      </c>
      <c r="C204" s="107" t="s">
        <v>497</v>
      </c>
      <c r="D204" s="107">
        <v>9962486338</v>
      </c>
      <c r="E204" s="11" t="e">
        <f>VLOOKUP(D204, 'sep joined'!$D$1:$I$484, 6, FALSE)</f>
        <v>#N/A</v>
      </c>
      <c r="F204" s="12" t="str">
        <f ca="1">IFERROR(__xludf.DUMMYFUNCTION("if(REGEXMATCH(E204,""Joined""),""Yes"",""No"")"),"#N/A")</f>
        <v>#N/A</v>
      </c>
      <c r="G204" s="108">
        <v>44804</v>
      </c>
      <c r="H204" s="118"/>
      <c r="I204" s="122" t="s">
        <v>498</v>
      </c>
      <c r="J204" s="72" t="s">
        <v>262</v>
      </c>
      <c r="K204" s="72" t="s">
        <v>263</v>
      </c>
      <c r="L204" s="55"/>
      <c r="M204" s="4"/>
      <c r="N204" s="4"/>
    </row>
    <row r="205" spans="1:14" ht="16.2" hidden="1">
      <c r="A205" s="9">
        <v>205</v>
      </c>
      <c r="B205" s="107" t="s">
        <v>399</v>
      </c>
      <c r="C205" s="107" t="s">
        <v>499</v>
      </c>
      <c r="D205" s="107">
        <v>7904943335</v>
      </c>
      <c r="E205" s="11" t="e">
        <f>VLOOKUP(D205, 'sep joined'!$D$1:$I$484, 6, FALSE)</f>
        <v>#N/A</v>
      </c>
      <c r="F205" s="12" t="str">
        <f ca="1">IFERROR(__xludf.DUMMYFUNCTION("if(REGEXMATCH(E205,""Joined""),""Yes"",""No"")"),"#N/A")</f>
        <v>#N/A</v>
      </c>
      <c r="G205" s="123">
        <v>44809</v>
      </c>
      <c r="H205" s="118"/>
      <c r="I205" s="124" t="s">
        <v>500</v>
      </c>
      <c r="J205" s="72" t="s">
        <v>293</v>
      </c>
      <c r="K205" s="72" t="s">
        <v>263</v>
      </c>
      <c r="L205" s="55"/>
      <c r="M205" s="4"/>
      <c r="N205" s="4"/>
    </row>
    <row r="206" spans="1:14" ht="16.2" hidden="1">
      <c r="A206" s="9">
        <v>206</v>
      </c>
      <c r="B206" s="107" t="s">
        <v>399</v>
      </c>
      <c r="C206" s="107" t="s">
        <v>501</v>
      </c>
      <c r="D206" s="107">
        <v>9025577070</v>
      </c>
      <c r="E206" s="11" t="e">
        <f>VLOOKUP(D206, 'sep joined'!$D$1:$I$484, 6, FALSE)</f>
        <v>#N/A</v>
      </c>
      <c r="F206" s="12" t="str">
        <f ca="1">IFERROR(__xludf.DUMMYFUNCTION("if(REGEXMATCH(E206,""Joined""),""Yes"",""No"")"),"Yes")</f>
        <v>Yes</v>
      </c>
      <c r="G206" s="117"/>
      <c r="H206" s="118"/>
      <c r="I206" s="101" t="s">
        <v>172</v>
      </c>
      <c r="J206" s="72" t="s">
        <v>293</v>
      </c>
      <c r="K206" s="72" t="s">
        <v>263</v>
      </c>
      <c r="L206" s="55"/>
      <c r="M206" s="4"/>
      <c r="N206" s="4"/>
    </row>
    <row r="207" spans="1:14" ht="16.2" hidden="1">
      <c r="A207" s="9">
        <v>207</v>
      </c>
      <c r="B207" s="107" t="s">
        <v>399</v>
      </c>
      <c r="C207" s="107" t="s">
        <v>85</v>
      </c>
      <c r="D207" s="107">
        <v>9551885740</v>
      </c>
      <c r="E207" s="11" t="e">
        <f>VLOOKUP(D207, 'sep joined'!$D$1:$I$484, 6, FALSE)</f>
        <v>#N/A</v>
      </c>
      <c r="F207" s="12" t="str">
        <f ca="1">IFERROR(__xludf.DUMMYFUNCTION("if(REGEXMATCH(E207,""Joined""),""Yes"",""No"")"),"Yes")</f>
        <v>Yes</v>
      </c>
      <c r="G207" s="79" t="s">
        <v>502</v>
      </c>
      <c r="H207" s="118"/>
      <c r="I207" s="79" t="s">
        <v>503</v>
      </c>
      <c r="J207" s="72" t="s">
        <v>262</v>
      </c>
      <c r="K207" s="72" t="s">
        <v>263</v>
      </c>
      <c r="L207" s="55"/>
      <c r="M207" s="4"/>
      <c r="N207" s="4"/>
    </row>
    <row r="208" spans="1:14" ht="16.2" hidden="1">
      <c r="A208" s="9">
        <v>208</v>
      </c>
      <c r="B208" s="107" t="s">
        <v>399</v>
      </c>
      <c r="C208" s="107" t="s">
        <v>504</v>
      </c>
      <c r="D208" s="107">
        <v>7358672116</v>
      </c>
      <c r="E208" s="11" t="e">
        <f>VLOOKUP(D208, 'sep joined'!$D$1:$I$484, 6, FALSE)</f>
        <v>#N/A</v>
      </c>
      <c r="F208" s="12" t="str">
        <f ca="1">IFERROR(__xludf.DUMMYFUNCTION("if(REGEXMATCH(E208,""Joined""),""Yes"",""No"")"),"Yes")</f>
        <v>Yes</v>
      </c>
      <c r="G208" s="79" t="s">
        <v>505</v>
      </c>
      <c r="H208" s="118"/>
      <c r="I208" s="79" t="s">
        <v>506</v>
      </c>
      <c r="J208" s="72" t="s">
        <v>345</v>
      </c>
      <c r="K208" s="72" t="s">
        <v>263</v>
      </c>
      <c r="L208" s="55"/>
      <c r="M208" s="4"/>
      <c r="N208" s="4"/>
    </row>
    <row r="209" spans="1:19" ht="16.2" hidden="1">
      <c r="A209" s="9">
        <v>209</v>
      </c>
      <c r="B209" s="107" t="s">
        <v>399</v>
      </c>
      <c r="C209" s="107" t="s">
        <v>85</v>
      </c>
      <c r="D209" s="107">
        <v>9551885740</v>
      </c>
      <c r="E209" s="11" t="e">
        <f>VLOOKUP(D209, 'sep joined'!$D$1:$I$484, 6, FALSE)</f>
        <v>#N/A</v>
      </c>
      <c r="F209" s="12" t="str">
        <f ca="1">IFERROR(__xludf.DUMMYFUNCTION("if(REGEXMATCH(E209,""Joined""),""Yes"",""No"")"),"Yes")</f>
        <v>Yes</v>
      </c>
      <c r="G209" s="117"/>
      <c r="H209" s="118"/>
      <c r="I209" s="121" t="s">
        <v>296</v>
      </c>
      <c r="J209" s="72" t="s">
        <v>345</v>
      </c>
      <c r="K209" s="72" t="s">
        <v>263</v>
      </c>
      <c r="L209" s="55"/>
      <c r="M209" s="4"/>
      <c r="N209" s="4"/>
    </row>
    <row r="210" spans="1:19" ht="16.2">
      <c r="A210" s="9">
        <v>210</v>
      </c>
      <c r="B210" s="107" t="s">
        <v>399</v>
      </c>
      <c r="C210" s="107" t="s">
        <v>507</v>
      </c>
      <c r="D210" s="107">
        <v>6382005105</v>
      </c>
      <c r="E210" s="11" t="e">
        <f>VLOOKUP(D210, 'sep joined'!$D$1:$I$484, 6, FALSE)</f>
        <v>#N/A</v>
      </c>
      <c r="F210" s="12" t="str">
        <f ca="1">IFERROR(__xludf.DUMMYFUNCTION("if(REGEXMATCH(E210,""Joined""),""Yes"",""No"")"),"#N/A")</f>
        <v>#N/A</v>
      </c>
      <c r="G210" s="108">
        <v>44804</v>
      </c>
      <c r="H210" s="118"/>
      <c r="I210" s="124" t="s">
        <v>508</v>
      </c>
      <c r="J210" s="72" t="s">
        <v>262</v>
      </c>
      <c r="K210" s="72" t="s">
        <v>263</v>
      </c>
      <c r="L210" s="55"/>
      <c r="M210" s="4"/>
      <c r="N210" s="4"/>
    </row>
    <row r="211" spans="1:19" ht="16.2">
      <c r="A211" s="9">
        <v>211</v>
      </c>
      <c r="B211" s="107" t="s">
        <v>399</v>
      </c>
      <c r="C211" s="107" t="s">
        <v>509</v>
      </c>
      <c r="D211" s="107">
        <v>7092863207</v>
      </c>
      <c r="E211" s="11" t="e">
        <f>VLOOKUP(D211, 'sep joined'!$D$1:$I$484, 6, FALSE)</f>
        <v>#N/A</v>
      </c>
      <c r="F211" s="12" t="str">
        <f ca="1">IFERROR(__xludf.DUMMYFUNCTION("if(REGEXMATCH(E211,""Joined""),""Yes"",""No"")"),"#N/A")</f>
        <v>#N/A</v>
      </c>
      <c r="G211" s="123">
        <v>44804</v>
      </c>
      <c r="H211" s="118"/>
      <c r="I211" s="124" t="s">
        <v>510</v>
      </c>
      <c r="J211" s="72" t="s">
        <v>278</v>
      </c>
      <c r="K211" s="72" t="s">
        <v>263</v>
      </c>
      <c r="L211" s="55"/>
      <c r="M211" s="4"/>
      <c r="N211" s="4"/>
    </row>
    <row r="212" spans="1:19" ht="16.2" hidden="1">
      <c r="A212" s="9">
        <v>212</v>
      </c>
      <c r="B212" s="107" t="s">
        <v>399</v>
      </c>
      <c r="C212" s="107" t="s">
        <v>511</v>
      </c>
      <c r="D212" s="107">
        <v>6281806623</v>
      </c>
      <c r="E212" s="11" t="e">
        <f>VLOOKUP(D212, 'sep joined'!$D$1:$I$484, 6, FALSE)</f>
        <v>#N/A</v>
      </c>
      <c r="F212" s="12" t="str">
        <f ca="1">IFERROR(__xludf.DUMMYFUNCTION("if(REGEXMATCH(E212,""Joined""),""Yes"",""No"")"),"Yes")</f>
        <v>Yes</v>
      </c>
      <c r="G212" s="117"/>
      <c r="H212" s="118"/>
      <c r="I212" s="121" t="s">
        <v>240</v>
      </c>
      <c r="J212" s="72" t="s">
        <v>262</v>
      </c>
      <c r="K212" s="72" t="s">
        <v>263</v>
      </c>
      <c r="L212" s="55"/>
      <c r="M212" s="4"/>
      <c r="N212" s="4"/>
    </row>
    <row r="213" spans="1:19" ht="16.2" hidden="1">
      <c r="A213" s="9">
        <v>213</v>
      </c>
      <c r="B213" s="107" t="s">
        <v>294</v>
      </c>
      <c r="C213" s="107" t="s">
        <v>512</v>
      </c>
      <c r="D213" s="107">
        <v>9597477978</v>
      </c>
      <c r="E213" s="11" t="e">
        <f>VLOOKUP(D213, 'sep joined'!$D$1:$I$484, 6, FALSE)</f>
        <v>#N/A</v>
      </c>
      <c r="F213" s="12" t="str">
        <f ca="1">IFERROR(__xludf.DUMMYFUNCTION("if(REGEXMATCH(E213,""Joined""),""Yes"",""No"")"),"#N/A")</f>
        <v>#N/A</v>
      </c>
      <c r="G213" s="79"/>
      <c r="H213" s="118"/>
      <c r="I213" s="101" t="s">
        <v>513</v>
      </c>
      <c r="J213" s="72" t="s">
        <v>16</v>
      </c>
      <c r="K213" s="72" t="s">
        <v>263</v>
      </c>
      <c r="L213" s="55"/>
      <c r="M213" s="4"/>
      <c r="N213" s="4"/>
    </row>
    <row r="214" spans="1:19" ht="16.2">
      <c r="A214" s="9">
        <v>214</v>
      </c>
      <c r="B214" s="107" t="s">
        <v>294</v>
      </c>
      <c r="C214" s="107" t="s">
        <v>514</v>
      </c>
      <c r="D214" s="107">
        <v>8608219937</v>
      </c>
      <c r="E214" s="11" t="e">
        <f>VLOOKUP(D214, 'sep joined'!$D$1:$I$484, 6, FALSE)</f>
        <v>#N/A</v>
      </c>
      <c r="F214" s="12" t="str">
        <f ca="1">IFERROR(__xludf.DUMMYFUNCTION("if(REGEXMATCH(E214,""Joined""),""Yes"",""No"")"),"#N/A")</f>
        <v>#N/A</v>
      </c>
      <c r="G214" s="125">
        <v>44797</v>
      </c>
      <c r="H214" s="118"/>
      <c r="I214" s="119" t="s">
        <v>515</v>
      </c>
      <c r="J214" s="72" t="s">
        <v>262</v>
      </c>
      <c r="K214" s="72" t="s">
        <v>263</v>
      </c>
      <c r="L214" s="55"/>
      <c r="M214" s="4"/>
      <c r="N214" s="4"/>
    </row>
    <row r="215" spans="1:19" ht="16.2" hidden="1">
      <c r="A215" s="9">
        <v>215</v>
      </c>
      <c r="B215" s="107" t="s">
        <v>294</v>
      </c>
      <c r="C215" s="107" t="s">
        <v>516</v>
      </c>
      <c r="D215" s="107">
        <v>8668189484</v>
      </c>
      <c r="E215" s="11" t="e">
        <f>VLOOKUP(D215, 'sep joined'!$D$1:$I$484, 6, FALSE)</f>
        <v>#N/A</v>
      </c>
      <c r="F215" s="12" t="str">
        <f ca="1">IFERROR(__xludf.DUMMYFUNCTION("if(REGEXMATCH(E215,""Joined""),""Yes"",""No"")"),"#N/A")</f>
        <v>#N/A</v>
      </c>
      <c r="G215" s="127" t="s">
        <v>173</v>
      </c>
      <c r="H215" s="118"/>
      <c r="I215" s="124" t="s">
        <v>173</v>
      </c>
      <c r="J215" s="72" t="s">
        <v>264</v>
      </c>
      <c r="K215" s="72" t="s">
        <v>263</v>
      </c>
      <c r="L215" s="55"/>
      <c r="M215" s="4"/>
      <c r="N215" s="4"/>
    </row>
    <row r="216" spans="1:19" ht="16.2" hidden="1">
      <c r="A216" s="9">
        <v>216</v>
      </c>
      <c r="B216" s="107" t="s">
        <v>294</v>
      </c>
      <c r="C216" s="107" t="s">
        <v>90</v>
      </c>
      <c r="D216" s="107">
        <v>9940512537</v>
      </c>
      <c r="E216" s="11" t="e">
        <f>VLOOKUP(D216, 'sep joined'!$D$1:$I$484, 6, FALSE)</f>
        <v>#N/A</v>
      </c>
      <c r="F216" s="12" t="str">
        <f ca="1">IFERROR(__xludf.DUMMYFUNCTION("if(REGEXMATCH(E216,""Joined""),""Yes"",""No"")"),"Yes")</f>
        <v>Yes</v>
      </c>
      <c r="G216" s="120"/>
      <c r="H216" s="118"/>
      <c r="I216" s="79"/>
      <c r="J216" s="72" t="s">
        <v>268</v>
      </c>
      <c r="K216" s="72" t="s">
        <v>263</v>
      </c>
      <c r="L216" s="55"/>
      <c r="M216" s="4"/>
      <c r="N216" s="4"/>
    </row>
    <row r="217" spans="1:19" ht="16.2" hidden="1">
      <c r="A217" s="9">
        <v>217</v>
      </c>
      <c r="B217" s="107" t="s">
        <v>294</v>
      </c>
      <c r="C217" s="107" t="s">
        <v>86</v>
      </c>
      <c r="D217" s="107">
        <v>9003148408</v>
      </c>
      <c r="E217" s="11" t="e">
        <f>VLOOKUP(D217, 'sep joined'!$D$1:$I$484, 6, FALSE)</f>
        <v>#N/A</v>
      </c>
      <c r="F217" s="12" t="str">
        <f ca="1">IFERROR(__xludf.DUMMYFUNCTION("if(REGEXMATCH(E217,""Joined""),""Yes"",""No"")"),"Yes")</f>
        <v>Yes</v>
      </c>
      <c r="G217" s="120"/>
      <c r="H217" s="118"/>
      <c r="I217" s="79"/>
      <c r="J217" s="72" t="s">
        <v>264</v>
      </c>
      <c r="K217" s="72" t="s">
        <v>263</v>
      </c>
      <c r="L217" s="72"/>
      <c r="M217" s="4"/>
      <c r="N217" s="4"/>
    </row>
    <row r="218" spans="1:19" ht="16.2" hidden="1">
      <c r="A218" s="9">
        <v>218</v>
      </c>
      <c r="B218" s="107" t="s">
        <v>294</v>
      </c>
      <c r="C218" s="107" t="s">
        <v>517</v>
      </c>
      <c r="D218" s="107">
        <v>9524284845</v>
      </c>
      <c r="E218" s="11" t="e">
        <f>VLOOKUP(D218, 'sep joined'!$D$1:$I$484, 6, FALSE)</f>
        <v>#N/A</v>
      </c>
      <c r="F218" s="12" t="str">
        <f ca="1">IFERROR(__xludf.DUMMYFUNCTION("if(REGEXMATCH(E218,""Joined""),""Yes"",""No"")"),"Yes")</f>
        <v>Yes</v>
      </c>
      <c r="G218" s="120"/>
      <c r="H218" s="118"/>
      <c r="I218" s="79"/>
      <c r="J218" s="72" t="s">
        <v>483</v>
      </c>
      <c r="K218" s="72" t="s">
        <v>263</v>
      </c>
      <c r="L218" s="55"/>
      <c r="M218" s="4"/>
      <c r="N218" s="4"/>
    </row>
    <row r="219" spans="1:19" ht="16.2" hidden="1">
      <c r="A219" s="9">
        <v>219</v>
      </c>
      <c r="B219" s="107" t="s">
        <v>294</v>
      </c>
      <c r="C219" s="107" t="s">
        <v>518</v>
      </c>
      <c r="D219" s="107">
        <v>9789699603</v>
      </c>
      <c r="E219" s="11" t="e">
        <f>VLOOKUP(D219, 'sep joined'!$D$1:$I$484, 6, FALSE)</f>
        <v>#N/A</v>
      </c>
      <c r="F219" s="12" t="str">
        <f ca="1">IFERROR(__xludf.DUMMYFUNCTION("if(REGEXMATCH(E219,""Joined""),""Yes"",""No"")"),"Yes")</f>
        <v>Yes</v>
      </c>
      <c r="G219" s="120">
        <v>44797</v>
      </c>
      <c r="H219" s="118"/>
      <c r="I219" s="79" t="s">
        <v>519</v>
      </c>
      <c r="J219" s="72" t="s">
        <v>483</v>
      </c>
      <c r="K219" s="72" t="s">
        <v>263</v>
      </c>
      <c r="L219" s="55"/>
      <c r="M219" s="4"/>
      <c r="N219" s="4"/>
    </row>
    <row r="220" spans="1:19" ht="16.2" hidden="1">
      <c r="A220" s="9">
        <v>220</v>
      </c>
      <c r="B220" s="107" t="s">
        <v>455</v>
      </c>
      <c r="C220" s="107" t="s">
        <v>520</v>
      </c>
      <c r="D220" s="107">
        <v>9363510801</v>
      </c>
      <c r="E220" s="11" t="e">
        <f>VLOOKUP(D220, 'sep joined'!$D$1:$I$484, 6, FALSE)</f>
        <v>#N/A</v>
      </c>
      <c r="F220" s="12" t="str">
        <f ca="1">IFERROR(__xludf.DUMMYFUNCTION("if(REGEXMATCH(E220,""Joined""),""Yes"",""No"")"),"#N/A")</f>
        <v>#N/A</v>
      </c>
      <c r="G220" s="123">
        <v>44804</v>
      </c>
      <c r="H220" s="118"/>
      <c r="I220" s="127" t="s">
        <v>521</v>
      </c>
      <c r="J220" s="72" t="s">
        <v>522</v>
      </c>
      <c r="K220" s="72" t="s">
        <v>263</v>
      </c>
      <c r="L220" s="55"/>
      <c r="M220" s="4"/>
      <c r="N220" s="4"/>
    </row>
    <row r="221" spans="1:19" ht="16.2" hidden="1">
      <c r="A221" s="9">
        <v>221</v>
      </c>
      <c r="B221" s="107" t="s">
        <v>455</v>
      </c>
      <c r="C221" s="107" t="s">
        <v>523</v>
      </c>
      <c r="D221" s="107">
        <v>9944966488</v>
      </c>
      <c r="E221" s="11" t="e">
        <f>VLOOKUP(D221, 'sep joined'!$D$1:$I$484, 6, FALSE)</f>
        <v>#N/A</v>
      </c>
      <c r="F221" s="12" t="str">
        <f ca="1">IFERROR(__xludf.DUMMYFUNCTION("if(REGEXMATCH(E221,""Joined""),""Yes"",""No"")"),"#N/A")</f>
        <v>#N/A</v>
      </c>
      <c r="G221" s="128">
        <v>44804</v>
      </c>
      <c r="H221" s="118"/>
      <c r="I221" s="127" t="s">
        <v>524</v>
      </c>
      <c r="J221" s="72" t="s">
        <v>522</v>
      </c>
      <c r="K221" s="72" t="s">
        <v>263</v>
      </c>
      <c r="L221" s="55"/>
      <c r="M221" s="4"/>
      <c r="N221" s="4"/>
    </row>
    <row r="222" spans="1:19" ht="16.2" hidden="1">
      <c r="A222" s="9">
        <v>222</v>
      </c>
      <c r="B222" s="107" t="s">
        <v>294</v>
      </c>
      <c r="C222" s="107" t="s">
        <v>525</v>
      </c>
      <c r="D222" s="107">
        <v>8122962973</v>
      </c>
      <c r="E222" s="11" t="e">
        <f>VLOOKUP(D222, 'sep joined'!$D$1:$I$484, 6, FALSE)</f>
        <v>#N/A</v>
      </c>
      <c r="F222" s="12" t="str">
        <f ca="1">IFERROR(__xludf.DUMMYFUNCTION("if(REGEXMATCH(E222,""Joined""),""Yes"",""No"")"),"Yes")</f>
        <v>Yes</v>
      </c>
      <c r="G222" s="117"/>
      <c r="H222" s="118"/>
      <c r="I222" s="121" t="s">
        <v>526</v>
      </c>
      <c r="J222" s="72" t="s">
        <v>345</v>
      </c>
      <c r="K222" s="72" t="s">
        <v>263</v>
      </c>
      <c r="L222" s="67"/>
      <c r="M222" s="8"/>
      <c r="N222" s="8"/>
      <c r="O222" s="8"/>
      <c r="P222" s="8"/>
      <c r="Q222" s="8"/>
      <c r="R222" s="8"/>
      <c r="S222" s="8"/>
    </row>
    <row r="223" spans="1:19" ht="16.2" hidden="1">
      <c r="A223" s="9">
        <v>223</v>
      </c>
      <c r="B223" s="107" t="s">
        <v>294</v>
      </c>
      <c r="C223" s="107" t="s">
        <v>527</v>
      </c>
      <c r="D223" s="107">
        <v>9940334133</v>
      </c>
      <c r="E223" s="11" t="e">
        <f>VLOOKUP(D223, 'sep joined'!$D$1:$I$484, 6, FALSE)</f>
        <v>#N/A</v>
      </c>
      <c r="F223" s="12" t="str">
        <f ca="1">IFERROR(__xludf.DUMMYFUNCTION("if(REGEXMATCH(E223,""Joined""),""Yes"",""No"")"),"#N/A")</f>
        <v>#N/A</v>
      </c>
      <c r="G223" s="128">
        <v>44804</v>
      </c>
      <c r="H223" s="118"/>
      <c r="I223" s="119" t="s">
        <v>528</v>
      </c>
      <c r="J223" s="72" t="s">
        <v>529</v>
      </c>
      <c r="K223" s="72" t="s">
        <v>263</v>
      </c>
      <c r="L223" s="55"/>
      <c r="M223" s="4"/>
      <c r="N223" s="4"/>
    </row>
    <row r="224" spans="1:19" ht="16.2" hidden="1">
      <c r="A224" s="9">
        <v>224</v>
      </c>
      <c r="B224" s="107" t="s">
        <v>294</v>
      </c>
      <c r="C224" s="107" t="s">
        <v>530</v>
      </c>
      <c r="D224" s="107">
        <v>7397394630</v>
      </c>
      <c r="E224" s="11" t="e">
        <f>VLOOKUP(D224, 'sep joined'!$D$1:$I$484, 6, FALSE)</f>
        <v>#N/A</v>
      </c>
      <c r="F224" s="12" t="str">
        <f ca="1">IFERROR(__xludf.DUMMYFUNCTION("if(REGEXMATCH(E224,""Joined""),""Yes"",""No"")"),"#N/A")</f>
        <v>#N/A</v>
      </c>
      <c r="G224" s="117"/>
      <c r="H224" s="118"/>
      <c r="I224" s="101" t="s">
        <v>531</v>
      </c>
      <c r="J224" s="72" t="s">
        <v>529</v>
      </c>
      <c r="K224" s="72" t="s">
        <v>263</v>
      </c>
      <c r="L224" s="55"/>
      <c r="M224" s="4"/>
      <c r="N224" s="4"/>
    </row>
    <row r="225" spans="1:14" ht="16.2">
      <c r="A225" s="9">
        <v>225</v>
      </c>
      <c r="B225" s="107" t="s">
        <v>294</v>
      </c>
      <c r="C225" s="107" t="s">
        <v>532</v>
      </c>
      <c r="D225" s="107">
        <v>9488080162</v>
      </c>
      <c r="E225" s="11" t="e">
        <f>VLOOKUP(D225, 'sep joined'!$D$1:$I$484, 6, FALSE)</f>
        <v>#N/A</v>
      </c>
      <c r="F225" s="12" t="str">
        <f ca="1">IFERROR(__xludf.DUMMYFUNCTION("if(REGEXMATCH(E225,""Joined""),""Yes"",""No"")"),"#N/A")</f>
        <v>#N/A</v>
      </c>
      <c r="G225" s="123">
        <v>44804</v>
      </c>
      <c r="H225" s="118"/>
      <c r="I225" s="127" t="s">
        <v>533</v>
      </c>
      <c r="J225" s="72" t="s">
        <v>529</v>
      </c>
      <c r="K225" s="72" t="s">
        <v>263</v>
      </c>
      <c r="L225" s="55"/>
      <c r="M225" s="4"/>
      <c r="N225" s="4"/>
    </row>
    <row r="226" spans="1:14" ht="16.2" hidden="1">
      <c r="A226" s="9">
        <v>226</v>
      </c>
      <c r="B226" s="107" t="s">
        <v>294</v>
      </c>
      <c r="C226" s="107" t="s">
        <v>534</v>
      </c>
      <c r="D226" s="107">
        <v>8825517897</v>
      </c>
      <c r="E226" s="11" t="e">
        <f>VLOOKUP(D226, 'sep joined'!$D$1:$I$484, 6, FALSE)</f>
        <v>#N/A</v>
      </c>
      <c r="F226" s="12" t="str">
        <f ca="1">IFERROR(__xludf.DUMMYFUNCTION("if(REGEXMATCH(E226,""Joined""),""Yes"",""No"")"),"Yes")</f>
        <v>Yes</v>
      </c>
      <c r="G226" s="79"/>
      <c r="H226" s="118"/>
      <c r="I226" s="79"/>
      <c r="J226" s="72" t="s">
        <v>529</v>
      </c>
      <c r="K226" s="72" t="s">
        <v>263</v>
      </c>
      <c r="L226" s="55"/>
      <c r="M226" s="4"/>
      <c r="N226" s="4"/>
    </row>
    <row r="227" spans="1:14" ht="16.2" hidden="1">
      <c r="A227" s="9">
        <v>227</v>
      </c>
      <c r="B227" s="107" t="s">
        <v>294</v>
      </c>
      <c r="C227" s="107" t="s">
        <v>535</v>
      </c>
      <c r="D227" s="107">
        <v>7904081838</v>
      </c>
      <c r="E227" s="11" t="e">
        <f>VLOOKUP(D227, 'sep joined'!$D$1:$I$484, 6, FALSE)</f>
        <v>#N/A</v>
      </c>
      <c r="F227" s="12" t="str">
        <f ca="1">IFERROR(__xludf.DUMMYFUNCTION("if(REGEXMATCH(E227,""Joined""),""Yes"",""No"")"),"Yes")</f>
        <v>Yes</v>
      </c>
      <c r="G227" s="79"/>
      <c r="H227" s="118"/>
      <c r="I227" s="79"/>
      <c r="J227" s="72" t="s">
        <v>264</v>
      </c>
      <c r="K227" s="72" t="s">
        <v>263</v>
      </c>
      <c r="L227" s="55"/>
      <c r="M227" s="4"/>
      <c r="N227" s="4"/>
    </row>
    <row r="228" spans="1:14" ht="16.2" hidden="1">
      <c r="A228" s="9">
        <v>228</v>
      </c>
      <c r="B228" s="107" t="s">
        <v>294</v>
      </c>
      <c r="C228" s="107" t="s">
        <v>154</v>
      </c>
      <c r="D228" s="107">
        <v>9972061076</v>
      </c>
      <c r="E228" s="11" t="e">
        <f>VLOOKUP(D228, 'sep joined'!$D$1:$I$484, 6, FALSE)</f>
        <v>#N/A</v>
      </c>
      <c r="F228" s="12" t="str">
        <f ca="1">IFERROR(__xludf.DUMMYFUNCTION("if(REGEXMATCH(E228,""Joined""),""Yes"",""No"")"),"Yes")</f>
        <v>Yes</v>
      </c>
      <c r="G228" s="125">
        <v>44804</v>
      </c>
      <c r="H228" s="118"/>
      <c r="I228" s="127" t="s">
        <v>536</v>
      </c>
      <c r="J228" s="72" t="s">
        <v>278</v>
      </c>
      <c r="K228" s="72" t="s">
        <v>263</v>
      </c>
      <c r="L228" s="55"/>
      <c r="M228" s="4"/>
      <c r="N228" s="4"/>
    </row>
    <row r="229" spans="1:14" ht="16.2" hidden="1">
      <c r="A229" s="9">
        <v>229</v>
      </c>
      <c r="B229" s="107" t="s">
        <v>294</v>
      </c>
      <c r="C229" s="107" t="s">
        <v>87</v>
      </c>
      <c r="D229" s="107">
        <v>8825474156</v>
      </c>
      <c r="E229" s="11" t="e">
        <f>VLOOKUP(D229, 'sep joined'!$D$1:$I$484, 6, FALSE)</f>
        <v>#N/A</v>
      </c>
      <c r="F229" s="12" t="str">
        <f ca="1">IFERROR(__xludf.DUMMYFUNCTION("if(REGEXMATCH(E229,""Joined""),""Yes"",""No"")"),"Yes")</f>
        <v>Yes</v>
      </c>
      <c r="G229" s="117"/>
      <c r="H229" s="118"/>
      <c r="I229" s="129" t="s">
        <v>240</v>
      </c>
      <c r="J229" s="72" t="s">
        <v>278</v>
      </c>
      <c r="K229" s="72" t="s">
        <v>263</v>
      </c>
      <c r="L229" s="55"/>
      <c r="M229" s="4"/>
      <c r="N229" s="4"/>
    </row>
    <row r="230" spans="1:14" ht="16.2" hidden="1">
      <c r="A230" s="9">
        <v>230</v>
      </c>
      <c r="B230" s="107" t="s">
        <v>294</v>
      </c>
      <c r="C230" s="107" t="s">
        <v>537</v>
      </c>
      <c r="D230" s="107">
        <v>9551387707</v>
      </c>
      <c r="E230" s="11" t="e">
        <f>VLOOKUP(D230, 'sep joined'!$D$1:$I$484, 6, FALSE)</f>
        <v>#N/A</v>
      </c>
      <c r="F230" s="12" t="str">
        <f ca="1">IFERROR(__xludf.DUMMYFUNCTION("if(REGEXMATCH(E230,""Joined""),""Yes"",""No"")"),"Yes")</f>
        <v>Yes</v>
      </c>
      <c r="G230" s="117"/>
      <c r="H230" s="118"/>
      <c r="I230" s="129" t="s">
        <v>240</v>
      </c>
      <c r="J230" s="72" t="s">
        <v>278</v>
      </c>
      <c r="K230" s="72" t="s">
        <v>263</v>
      </c>
      <c r="L230" s="55"/>
      <c r="M230" s="4"/>
      <c r="N230" s="4"/>
    </row>
    <row r="231" spans="1:14" ht="16.2" hidden="1">
      <c r="A231" s="9">
        <v>231</v>
      </c>
      <c r="B231" s="107" t="s">
        <v>294</v>
      </c>
      <c r="C231" s="107" t="s">
        <v>95</v>
      </c>
      <c r="D231" s="107">
        <v>8675730211</v>
      </c>
      <c r="E231" s="11" t="e">
        <f>VLOOKUP(D231, 'sep joined'!$D$1:$I$484, 6, FALSE)</f>
        <v>#N/A</v>
      </c>
      <c r="F231" s="12" t="str">
        <f ca="1">IFERROR(__xludf.DUMMYFUNCTION("if(REGEXMATCH(E231,""Joined""),""Yes"",""No"")"),"Yes")</f>
        <v>Yes</v>
      </c>
      <c r="G231" s="79"/>
      <c r="H231" s="118"/>
      <c r="I231" s="79"/>
      <c r="J231" s="72" t="s">
        <v>29</v>
      </c>
      <c r="K231" s="72" t="s">
        <v>263</v>
      </c>
      <c r="L231" s="55"/>
      <c r="M231" s="4"/>
      <c r="N231" s="4"/>
    </row>
    <row r="232" spans="1:14" ht="16.2" hidden="1">
      <c r="A232" s="9">
        <v>232</v>
      </c>
      <c r="B232" s="107" t="s">
        <v>294</v>
      </c>
      <c r="C232" s="107" t="s">
        <v>94</v>
      </c>
      <c r="D232" s="107">
        <v>9025389463</v>
      </c>
      <c r="E232" s="11" t="e">
        <f>VLOOKUP(D232, 'sep joined'!$D$1:$I$484, 6, FALSE)</f>
        <v>#N/A</v>
      </c>
      <c r="F232" s="12" t="str">
        <f ca="1">IFERROR(__xludf.DUMMYFUNCTION("if(REGEXMATCH(E232,""Joined""),""Yes"",""No"")"),"Yes")</f>
        <v>Yes</v>
      </c>
      <c r="G232" s="79"/>
      <c r="H232" s="118"/>
      <c r="I232" s="79"/>
      <c r="J232" s="72" t="s">
        <v>29</v>
      </c>
      <c r="K232" s="72" t="s">
        <v>263</v>
      </c>
      <c r="L232" s="55"/>
      <c r="M232" s="4"/>
      <c r="N232" s="4"/>
    </row>
    <row r="233" spans="1:14" ht="16.2" hidden="1">
      <c r="A233" s="9">
        <v>233</v>
      </c>
      <c r="B233" s="107" t="s">
        <v>294</v>
      </c>
      <c r="C233" s="107" t="s">
        <v>96</v>
      </c>
      <c r="D233" s="107">
        <v>9688921497</v>
      </c>
      <c r="E233" s="11" t="e">
        <f>VLOOKUP(D233, 'sep joined'!$D$1:$I$484, 6, FALSE)</f>
        <v>#N/A</v>
      </c>
      <c r="F233" s="12" t="str">
        <f ca="1">IFERROR(__xludf.DUMMYFUNCTION("if(REGEXMATCH(E233,""Joined""),""Yes"",""No"")"),"Yes")</f>
        <v>Yes</v>
      </c>
      <c r="G233" s="79"/>
      <c r="H233" s="118"/>
      <c r="I233" s="79"/>
      <c r="J233" s="72" t="s">
        <v>264</v>
      </c>
      <c r="K233" s="72" t="s">
        <v>263</v>
      </c>
      <c r="L233" s="55"/>
      <c r="M233" s="4"/>
      <c r="N233" s="4"/>
    </row>
    <row r="234" spans="1:14" ht="16.2" hidden="1">
      <c r="A234" s="9">
        <v>234</v>
      </c>
      <c r="B234" s="53" t="s">
        <v>393</v>
      </c>
      <c r="C234" s="18" t="s">
        <v>99</v>
      </c>
      <c r="D234" s="18">
        <v>8838852798</v>
      </c>
      <c r="E234" s="11" t="e">
        <f>VLOOKUP(D234, 'sep joined'!$D$1:$I$484, 6, FALSE)</f>
        <v>#N/A</v>
      </c>
      <c r="F234" s="12" t="str">
        <f ca="1">IFERROR(__xludf.DUMMYFUNCTION("if(REGEXMATCH(E234,""Joined""),""Yes"",""No"")"),"Yes")</f>
        <v>Yes</v>
      </c>
      <c r="G234" s="125"/>
      <c r="H234" s="88"/>
      <c r="I234" s="130" t="s">
        <v>538</v>
      </c>
      <c r="J234" s="15" t="s">
        <v>539</v>
      </c>
      <c r="K234" s="15" t="s">
        <v>263</v>
      </c>
      <c r="L234" s="55"/>
      <c r="M234" s="4"/>
      <c r="N234" s="4"/>
    </row>
    <row r="235" spans="1:14" ht="16.2" hidden="1">
      <c r="A235" s="9">
        <v>235</v>
      </c>
      <c r="B235" s="53" t="s">
        <v>393</v>
      </c>
      <c r="C235" s="18" t="s">
        <v>52</v>
      </c>
      <c r="D235" s="18">
        <v>9344658856</v>
      </c>
      <c r="E235" s="11" t="e">
        <f>VLOOKUP(D235, 'sep joined'!$D$1:$I$484, 6, FALSE)</f>
        <v>#N/A</v>
      </c>
      <c r="F235" s="12" t="str">
        <f ca="1">IFERROR(__xludf.DUMMYFUNCTION("if(REGEXMATCH(E235,""Joined""),""Yes"",""No"")"),"Yes")</f>
        <v>Yes</v>
      </c>
      <c r="G235" s="95"/>
      <c r="H235" s="88"/>
      <c r="I235" s="88"/>
      <c r="J235" s="15" t="s">
        <v>16</v>
      </c>
      <c r="K235" s="15" t="s">
        <v>263</v>
      </c>
      <c r="L235" s="55"/>
      <c r="M235" s="4"/>
      <c r="N235" s="4"/>
    </row>
    <row r="236" spans="1:14" ht="16.2" hidden="1">
      <c r="A236" s="9">
        <v>236</v>
      </c>
      <c r="B236" s="53" t="s">
        <v>393</v>
      </c>
      <c r="C236" s="18" t="s">
        <v>540</v>
      </c>
      <c r="D236" s="18">
        <v>8681055640</v>
      </c>
      <c r="E236" s="11" t="e">
        <f>VLOOKUP(D236, 'sep joined'!$D$1:$I$484, 6, FALSE)</f>
        <v>#N/A</v>
      </c>
      <c r="F236" s="12" t="str">
        <f ca="1">IFERROR(__xludf.DUMMYFUNCTION("if(REGEXMATCH(E236,""Joined""),""Yes"",""No"")"),"Yes")</f>
        <v>Yes</v>
      </c>
      <c r="G236" s="15"/>
      <c r="H236" s="15"/>
      <c r="I236" s="15"/>
      <c r="J236" s="15" t="s">
        <v>293</v>
      </c>
      <c r="K236" s="15" t="s">
        <v>263</v>
      </c>
      <c r="L236" s="55"/>
      <c r="M236" s="4"/>
      <c r="N236" s="4"/>
    </row>
    <row r="237" spans="1:14" ht="16.2" hidden="1">
      <c r="A237" s="9">
        <v>237</v>
      </c>
      <c r="B237" s="53" t="s">
        <v>393</v>
      </c>
      <c r="C237" s="18" t="s">
        <v>16</v>
      </c>
      <c r="D237" s="18">
        <v>9443461037</v>
      </c>
      <c r="E237" s="11" t="e">
        <f>VLOOKUP(D237, 'sep joined'!$D$1:$I$484, 6, FALSE)</f>
        <v>#N/A</v>
      </c>
      <c r="F237" s="12" t="str">
        <f ca="1">IFERROR(__xludf.DUMMYFUNCTION("if(REGEXMATCH(E237,""Joined""),""Yes"",""No"")"),"#N/A")</f>
        <v>#N/A</v>
      </c>
      <c r="G237" s="131">
        <v>44794</v>
      </c>
      <c r="H237" s="15"/>
      <c r="I237" s="13" t="s">
        <v>541</v>
      </c>
      <c r="J237" s="15" t="s">
        <v>16</v>
      </c>
      <c r="K237" s="15" t="s">
        <v>263</v>
      </c>
      <c r="L237" s="55"/>
      <c r="M237" s="4"/>
      <c r="N237" s="4"/>
    </row>
    <row r="238" spans="1:14" ht="16.2" hidden="1">
      <c r="A238" s="9">
        <v>238</v>
      </c>
      <c r="B238" s="53" t="s">
        <v>393</v>
      </c>
      <c r="C238" s="18" t="s">
        <v>542</v>
      </c>
      <c r="D238" s="18">
        <v>8778725144</v>
      </c>
      <c r="E238" s="11" t="e">
        <f>VLOOKUP(D238, 'sep joined'!$D$1:$I$484, 6, FALSE)</f>
        <v>#N/A</v>
      </c>
      <c r="F238" s="12" t="str">
        <f ca="1">IFERROR(__xludf.DUMMYFUNCTION("if(REGEXMATCH(E238,""Joined""),""Yes"",""No"")"),"#N/A")</f>
        <v>#N/A</v>
      </c>
      <c r="G238" s="15"/>
      <c r="H238" s="15"/>
      <c r="I238" s="13" t="s">
        <v>543</v>
      </c>
      <c r="J238" s="15" t="s">
        <v>264</v>
      </c>
      <c r="K238" s="15" t="s">
        <v>263</v>
      </c>
      <c r="L238" s="55"/>
      <c r="M238" s="4"/>
      <c r="N238" s="4"/>
    </row>
    <row r="239" spans="1:14" ht="16.2" hidden="1">
      <c r="A239" s="9">
        <v>239</v>
      </c>
      <c r="B239" s="53" t="s">
        <v>393</v>
      </c>
      <c r="C239" s="18" t="s">
        <v>90</v>
      </c>
      <c r="D239" s="18">
        <v>9789443546</v>
      </c>
      <c r="E239" s="11" t="e">
        <f>VLOOKUP(D239, 'sep joined'!$D$1:$I$484, 6, FALSE)</f>
        <v>#N/A</v>
      </c>
      <c r="F239" s="12" t="str">
        <f ca="1">IFERROR(__xludf.DUMMYFUNCTION("if(REGEXMATCH(E239,""Joined""),""Yes"",""No"")"),"Yes")</f>
        <v>Yes</v>
      </c>
      <c r="G239" s="15"/>
      <c r="H239" s="15"/>
      <c r="I239" s="16" t="s">
        <v>240</v>
      </c>
      <c r="J239" s="15" t="s">
        <v>278</v>
      </c>
      <c r="K239" s="15" t="s">
        <v>263</v>
      </c>
      <c r="L239" s="55"/>
      <c r="M239" s="4"/>
      <c r="N239" s="4"/>
    </row>
    <row r="240" spans="1:14" ht="16.2" hidden="1">
      <c r="A240" s="9">
        <v>240</v>
      </c>
      <c r="B240" s="53" t="s">
        <v>393</v>
      </c>
      <c r="C240" s="18" t="s">
        <v>477</v>
      </c>
      <c r="D240" s="18">
        <v>8144220899</v>
      </c>
      <c r="E240" s="11" t="e">
        <f>VLOOKUP(D240, 'sep joined'!$D$1:$I$484, 6, FALSE)</f>
        <v>#N/A</v>
      </c>
      <c r="F240" s="12" t="str">
        <f ca="1">IFERROR(__xludf.DUMMYFUNCTION("if(REGEXMATCH(E240,""Joined""),""Yes"",""No"")"),"Yes")</f>
        <v>Yes</v>
      </c>
      <c r="G240" s="33"/>
      <c r="H240" s="15"/>
      <c r="I240" s="16" t="s">
        <v>240</v>
      </c>
      <c r="J240" s="15" t="s">
        <v>262</v>
      </c>
      <c r="K240" s="15" t="s">
        <v>263</v>
      </c>
      <c r="L240" s="72"/>
      <c r="M240" s="4"/>
      <c r="N240" s="4"/>
    </row>
    <row r="241" spans="1:14" ht="16.2" hidden="1">
      <c r="A241" s="9">
        <v>241</v>
      </c>
      <c r="B241" s="53"/>
      <c r="C241" s="18"/>
      <c r="D241" s="18"/>
      <c r="E241" s="11" t="e">
        <f>VLOOKUP(D241, 'sep joined'!$D$1:$I$484, 6, FALSE)</f>
        <v>#N/A</v>
      </c>
      <c r="F241" s="12" t="str">
        <f ca="1">IFERROR(__xludf.DUMMYFUNCTION("if(REGEXMATCH(E241,""Joined""),""Yes"",""No"")"),"#N/A")</f>
        <v>#N/A</v>
      </c>
      <c r="G241" s="69"/>
      <c r="H241" s="69"/>
      <c r="I241" s="69"/>
      <c r="J241" s="15"/>
      <c r="K241" s="15"/>
      <c r="L241" s="55"/>
      <c r="M241" s="4"/>
      <c r="N241" s="4"/>
    </row>
    <row r="242" spans="1:14" ht="16.2" hidden="1">
      <c r="A242" s="9">
        <v>242</v>
      </c>
      <c r="B242" s="53" t="s">
        <v>393</v>
      </c>
      <c r="C242" s="18" t="s">
        <v>52</v>
      </c>
      <c r="D242" s="18">
        <v>7639802616</v>
      </c>
      <c r="E242" s="11" t="e">
        <f>VLOOKUP(D242, 'sep joined'!$D$1:$I$484, 6, FALSE)</f>
        <v>#N/A</v>
      </c>
      <c r="F242" s="12" t="str">
        <f ca="1">IFERROR(__xludf.DUMMYFUNCTION("if(REGEXMATCH(E242,""Joined""),""Yes"",""No"")"),"#N/A")</f>
        <v>#N/A</v>
      </c>
      <c r="G242" s="15"/>
      <c r="H242" s="15"/>
      <c r="I242" s="132" t="s">
        <v>544</v>
      </c>
      <c r="J242" s="15" t="s">
        <v>278</v>
      </c>
      <c r="K242" s="15" t="s">
        <v>263</v>
      </c>
      <c r="L242" s="55"/>
      <c r="M242" s="4"/>
      <c r="N242" s="4"/>
    </row>
    <row r="243" spans="1:14" ht="16.2">
      <c r="A243" s="9">
        <v>244</v>
      </c>
      <c r="B243" s="53" t="s">
        <v>393</v>
      </c>
      <c r="C243" s="18" t="s">
        <v>152</v>
      </c>
      <c r="D243" s="18">
        <v>9841802308</v>
      </c>
      <c r="E243" s="11" t="e">
        <f>VLOOKUP(D243, 'sep joined'!$D$1:$I$484, 6, FALSE)</f>
        <v>#N/A</v>
      </c>
      <c r="F243" s="12" t="str">
        <f ca="1">IFERROR(__xludf.DUMMYFUNCTION("if(REGEXMATCH(E243,""Joined""),""Yes"",""No"")"),"#N/A")</f>
        <v>#N/A</v>
      </c>
      <c r="G243" s="112">
        <v>44804</v>
      </c>
      <c r="H243" s="15"/>
      <c r="I243" s="15" t="s">
        <v>545</v>
      </c>
      <c r="J243" s="15" t="s">
        <v>293</v>
      </c>
      <c r="K243" s="15" t="s">
        <v>263</v>
      </c>
      <c r="L243" s="55"/>
      <c r="M243" s="4"/>
      <c r="N243" s="4"/>
    </row>
    <row r="244" spans="1:14" ht="16.2" hidden="1">
      <c r="A244" s="9">
        <v>245</v>
      </c>
      <c r="B244" s="53" t="s">
        <v>393</v>
      </c>
      <c r="C244" s="18" t="s">
        <v>93</v>
      </c>
      <c r="D244" s="18" t="s">
        <v>546</v>
      </c>
      <c r="E244" s="11" t="e">
        <f>VLOOKUP(D244, 'sep joined'!$D$1:$I$484, 6, FALSE)</f>
        <v>#N/A</v>
      </c>
      <c r="F244" s="12" t="str">
        <f ca="1">IFERROR(__xludf.DUMMYFUNCTION("if(REGEXMATCH(E244,""Joined""),""Yes"",""No"")"),"#N/A")</f>
        <v>#N/A</v>
      </c>
      <c r="G244" s="15"/>
      <c r="H244" s="15"/>
      <c r="I244" s="132" t="s">
        <v>240</v>
      </c>
      <c r="J244" s="15" t="s">
        <v>278</v>
      </c>
      <c r="K244" s="15" t="s">
        <v>263</v>
      </c>
      <c r="L244" s="55"/>
      <c r="M244" s="4"/>
      <c r="N244" s="4"/>
    </row>
    <row r="245" spans="1:14" ht="16.2" hidden="1">
      <c r="A245" s="9">
        <v>246</v>
      </c>
      <c r="B245" s="53" t="s">
        <v>393</v>
      </c>
      <c r="C245" s="18" t="s">
        <v>92</v>
      </c>
      <c r="D245" s="18">
        <v>6380384495</v>
      </c>
      <c r="E245" s="11" t="e">
        <f>VLOOKUP(D245, 'sep joined'!$D$1:$I$484, 6, FALSE)</f>
        <v>#N/A</v>
      </c>
      <c r="F245" s="12" t="str">
        <f ca="1">IFERROR(__xludf.DUMMYFUNCTION("if(REGEXMATCH(E245,""Joined""),""Yes"",""No"")"),"Yes")</f>
        <v>Yes</v>
      </c>
      <c r="G245" s="15"/>
      <c r="H245" s="88"/>
      <c r="I245" s="88"/>
      <c r="J245" s="15" t="s">
        <v>278</v>
      </c>
      <c r="K245" s="15" t="s">
        <v>263</v>
      </c>
      <c r="L245" s="55"/>
      <c r="M245" s="4"/>
      <c r="N245" s="4"/>
    </row>
    <row r="246" spans="1:14" ht="16.2" hidden="1">
      <c r="A246" s="9">
        <v>247</v>
      </c>
      <c r="B246" s="53" t="s">
        <v>393</v>
      </c>
      <c r="C246" s="18" t="s">
        <v>31</v>
      </c>
      <c r="D246" s="18">
        <v>6380998749</v>
      </c>
      <c r="E246" s="11" t="e">
        <f>VLOOKUP(D246, 'sep joined'!$D$1:$I$484, 6, FALSE)</f>
        <v>#N/A</v>
      </c>
      <c r="F246" s="12" t="str">
        <f ca="1">IFERROR(__xludf.DUMMYFUNCTION("if(REGEXMATCH(E246,""Joined""),""Yes"",""No"")"),"Yes")</f>
        <v>Yes</v>
      </c>
      <c r="G246" s="69"/>
      <c r="H246" s="69"/>
      <c r="I246" s="133" t="s">
        <v>538</v>
      </c>
      <c r="J246" s="15" t="s">
        <v>278</v>
      </c>
      <c r="K246" s="15" t="s">
        <v>547</v>
      </c>
      <c r="L246" s="55"/>
      <c r="M246" s="4"/>
      <c r="N246" s="4"/>
    </row>
    <row r="247" spans="1:14" ht="16.2" hidden="1">
      <c r="A247" s="9">
        <v>248</v>
      </c>
      <c r="B247" s="53" t="s">
        <v>393</v>
      </c>
      <c r="C247" s="18" t="s">
        <v>78</v>
      </c>
      <c r="D247" s="18">
        <v>8122787740</v>
      </c>
      <c r="E247" s="11" t="e">
        <f>VLOOKUP(D247, 'sep joined'!$D$1:$I$484, 6, FALSE)</f>
        <v>#N/A</v>
      </c>
      <c r="F247" s="12" t="str">
        <f ca="1">IFERROR(__xludf.DUMMYFUNCTION("if(REGEXMATCH(E247,""Joined""),""Yes"",""No"")"),"Yes")</f>
        <v>Yes</v>
      </c>
      <c r="G247" s="15"/>
      <c r="H247" s="15"/>
      <c r="I247" s="15"/>
      <c r="J247" s="15" t="s">
        <v>264</v>
      </c>
      <c r="K247" s="15" t="s">
        <v>547</v>
      </c>
      <c r="L247" s="55"/>
      <c r="M247" s="4"/>
      <c r="N247" s="4"/>
    </row>
    <row r="248" spans="1:14" ht="16.2" hidden="1">
      <c r="A248" s="9">
        <v>249</v>
      </c>
      <c r="B248" s="53" t="s">
        <v>393</v>
      </c>
      <c r="C248" s="18" t="s">
        <v>150</v>
      </c>
      <c r="D248" s="18">
        <v>7845781026</v>
      </c>
      <c r="E248" s="11" t="e">
        <f>VLOOKUP(D248, 'sep joined'!$D$1:$I$484, 6, FALSE)</f>
        <v>#N/A</v>
      </c>
      <c r="F248" s="12" t="str">
        <f ca="1">IFERROR(__xludf.DUMMYFUNCTION("if(REGEXMATCH(E248,""Joined""),""Yes"",""No"")"),"Yes")</f>
        <v>Yes</v>
      </c>
      <c r="G248" s="88"/>
      <c r="H248" s="88"/>
      <c r="I248" s="88"/>
      <c r="J248" s="15" t="s">
        <v>29</v>
      </c>
      <c r="K248" s="15" t="s">
        <v>547</v>
      </c>
      <c r="L248" s="55"/>
      <c r="M248" s="4"/>
      <c r="N248" s="4"/>
    </row>
    <row r="249" spans="1:14" ht="16.2" hidden="1">
      <c r="A249" s="9">
        <v>250</v>
      </c>
      <c r="B249" s="53" t="s">
        <v>393</v>
      </c>
      <c r="C249" s="18" t="s">
        <v>548</v>
      </c>
      <c r="D249" s="18">
        <v>9791112420</v>
      </c>
      <c r="E249" s="11" t="e">
        <f>VLOOKUP(D249, 'sep joined'!$D$1:$I$484, 6, FALSE)</f>
        <v>#N/A</v>
      </c>
      <c r="F249" s="12" t="str">
        <f ca="1">IFERROR(__xludf.DUMMYFUNCTION("if(REGEXMATCH(E249,""Joined""),""Yes"",""No"")"),"Yes")</f>
        <v>Yes</v>
      </c>
      <c r="G249" s="69"/>
      <c r="H249" s="69"/>
      <c r="I249" s="69"/>
      <c r="J249" s="15" t="s">
        <v>29</v>
      </c>
      <c r="K249" s="15" t="s">
        <v>547</v>
      </c>
      <c r="L249" s="55"/>
      <c r="M249" s="4"/>
      <c r="N249" s="4"/>
    </row>
    <row r="250" spans="1:14" ht="16.2" hidden="1">
      <c r="A250" s="9">
        <v>251</v>
      </c>
      <c r="B250" s="53" t="s">
        <v>393</v>
      </c>
      <c r="C250" s="18" t="s">
        <v>139</v>
      </c>
      <c r="D250" s="18">
        <v>9566242615</v>
      </c>
      <c r="E250" s="11" t="e">
        <f>VLOOKUP(D250, 'sep joined'!$D$1:$I$484, 6, FALSE)</f>
        <v>#N/A</v>
      </c>
      <c r="F250" s="12" t="str">
        <f ca="1">IFERROR(__xludf.DUMMYFUNCTION("if(REGEXMATCH(E250,""Joined""),""Yes"",""No"")"),"Yes")</f>
        <v>Yes</v>
      </c>
      <c r="G250" s="88"/>
      <c r="H250" s="88"/>
      <c r="I250" s="88"/>
      <c r="J250" s="15" t="s">
        <v>29</v>
      </c>
      <c r="K250" s="15" t="s">
        <v>263</v>
      </c>
      <c r="L250" s="55"/>
      <c r="M250" s="4"/>
      <c r="N250" s="4"/>
    </row>
    <row r="251" spans="1:14" ht="16.2" hidden="1">
      <c r="A251" s="9">
        <v>252</v>
      </c>
      <c r="B251" s="53" t="s">
        <v>393</v>
      </c>
      <c r="C251" s="18" t="s">
        <v>107</v>
      </c>
      <c r="D251" s="18">
        <v>6381392849</v>
      </c>
      <c r="E251" s="11" t="e">
        <f>VLOOKUP(D251, 'sep joined'!$D$1:$I$484, 6, FALSE)</f>
        <v>#N/A</v>
      </c>
      <c r="F251" s="12" t="str">
        <f ca="1">IFERROR(__xludf.DUMMYFUNCTION("if(REGEXMATCH(E251,""Joined""),""Yes"",""No"")"),"Yes")</f>
        <v>Yes</v>
      </c>
      <c r="G251" s="69"/>
      <c r="H251" s="69"/>
      <c r="I251" s="133" t="s">
        <v>538</v>
      </c>
      <c r="J251" s="15" t="s">
        <v>293</v>
      </c>
      <c r="K251" s="15" t="s">
        <v>263</v>
      </c>
      <c r="L251" s="55"/>
      <c r="M251" s="4"/>
      <c r="N251" s="4"/>
    </row>
    <row r="252" spans="1:14" ht="16.2">
      <c r="A252" s="9">
        <v>253</v>
      </c>
      <c r="B252" s="53" t="s">
        <v>393</v>
      </c>
      <c r="C252" s="18" t="s">
        <v>549</v>
      </c>
      <c r="D252" s="18">
        <v>9629434992</v>
      </c>
      <c r="E252" s="11" t="e">
        <f>VLOOKUP(D252, 'sep joined'!$D$1:$I$484, 6, FALSE)</f>
        <v>#N/A</v>
      </c>
      <c r="F252" s="12" t="str">
        <f ca="1">IFERROR(__xludf.DUMMYFUNCTION("if(REGEXMATCH(E252,""Joined""),""Yes"",""No"")"),"#N/A")</f>
        <v>#N/A</v>
      </c>
      <c r="G252" s="69" t="s">
        <v>173</v>
      </c>
      <c r="H252" s="88"/>
      <c r="I252" s="134" t="s">
        <v>550</v>
      </c>
      <c r="J252" s="15" t="s">
        <v>264</v>
      </c>
      <c r="K252" s="15" t="s">
        <v>263</v>
      </c>
      <c r="L252" s="55"/>
      <c r="M252" s="4"/>
      <c r="N252" s="4"/>
    </row>
    <row r="253" spans="1:14" ht="16.2" hidden="1">
      <c r="A253" s="9">
        <v>254</v>
      </c>
      <c r="B253" s="53" t="s">
        <v>393</v>
      </c>
      <c r="C253" s="18" t="s">
        <v>102</v>
      </c>
      <c r="D253" s="18">
        <v>9578717282</v>
      </c>
      <c r="E253" s="11" t="e">
        <f>VLOOKUP(D253, 'sep joined'!$D$1:$I$484, 6, FALSE)</f>
        <v>#N/A</v>
      </c>
      <c r="F253" s="12" t="str">
        <f ca="1">IFERROR(__xludf.DUMMYFUNCTION("if(REGEXMATCH(E253,""Joined""),""Yes"",""No"")"),"Yes")</f>
        <v>Yes</v>
      </c>
      <c r="G253" s="15"/>
      <c r="H253" s="15"/>
      <c r="I253" s="135" t="s">
        <v>538</v>
      </c>
      <c r="J253" s="15" t="s">
        <v>293</v>
      </c>
      <c r="K253" s="15" t="s">
        <v>263</v>
      </c>
      <c r="L253" s="55"/>
      <c r="M253" s="4"/>
      <c r="N253" s="4"/>
    </row>
    <row r="254" spans="1:14" ht="16.2" hidden="1">
      <c r="A254" s="9">
        <v>255</v>
      </c>
      <c r="B254" s="53" t="s">
        <v>393</v>
      </c>
      <c r="C254" s="18" t="s">
        <v>97</v>
      </c>
      <c r="D254" s="18">
        <v>9865357416</v>
      </c>
      <c r="E254" s="11" t="e">
        <f>VLOOKUP(D254, 'sep joined'!$D$1:$I$484, 6, FALSE)</f>
        <v>#N/A</v>
      </c>
      <c r="F254" s="12" t="str">
        <f ca="1">IFERROR(__xludf.DUMMYFUNCTION("if(REGEXMATCH(E254,""Joined""),""Yes"",""No"")"),"Yes")</f>
        <v>Yes</v>
      </c>
      <c r="G254" s="14"/>
      <c r="H254" s="15"/>
      <c r="I254" s="15"/>
      <c r="J254" s="15" t="s">
        <v>29</v>
      </c>
      <c r="K254" s="15" t="s">
        <v>263</v>
      </c>
      <c r="L254" s="55"/>
      <c r="M254" s="4"/>
      <c r="N254" s="4"/>
    </row>
    <row r="255" spans="1:14" ht="16.2" hidden="1">
      <c r="A255" s="9">
        <v>256</v>
      </c>
      <c r="B255" s="53" t="s">
        <v>551</v>
      </c>
      <c r="C255" s="18" t="s">
        <v>552</v>
      </c>
      <c r="D255" s="18">
        <v>8438739209</v>
      </c>
      <c r="E255" s="11" t="e">
        <f>VLOOKUP(D255, 'sep joined'!$D$1:$I$484, 6, FALSE)</f>
        <v>#N/A</v>
      </c>
      <c r="F255" s="12" t="str">
        <f ca="1">IFERROR(__xludf.DUMMYFUNCTION("if(REGEXMATCH(E255,""Joined""),""Yes"",""No"")"),"#N/A")</f>
        <v>#N/A</v>
      </c>
      <c r="G255" s="69"/>
      <c r="H255" s="69"/>
      <c r="I255" s="134" t="s">
        <v>553</v>
      </c>
      <c r="J255" s="15" t="s">
        <v>16</v>
      </c>
      <c r="K255" s="15" t="s">
        <v>263</v>
      </c>
      <c r="L255" s="55"/>
      <c r="M255" s="4"/>
      <c r="N255" s="4"/>
    </row>
    <row r="256" spans="1:14" ht="16.2" hidden="1">
      <c r="A256" s="9">
        <v>257</v>
      </c>
      <c r="B256" s="53" t="s">
        <v>551</v>
      </c>
      <c r="C256" s="18" t="s">
        <v>101</v>
      </c>
      <c r="D256" s="18">
        <v>7639792566</v>
      </c>
      <c r="E256" s="11" t="e">
        <f>VLOOKUP(D256, 'sep joined'!$D$1:$I$484, 6, FALSE)</f>
        <v>#N/A</v>
      </c>
      <c r="F256" s="12" t="str">
        <f ca="1">IFERROR(__xludf.DUMMYFUNCTION("if(REGEXMATCH(E256,""Joined""),""Yes"",""No"")"),"Yes")</f>
        <v>Yes</v>
      </c>
      <c r="G256" s="88"/>
      <c r="H256" s="88"/>
      <c r="I256" s="97" t="s">
        <v>240</v>
      </c>
      <c r="J256" s="15" t="s">
        <v>529</v>
      </c>
      <c r="K256" s="15" t="s">
        <v>263</v>
      </c>
      <c r="L256" s="55"/>
      <c r="M256" s="4"/>
      <c r="N256" s="4"/>
    </row>
    <row r="257" spans="1:14" ht="16.2" hidden="1">
      <c r="A257" s="9">
        <v>258</v>
      </c>
      <c r="B257" s="53" t="s">
        <v>551</v>
      </c>
      <c r="C257" s="62" t="s">
        <v>554</v>
      </c>
      <c r="D257" s="62">
        <v>9443256994</v>
      </c>
      <c r="E257" s="11" t="e">
        <f>VLOOKUP(D257, 'sep joined'!$D$1:$I$484, 6, FALSE)</f>
        <v>#N/A</v>
      </c>
      <c r="F257" s="12" t="str">
        <f ca="1">IFERROR(__xludf.DUMMYFUNCTION("if(REGEXMATCH(E257,""Joined""),""Yes"",""No"")"),"#N/A")</f>
        <v>#N/A</v>
      </c>
      <c r="G257" s="33">
        <v>44795</v>
      </c>
      <c r="H257" s="15"/>
      <c r="I257" s="136" t="s">
        <v>555</v>
      </c>
      <c r="J257" s="15" t="s">
        <v>529</v>
      </c>
      <c r="K257" s="15" t="s">
        <v>263</v>
      </c>
      <c r="L257" s="55"/>
      <c r="M257" s="4"/>
      <c r="N257" s="4"/>
    </row>
    <row r="258" spans="1:14" ht="16.2" hidden="1">
      <c r="A258" s="9">
        <v>259</v>
      </c>
      <c r="B258" s="53" t="s">
        <v>551</v>
      </c>
      <c r="C258" s="62" t="s">
        <v>90</v>
      </c>
      <c r="D258" s="62">
        <v>7397349975</v>
      </c>
      <c r="E258" s="11" t="e">
        <f>VLOOKUP(D258, 'sep joined'!$D$1:$I$484, 6, FALSE)</f>
        <v>#N/A</v>
      </c>
      <c r="F258" s="12" t="str">
        <f ca="1">IFERROR(__xludf.DUMMYFUNCTION("if(REGEXMATCH(E258,""Joined""),""Yes"",""No"")"),"#N/A")</f>
        <v>#N/A</v>
      </c>
      <c r="G258" s="137">
        <v>44803</v>
      </c>
      <c r="H258" s="15"/>
      <c r="I258" s="13" t="s">
        <v>556</v>
      </c>
      <c r="J258" s="15" t="s">
        <v>529</v>
      </c>
      <c r="K258" s="15" t="s">
        <v>263</v>
      </c>
      <c r="L258" s="55"/>
      <c r="M258" s="4"/>
      <c r="N258" s="4"/>
    </row>
    <row r="259" spans="1:14" ht="16.2" hidden="1">
      <c r="A259" s="9">
        <v>260</v>
      </c>
      <c r="B259" s="53" t="s">
        <v>393</v>
      </c>
      <c r="C259" s="62" t="s">
        <v>557</v>
      </c>
      <c r="D259" s="62">
        <v>8015668642</v>
      </c>
      <c r="E259" s="11" t="e">
        <f>VLOOKUP(D259, 'sep joined'!$D$1:$I$484, 6, FALSE)</f>
        <v>#N/A</v>
      </c>
      <c r="F259" s="12" t="str">
        <f ca="1">IFERROR(__xludf.DUMMYFUNCTION("if(REGEXMATCH(E259,""Joined""),""Yes"",""No"")"),"Yes")</f>
        <v>Yes</v>
      </c>
      <c r="G259" s="12"/>
      <c r="H259" s="12"/>
      <c r="I259" s="16" t="s">
        <v>240</v>
      </c>
      <c r="J259" s="15" t="s">
        <v>345</v>
      </c>
      <c r="K259" s="15" t="s">
        <v>263</v>
      </c>
      <c r="L259" s="55"/>
      <c r="M259" s="4"/>
      <c r="N259" s="4"/>
    </row>
    <row r="260" spans="1:14" ht="16.2" hidden="1">
      <c r="A260" s="9">
        <v>261</v>
      </c>
      <c r="B260" s="53" t="s">
        <v>393</v>
      </c>
      <c r="C260" s="62" t="s">
        <v>88</v>
      </c>
      <c r="D260" s="62">
        <v>8838458649</v>
      </c>
      <c r="E260" s="11" t="e">
        <f>VLOOKUP(D260, 'sep joined'!$D$1:$I$484, 6, FALSE)</f>
        <v>#N/A</v>
      </c>
      <c r="F260" s="12" t="str">
        <f ca="1">IFERROR(__xludf.DUMMYFUNCTION("if(REGEXMATCH(E260,""Joined""),""Yes"",""No"")"),"Yes")</f>
        <v>Yes</v>
      </c>
      <c r="G260" s="15"/>
      <c r="H260" s="15"/>
      <c r="I260" s="15"/>
      <c r="J260" s="15" t="s">
        <v>529</v>
      </c>
      <c r="K260" s="15" t="s">
        <v>263</v>
      </c>
      <c r="L260" s="55"/>
      <c r="M260" s="4"/>
      <c r="N260" s="4"/>
    </row>
    <row r="261" spans="1:14" ht="16.2" hidden="1">
      <c r="A261" s="9">
        <v>262</v>
      </c>
      <c r="B261" s="53" t="s">
        <v>393</v>
      </c>
      <c r="C261" s="62" t="s">
        <v>89</v>
      </c>
      <c r="D261" s="62">
        <v>6369133574</v>
      </c>
      <c r="E261" s="11" t="e">
        <f>VLOOKUP(D261, 'sep joined'!$D$1:$I$484, 6, FALSE)</f>
        <v>#N/A</v>
      </c>
      <c r="F261" s="12" t="str">
        <f ca="1">IFERROR(__xludf.DUMMYFUNCTION("if(REGEXMATCH(E261,""Joined""),""Yes"",""No"")"),"Yes")</f>
        <v>Yes</v>
      </c>
      <c r="G261" s="15"/>
      <c r="H261" s="15"/>
      <c r="I261" s="15"/>
      <c r="J261" s="15" t="s">
        <v>529</v>
      </c>
      <c r="K261" s="15" t="s">
        <v>263</v>
      </c>
      <c r="L261" s="55"/>
      <c r="M261" s="4"/>
      <c r="N261" s="4"/>
    </row>
    <row r="262" spans="1:14" ht="16.2" hidden="1">
      <c r="A262" s="9">
        <v>263</v>
      </c>
      <c r="B262" s="53" t="s">
        <v>393</v>
      </c>
      <c r="C262" s="18" t="s">
        <v>558</v>
      </c>
      <c r="D262" s="18">
        <v>9566555244</v>
      </c>
      <c r="E262" s="11" t="e">
        <f>VLOOKUP(D262, 'sep joined'!$D$1:$I$484, 6, FALSE)</f>
        <v>#N/A</v>
      </c>
      <c r="F262" s="12" t="str">
        <f ca="1">IFERROR(__xludf.DUMMYFUNCTION("if(REGEXMATCH(E262,""Joined""),""Yes"",""No"")"),"#N/A")</f>
        <v>#N/A</v>
      </c>
      <c r="G262" s="60" t="s">
        <v>173</v>
      </c>
      <c r="H262" s="69"/>
      <c r="I262" s="15" t="s">
        <v>559</v>
      </c>
      <c r="J262" s="15" t="s">
        <v>529</v>
      </c>
      <c r="K262" s="15" t="s">
        <v>263</v>
      </c>
      <c r="L262" s="55"/>
      <c r="M262" s="4"/>
      <c r="N262" s="4"/>
    </row>
    <row r="263" spans="1:14" ht="16.2" hidden="1">
      <c r="A263" s="9">
        <v>264</v>
      </c>
      <c r="B263" s="53" t="s">
        <v>393</v>
      </c>
      <c r="C263" s="138" t="s">
        <v>91</v>
      </c>
      <c r="D263" s="138">
        <v>6369548105</v>
      </c>
      <c r="E263" s="11" t="e">
        <f>VLOOKUP(D263, 'sep joined'!$D$1:$I$484, 6, FALSE)</f>
        <v>#N/A</v>
      </c>
      <c r="F263" s="12" t="str">
        <f ca="1">IFERROR(__xludf.DUMMYFUNCTION("if(REGEXMATCH(E263,""Joined""),""Yes"",""No"")"),"Yes")</f>
        <v>Yes</v>
      </c>
      <c r="G263" s="15"/>
      <c r="H263" s="15"/>
      <c r="I263" s="15"/>
      <c r="J263" s="15" t="s">
        <v>529</v>
      </c>
      <c r="K263" s="15" t="s">
        <v>263</v>
      </c>
      <c r="L263" s="55"/>
      <c r="M263" s="4"/>
      <c r="N263" s="4"/>
    </row>
    <row r="264" spans="1:14" ht="16.2" hidden="1">
      <c r="A264" s="9">
        <v>265</v>
      </c>
      <c r="B264" s="53" t="s">
        <v>551</v>
      </c>
      <c r="C264" s="18" t="s">
        <v>560</v>
      </c>
      <c r="D264" s="18">
        <v>9566886104</v>
      </c>
      <c r="E264" s="11" t="e">
        <f>VLOOKUP(D264, 'sep joined'!$D$1:$I$484, 6, FALSE)</f>
        <v>#N/A</v>
      </c>
      <c r="F264" s="12" t="str">
        <f ca="1">IFERROR(__xludf.DUMMYFUNCTION("if(REGEXMATCH(E264,""Joined""),""Yes"",""No"")"),"Yes")</f>
        <v>Yes</v>
      </c>
      <c r="G264" s="88"/>
      <c r="H264" s="88"/>
      <c r="I264" s="97" t="s">
        <v>240</v>
      </c>
      <c r="J264" s="15" t="s">
        <v>529</v>
      </c>
      <c r="K264" s="15" t="s">
        <v>263</v>
      </c>
      <c r="L264" s="55"/>
      <c r="M264" s="4"/>
      <c r="N264" s="4"/>
    </row>
    <row r="265" spans="1:14" ht="16.2" hidden="1">
      <c r="A265" s="9">
        <v>266</v>
      </c>
      <c r="B265" s="53" t="s">
        <v>551</v>
      </c>
      <c r="C265" s="18" t="s">
        <v>561</v>
      </c>
      <c r="D265" s="18">
        <v>7418249167</v>
      </c>
      <c r="E265" s="11" t="e">
        <f>VLOOKUP(D265, 'sep joined'!$D$1:$I$484, 6, FALSE)</f>
        <v>#N/A</v>
      </c>
      <c r="F265" s="12" t="str">
        <f ca="1">IFERROR(__xludf.DUMMYFUNCTION("if(REGEXMATCH(E265,""Joined""),""Yes"",""No"")"),"Yes")</f>
        <v>Yes</v>
      </c>
      <c r="G265" s="137">
        <v>44796</v>
      </c>
      <c r="H265" s="69"/>
      <c r="I265" s="92" t="s">
        <v>240</v>
      </c>
      <c r="J265" s="15" t="s">
        <v>262</v>
      </c>
      <c r="K265" s="15" t="s">
        <v>263</v>
      </c>
      <c r="L265" s="55"/>
      <c r="M265" s="4"/>
      <c r="N265" s="4"/>
    </row>
    <row r="266" spans="1:14" ht="16.2" hidden="1">
      <c r="A266" s="9">
        <v>267</v>
      </c>
      <c r="B266" s="53" t="s">
        <v>551</v>
      </c>
      <c r="C266" s="18" t="s">
        <v>562</v>
      </c>
      <c r="D266" s="18">
        <v>8655500904</v>
      </c>
      <c r="E266" s="11" t="e">
        <f>VLOOKUP(D266, 'sep joined'!$D$1:$I$484, 6, FALSE)</f>
        <v>#N/A</v>
      </c>
      <c r="F266" s="12" t="str">
        <f ca="1">IFERROR(__xludf.DUMMYFUNCTION("if(REGEXMATCH(E266,""Joined""),""Yes"",""No"")"),"Yes")</f>
        <v>Yes</v>
      </c>
      <c r="G266" s="88"/>
      <c r="H266" s="88"/>
      <c r="I266" s="130" t="s">
        <v>538</v>
      </c>
      <c r="J266" s="15" t="s">
        <v>268</v>
      </c>
      <c r="K266" s="15" t="s">
        <v>263</v>
      </c>
      <c r="L266" s="55"/>
      <c r="M266" s="4"/>
      <c r="N266" s="4"/>
    </row>
    <row r="267" spans="1:14" ht="16.2" hidden="1">
      <c r="A267" s="9">
        <v>268</v>
      </c>
      <c r="B267" s="53" t="s">
        <v>551</v>
      </c>
      <c r="C267" s="138" t="s">
        <v>563</v>
      </c>
      <c r="D267" s="138">
        <v>7402145688</v>
      </c>
      <c r="E267" s="11" t="e">
        <f>VLOOKUP(D267, 'sep joined'!$D$1:$I$484, 6, FALSE)</f>
        <v>#N/A</v>
      </c>
      <c r="F267" s="12" t="str">
        <f ca="1">IFERROR(__xludf.DUMMYFUNCTION("if(REGEXMATCH(E267,""Joined""),""Yes"",""No"")"),"Yes")</f>
        <v>Yes</v>
      </c>
      <c r="G267" s="15"/>
      <c r="H267" s="15"/>
      <c r="I267" s="16" t="s">
        <v>240</v>
      </c>
      <c r="J267" s="15" t="s">
        <v>268</v>
      </c>
      <c r="K267" s="15" t="s">
        <v>263</v>
      </c>
      <c r="L267" s="55"/>
      <c r="M267" s="4"/>
      <c r="N267" s="4"/>
    </row>
    <row r="268" spans="1:14" ht="16.2" hidden="1">
      <c r="A268" s="9">
        <v>269</v>
      </c>
      <c r="B268" s="53" t="s">
        <v>551</v>
      </c>
      <c r="C268" s="18" t="s">
        <v>104</v>
      </c>
      <c r="D268" s="18">
        <v>6383073131</v>
      </c>
      <c r="E268" s="11" t="e">
        <f>VLOOKUP(D268, 'sep joined'!$D$1:$I$484, 6, FALSE)</f>
        <v>#N/A</v>
      </c>
      <c r="F268" s="12" t="str">
        <f ca="1">IFERROR(__xludf.DUMMYFUNCTION("if(REGEXMATCH(E268,""Joined""),""Yes"",""No"")"),"Yes")</f>
        <v>Yes</v>
      </c>
      <c r="G268" s="69"/>
      <c r="H268" s="15"/>
      <c r="I268" s="133" t="s">
        <v>538</v>
      </c>
      <c r="J268" s="15" t="s">
        <v>268</v>
      </c>
      <c r="K268" s="15" t="s">
        <v>263</v>
      </c>
      <c r="L268" s="55"/>
      <c r="M268" s="4"/>
      <c r="N268" s="4"/>
    </row>
    <row r="269" spans="1:14" ht="16.2" hidden="1">
      <c r="A269" s="9">
        <v>270</v>
      </c>
      <c r="B269" s="53" t="s">
        <v>551</v>
      </c>
      <c r="C269" s="18" t="s">
        <v>564</v>
      </c>
      <c r="D269" s="18">
        <v>9486648036</v>
      </c>
      <c r="E269" s="11" t="e">
        <f>VLOOKUP(D269, 'sep joined'!$D$1:$I$484, 6, FALSE)</f>
        <v>#N/A</v>
      </c>
      <c r="F269" s="12" t="str">
        <f ca="1">IFERROR(__xludf.DUMMYFUNCTION("if(REGEXMATCH(E269,""Joined""),""Yes"",""No"")"),"#N/A")</f>
        <v>#N/A</v>
      </c>
      <c r="G269" s="112">
        <v>44804</v>
      </c>
      <c r="H269" s="15"/>
      <c r="I269" s="134" t="s">
        <v>565</v>
      </c>
      <c r="J269" s="15" t="s">
        <v>268</v>
      </c>
      <c r="K269" s="15" t="s">
        <v>263</v>
      </c>
      <c r="L269" s="55"/>
      <c r="M269" s="4"/>
      <c r="N269" s="4"/>
    </row>
    <row r="270" spans="1:14" ht="16.2" hidden="1">
      <c r="A270" s="9">
        <v>271</v>
      </c>
      <c r="B270" s="139">
        <v>44792</v>
      </c>
      <c r="C270" s="18" t="s">
        <v>131</v>
      </c>
      <c r="D270" s="18">
        <v>9962862214</v>
      </c>
      <c r="E270" s="11" t="e">
        <f>VLOOKUP(D270, 'sep joined'!$D$1:$I$484, 6, FALSE)</f>
        <v>#N/A</v>
      </c>
      <c r="F270" s="12" t="str">
        <f ca="1">IFERROR(__xludf.DUMMYFUNCTION("if(REGEXMATCH(E270,""Joined""),""Yes"",""No"")"),"Yes")</f>
        <v>Yes</v>
      </c>
      <c r="G270" s="33"/>
      <c r="H270" s="15"/>
      <c r="I270" s="140" t="s">
        <v>538</v>
      </c>
      <c r="J270" s="15" t="s">
        <v>483</v>
      </c>
      <c r="K270" s="15" t="s">
        <v>263</v>
      </c>
      <c r="L270" s="55"/>
      <c r="M270" s="4"/>
      <c r="N270" s="4"/>
    </row>
    <row r="271" spans="1:14" ht="16.2" hidden="1">
      <c r="A271" s="9">
        <v>272</v>
      </c>
      <c r="B271" s="53" t="s">
        <v>551</v>
      </c>
      <c r="C271" s="18" t="s">
        <v>98</v>
      </c>
      <c r="D271" s="18">
        <v>7094262897</v>
      </c>
      <c r="E271" s="11" t="e">
        <f>VLOOKUP(D271, 'sep joined'!$D$1:$I$484, 6, FALSE)</f>
        <v>#N/A</v>
      </c>
      <c r="F271" s="12" t="str">
        <f ca="1">IFERROR(__xludf.DUMMYFUNCTION("if(REGEXMATCH(E271,""Joined""),""Yes"",""No"")"),"Yes")</f>
        <v>Yes</v>
      </c>
      <c r="G271" s="141"/>
      <c r="H271" s="15"/>
      <c r="I271" s="15"/>
      <c r="J271" s="15" t="s">
        <v>262</v>
      </c>
      <c r="K271" s="15" t="s">
        <v>263</v>
      </c>
      <c r="L271" s="55"/>
      <c r="M271" s="4"/>
      <c r="N271" s="4"/>
    </row>
    <row r="272" spans="1:14" ht="16.2" hidden="1">
      <c r="A272" s="9">
        <v>273</v>
      </c>
      <c r="B272" s="53" t="s">
        <v>551</v>
      </c>
      <c r="C272" s="18" t="s">
        <v>566</v>
      </c>
      <c r="D272" s="18">
        <v>8754428818</v>
      </c>
      <c r="E272" s="11" t="e">
        <f>VLOOKUP(D272, 'sep joined'!$D$1:$I$484, 6, FALSE)</f>
        <v>#N/A</v>
      </c>
      <c r="F272" s="12" t="str">
        <f ca="1">IFERROR(__xludf.DUMMYFUNCTION("if(REGEXMATCH(E272,""Joined""),""Yes"",""No"")"),"Yes")</f>
        <v>Yes</v>
      </c>
      <c r="G272" s="15"/>
      <c r="H272" s="15"/>
      <c r="I272" s="15"/>
      <c r="J272" s="15" t="s">
        <v>278</v>
      </c>
      <c r="K272" s="15" t="s">
        <v>263</v>
      </c>
      <c r="L272" s="55"/>
      <c r="M272" s="4"/>
      <c r="N272" s="4"/>
    </row>
    <row r="273" spans="1:14" ht="16.2" hidden="1">
      <c r="A273" s="9">
        <v>274</v>
      </c>
      <c r="B273" s="53" t="s">
        <v>567</v>
      </c>
      <c r="C273" s="18" t="s">
        <v>115</v>
      </c>
      <c r="D273" s="18">
        <v>9894404255</v>
      </c>
      <c r="E273" s="11" t="e">
        <f>VLOOKUP(D273, 'sep joined'!$D$1:$I$484, 6, FALSE)</f>
        <v>#N/A</v>
      </c>
      <c r="F273" s="12" t="str">
        <f ca="1">IFERROR(__xludf.DUMMYFUNCTION("if(REGEXMATCH(E273,""Joined""),""Yes"",""No"")"),"Yes")</f>
        <v>Yes</v>
      </c>
      <c r="G273" s="88"/>
      <c r="H273" s="88"/>
      <c r="I273" s="88"/>
      <c r="J273" s="15" t="s">
        <v>278</v>
      </c>
      <c r="K273" s="15" t="s">
        <v>263</v>
      </c>
      <c r="L273" s="55"/>
      <c r="M273" s="4"/>
      <c r="N273" s="4"/>
    </row>
    <row r="274" spans="1:14" ht="16.2">
      <c r="A274" s="9">
        <v>275</v>
      </c>
      <c r="B274" s="53" t="s">
        <v>567</v>
      </c>
      <c r="C274" s="18" t="s">
        <v>87</v>
      </c>
      <c r="D274" s="15">
        <v>8608056469</v>
      </c>
      <c r="E274" s="11"/>
      <c r="F274" s="12" t="str">
        <f ca="1">IFERROR(__xludf.DUMMYFUNCTION("if(REGEXMATCH(E274,""Joined""),""Yes"",""No"")"),"No")</f>
        <v>No</v>
      </c>
      <c r="G274" s="73">
        <v>44814</v>
      </c>
      <c r="H274" s="15"/>
      <c r="I274" s="71" t="s">
        <v>568</v>
      </c>
      <c r="J274" s="15" t="s">
        <v>278</v>
      </c>
      <c r="K274" s="15" t="s">
        <v>263</v>
      </c>
      <c r="L274" s="55"/>
      <c r="M274" s="4"/>
      <c r="N274" s="4"/>
    </row>
    <row r="275" spans="1:14" ht="16.2" hidden="1">
      <c r="A275" s="9">
        <v>276</v>
      </c>
      <c r="B275" s="53"/>
      <c r="C275" s="18"/>
      <c r="D275" s="18"/>
      <c r="E275" s="11" t="e">
        <f>VLOOKUP(D275, 'sep joined'!$D$1:$I$484, 6, FALSE)</f>
        <v>#N/A</v>
      </c>
      <c r="F275" s="12" t="str">
        <f ca="1">IFERROR(__xludf.DUMMYFUNCTION("if(REGEXMATCH(E275,""Joined""),""Yes"",""No"")"),"#N/A")</f>
        <v>#N/A</v>
      </c>
      <c r="G275" s="142"/>
      <c r="H275" s="88"/>
      <c r="I275" s="88"/>
      <c r="J275" s="15"/>
      <c r="K275" s="15"/>
      <c r="L275" s="55"/>
      <c r="M275" s="4"/>
      <c r="N275" s="4"/>
    </row>
    <row r="276" spans="1:14" ht="16.2" hidden="1">
      <c r="A276" s="9">
        <v>277</v>
      </c>
      <c r="B276" s="53" t="s">
        <v>567</v>
      </c>
      <c r="C276" s="18" t="s">
        <v>52</v>
      </c>
      <c r="D276" s="18">
        <v>8892860327</v>
      </c>
      <c r="E276" s="11" t="e">
        <f>VLOOKUP(D276, 'sep joined'!$D$1:$I$484, 6, FALSE)</f>
        <v>#N/A</v>
      </c>
      <c r="F276" s="12" t="str">
        <f ca="1">IFERROR(__xludf.DUMMYFUNCTION("if(REGEXMATCH(E276,""Joined""),""Yes"",""No"")"),"Yes")</f>
        <v>Yes</v>
      </c>
      <c r="G276" s="15"/>
      <c r="H276" s="15"/>
      <c r="I276" s="15"/>
      <c r="J276" s="15" t="s">
        <v>278</v>
      </c>
      <c r="K276" s="15" t="s">
        <v>263</v>
      </c>
      <c r="L276" s="55"/>
      <c r="M276" s="4"/>
      <c r="N276" s="4"/>
    </row>
    <row r="277" spans="1:14" ht="16.2" hidden="1">
      <c r="A277" s="9">
        <v>278</v>
      </c>
      <c r="B277" s="53"/>
      <c r="C277" s="18"/>
      <c r="D277" s="18"/>
      <c r="E277" s="11" t="e">
        <f>VLOOKUP(D277, 'sep joined'!$D$1:$I$484, 6, FALSE)</f>
        <v>#N/A</v>
      </c>
      <c r="F277" s="12" t="str">
        <f ca="1">IFERROR(__xludf.DUMMYFUNCTION("if(REGEXMATCH(E277,""Joined""),""Yes"",""No"")"),"#N/A")</f>
        <v>#N/A</v>
      </c>
      <c r="G277" s="88"/>
      <c r="H277" s="88"/>
      <c r="I277" s="88"/>
      <c r="J277" s="15"/>
      <c r="K277" s="15"/>
      <c r="L277" s="55"/>
      <c r="M277" s="4"/>
      <c r="N277" s="4"/>
    </row>
    <row r="278" spans="1:14" ht="16.2" hidden="1">
      <c r="A278" s="9">
        <v>279</v>
      </c>
      <c r="B278" s="53" t="s">
        <v>567</v>
      </c>
      <c r="C278" s="18" t="s">
        <v>569</v>
      </c>
      <c r="D278" s="18">
        <v>9715386497</v>
      </c>
      <c r="E278" s="11" t="e">
        <f>VLOOKUP(D278, 'sep joined'!$D$1:$I$484, 6, FALSE)</f>
        <v>#N/A</v>
      </c>
      <c r="F278" s="12" t="str">
        <f ca="1">IFERROR(__xludf.DUMMYFUNCTION("if(REGEXMATCH(E278,""Joined""),""Yes"",""No"")"),"Yes")</f>
        <v>Yes</v>
      </c>
      <c r="G278" s="15"/>
      <c r="H278" s="15"/>
      <c r="I278" s="15"/>
      <c r="J278" s="15" t="s">
        <v>262</v>
      </c>
      <c r="K278" s="15" t="s">
        <v>263</v>
      </c>
      <c r="L278" s="55"/>
      <c r="M278" s="4"/>
      <c r="N278" s="4"/>
    </row>
    <row r="279" spans="1:14" ht="16.2" hidden="1">
      <c r="A279" s="9">
        <v>280</v>
      </c>
      <c r="B279" s="53" t="s">
        <v>567</v>
      </c>
      <c r="C279" s="18" t="s">
        <v>146</v>
      </c>
      <c r="D279" s="18">
        <v>9095067335</v>
      </c>
      <c r="E279" s="11" t="e">
        <f>VLOOKUP(D279, 'sep joined'!$D$1:$I$484, 6, FALSE)</f>
        <v>#N/A</v>
      </c>
      <c r="F279" s="12" t="str">
        <f ca="1">IFERROR(__xludf.DUMMYFUNCTION("if(REGEXMATCH(E279,""Joined""),""Yes"",""No"")"),"Yes")</f>
        <v>Yes</v>
      </c>
      <c r="G279" s="15" t="s">
        <v>224</v>
      </c>
      <c r="H279" s="15"/>
      <c r="I279" s="15" t="s">
        <v>570</v>
      </c>
      <c r="J279" s="15" t="s">
        <v>278</v>
      </c>
      <c r="K279" s="15" t="s">
        <v>263</v>
      </c>
      <c r="L279" s="55"/>
      <c r="M279" s="4"/>
      <c r="N279" s="4"/>
    </row>
    <row r="280" spans="1:14" ht="16.2" hidden="1">
      <c r="A280" s="9">
        <v>281</v>
      </c>
      <c r="B280" s="53" t="s">
        <v>571</v>
      </c>
      <c r="C280" s="18" t="s">
        <v>70</v>
      </c>
      <c r="D280" s="18">
        <v>7092222720</v>
      </c>
      <c r="E280" s="11" t="e">
        <f>VLOOKUP(D280, 'sep joined'!$D$1:$I$484, 6, FALSE)</f>
        <v>#N/A</v>
      </c>
      <c r="F280" s="12" t="str">
        <f ca="1">IFERROR(__xludf.DUMMYFUNCTION("if(REGEXMATCH(E280,""Joined""),""Yes"",""No"")"),"Yes")</f>
        <v>Yes</v>
      </c>
      <c r="G280" s="142"/>
      <c r="H280" s="88"/>
      <c r="I280" s="88"/>
      <c r="J280" s="15" t="s">
        <v>262</v>
      </c>
      <c r="K280" s="15" t="s">
        <v>263</v>
      </c>
      <c r="L280" s="55"/>
      <c r="M280" s="4"/>
      <c r="N280" s="4"/>
    </row>
    <row r="281" spans="1:14" ht="16.2" hidden="1">
      <c r="A281" s="9">
        <v>282</v>
      </c>
      <c r="B281" s="53" t="s">
        <v>571</v>
      </c>
      <c r="C281" s="18" t="s">
        <v>110</v>
      </c>
      <c r="D281" s="18">
        <v>9080356973</v>
      </c>
      <c r="E281" s="11" t="e">
        <f>VLOOKUP(D281, 'sep joined'!$D$1:$I$484, 6, FALSE)</f>
        <v>#N/A</v>
      </c>
      <c r="F281" s="12" t="str">
        <f ca="1">IFERROR(__xludf.DUMMYFUNCTION("if(REGEXMATCH(E281,""Joined""),""Yes"",""No"")"),"Yes")</f>
        <v>Yes</v>
      </c>
      <c r="G281" s="73"/>
      <c r="H281" s="15"/>
      <c r="I281" s="15"/>
      <c r="J281" s="15" t="s">
        <v>262</v>
      </c>
      <c r="K281" s="15" t="s">
        <v>263</v>
      </c>
      <c r="L281" s="72"/>
      <c r="M281" s="4"/>
      <c r="N281" s="4"/>
    </row>
    <row r="282" spans="1:14" ht="17.399999999999999" hidden="1">
      <c r="A282" s="9">
        <v>283</v>
      </c>
      <c r="B282" s="53" t="s">
        <v>571</v>
      </c>
      <c r="C282" s="18" t="s">
        <v>572</v>
      </c>
      <c r="D282" s="143">
        <v>7904897916</v>
      </c>
      <c r="E282" s="11" t="e">
        <f>VLOOKUP(D282, 'sep joined'!$D$1:$I$484, 6, FALSE)</f>
        <v>#N/A</v>
      </c>
      <c r="F282" s="12" t="str">
        <f ca="1">IFERROR(__xludf.DUMMYFUNCTION("if(REGEXMATCH(E282,""Joined""),""Yes"",""No"")"),"Yes")</f>
        <v>Yes</v>
      </c>
      <c r="G282" s="12"/>
      <c r="H282" s="15"/>
      <c r="I282" s="15"/>
      <c r="J282" s="15" t="s">
        <v>262</v>
      </c>
      <c r="K282" s="15" t="s">
        <v>263</v>
      </c>
      <c r="L282" s="55"/>
      <c r="M282" s="4"/>
      <c r="N282" s="4"/>
    </row>
    <row r="283" spans="1:14" ht="16.2" hidden="1">
      <c r="A283" s="9">
        <v>284</v>
      </c>
      <c r="B283" s="53" t="s">
        <v>571</v>
      </c>
      <c r="C283" s="18" t="s">
        <v>109</v>
      </c>
      <c r="D283" s="18">
        <v>7397335519</v>
      </c>
      <c r="E283" s="11" t="e">
        <f>VLOOKUP(D283, 'sep joined'!$D$1:$I$484, 6, FALSE)</f>
        <v>#N/A</v>
      </c>
      <c r="F283" s="12" t="str">
        <f ca="1">IFERROR(__xludf.DUMMYFUNCTION("if(REGEXMATCH(E283,""Joined""),""Yes"",""No"")"),"Yes")</f>
        <v>Yes</v>
      </c>
      <c r="G283" s="15"/>
      <c r="H283" s="15"/>
      <c r="I283" s="15"/>
      <c r="J283" s="15" t="s">
        <v>262</v>
      </c>
      <c r="K283" s="15" t="s">
        <v>263</v>
      </c>
      <c r="L283" s="55"/>
      <c r="M283" s="4"/>
      <c r="N283" s="4"/>
    </row>
    <row r="284" spans="1:14" ht="16.2" hidden="1">
      <c r="A284" s="9">
        <v>285</v>
      </c>
      <c r="B284" s="53" t="s">
        <v>571</v>
      </c>
      <c r="C284" s="18" t="s">
        <v>69</v>
      </c>
      <c r="D284" s="18">
        <v>9994309808</v>
      </c>
      <c r="E284" s="11" t="e">
        <f>VLOOKUP(D284, 'sep joined'!$D$1:$I$484, 6, FALSE)</f>
        <v>#N/A</v>
      </c>
      <c r="F284" s="12" t="str">
        <f ca="1">IFERROR(__xludf.DUMMYFUNCTION("if(REGEXMATCH(E284,""Joined""),""Yes"",""No"")"),"#N/A")</f>
        <v>#N/A</v>
      </c>
      <c r="G284" s="60"/>
      <c r="H284" s="88"/>
      <c r="I284" s="144" t="s">
        <v>237</v>
      </c>
      <c r="J284" s="15" t="s">
        <v>262</v>
      </c>
      <c r="K284" s="15" t="s">
        <v>263</v>
      </c>
      <c r="L284" s="55"/>
      <c r="M284" s="4"/>
      <c r="N284" s="4"/>
    </row>
    <row r="285" spans="1:14" ht="16.2" hidden="1">
      <c r="A285" s="9">
        <v>286</v>
      </c>
      <c r="B285" s="53" t="s">
        <v>571</v>
      </c>
      <c r="C285" s="18" t="s">
        <v>98</v>
      </c>
      <c r="D285" s="18">
        <v>9677065191</v>
      </c>
      <c r="E285" s="11" t="e">
        <f>VLOOKUP(D285, 'sep joined'!$D$1:$I$484, 6, FALSE)</f>
        <v>#N/A</v>
      </c>
      <c r="F285" s="12" t="str">
        <f ca="1">IFERROR(__xludf.DUMMYFUNCTION("if(REGEXMATCH(E285,""Joined""),""Yes"",""No"")"),"Yes")</f>
        <v>Yes</v>
      </c>
      <c r="G285" s="73"/>
      <c r="H285" s="15"/>
      <c r="I285" s="15"/>
      <c r="J285" s="15" t="s">
        <v>16</v>
      </c>
      <c r="K285" s="15" t="s">
        <v>263</v>
      </c>
      <c r="L285" s="72"/>
      <c r="M285" s="4"/>
      <c r="N285" s="4"/>
    </row>
    <row r="286" spans="1:14" ht="16.2" hidden="1">
      <c r="A286" s="9">
        <v>287</v>
      </c>
      <c r="B286" s="53" t="s">
        <v>571</v>
      </c>
      <c r="C286" s="18" t="s">
        <v>573</v>
      </c>
      <c r="D286" s="18">
        <v>9789813046</v>
      </c>
      <c r="E286" s="11" t="e">
        <f>VLOOKUP(D286, 'sep joined'!$D$1:$I$484, 6, FALSE)</f>
        <v>#N/A</v>
      </c>
      <c r="F286" s="12" t="str">
        <f ca="1">IFERROR(__xludf.DUMMYFUNCTION("if(REGEXMATCH(E286,""Joined""),""Yes"",""No"")"),"Yes")</f>
        <v>Yes</v>
      </c>
      <c r="G286" s="15"/>
      <c r="H286" s="12"/>
      <c r="I286" s="15"/>
      <c r="J286" s="15" t="s">
        <v>16</v>
      </c>
      <c r="K286" s="15" t="s">
        <v>263</v>
      </c>
      <c r="L286" s="55"/>
      <c r="M286" s="4"/>
      <c r="N286" s="4"/>
    </row>
    <row r="287" spans="1:14" ht="16.2" hidden="1">
      <c r="A287" s="9">
        <v>288</v>
      </c>
      <c r="B287" s="53" t="s">
        <v>571</v>
      </c>
      <c r="C287" s="18" t="s">
        <v>40</v>
      </c>
      <c r="D287" s="18">
        <v>7022187907</v>
      </c>
      <c r="E287" s="11" t="e">
        <f>VLOOKUP(D287, 'sep joined'!$D$1:$I$484, 6, FALSE)</f>
        <v>#N/A</v>
      </c>
      <c r="F287" s="12" t="str">
        <f ca="1">IFERROR(__xludf.DUMMYFUNCTION("if(REGEXMATCH(E287,""Joined""),""Yes"",""No"")"),"Yes")</f>
        <v>Yes</v>
      </c>
      <c r="G287" s="15"/>
      <c r="H287" s="12"/>
      <c r="I287" s="15"/>
      <c r="J287" s="15" t="s">
        <v>40</v>
      </c>
      <c r="K287" s="15" t="s">
        <v>263</v>
      </c>
      <c r="L287" s="55"/>
      <c r="M287" s="4"/>
      <c r="N287" s="4"/>
    </row>
    <row r="288" spans="1:14" ht="16.2" hidden="1">
      <c r="A288" s="9">
        <v>289</v>
      </c>
      <c r="B288" s="53" t="s">
        <v>393</v>
      </c>
      <c r="C288" s="18" t="s">
        <v>91</v>
      </c>
      <c r="D288" s="18">
        <v>6369548105</v>
      </c>
      <c r="E288" s="11" t="e">
        <f>VLOOKUP(D288, 'sep joined'!$D$1:$I$484, 6, FALSE)</f>
        <v>#N/A</v>
      </c>
      <c r="F288" s="12" t="str">
        <f ca="1">IFERROR(__xludf.DUMMYFUNCTION("if(REGEXMATCH(E288,""Joined""),""Yes"",""No"")"),"Yes")</f>
        <v>Yes</v>
      </c>
      <c r="G288" s="15"/>
      <c r="H288" s="15"/>
      <c r="I288" s="15"/>
      <c r="J288" s="15" t="s">
        <v>529</v>
      </c>
      <c r="K288" s="15" t="s">
        <v>263</v>
      </c>
      <c r="L288" s="55"/>
      <c r="M288" s="4"/>
      <c r="N288" s="4"/>
    </row>
    <row r="289" spans="1:14" ht="16.2" hidden="1">
      <c r="A289" s="9">
        <v>290</v>
      </c>
      <c r="B289" s="53" t="s">
        <v>393</v>
      </c>
      <c r="C289" s="18" t="s">
        <v>574</v>
      </c>
      <c r="D289" s="18">
        <v>8015668642</v>
      </c>
      <c r="E289" s="11" t="e">
        <f>VLOOKUP(D289, 'sep joined'!$D$1:$I$484, 6, FALSE)</f>
        <v>#N/A</v>
      </c>
      <c r="F289" s="12" t="str">
        <f ca="1">IFERROR(__xludf.DUMMYFUNCTION("if(REGEXMATCH(E289,""Joined""),""Yes"",""No"")"),"Yes")</f>
        <v>Yes</v>
      </c>
      <c r="G289" s="69"/>
      <c r="H289" s="69"/>
      <c r="I289" s="69"/>
      <c r="J289" s="15" t="s">
        <v>345</v>
      </c>
      <c r="K289" s="15" t="s">
        <v>263</v>
      </c>
      <c r="L289" s="55"/>
      <c r="M289" s="4"/>
      <c r="N289" s="4"/>
    </row>
    <row r="290" spans="1:14" ht="16.2" hidden="1">
      <c r="A290" s="9">
        <v>291</v>
      </c>
      <c r="B290" s="53" t="s">
        <v>575</v>
      </c>
      <c r="C290" s="18" t="s">
        <v>101</v>
      </c>
      <c r="D290" s="18">
        <v>7639792566</v>
      </c>
      <c r="E290" s="11" t="e">
        <f>VLOOKUP(D290, 'sep joined'!$D$1:$I$484, 6, FALSE)</f>
        <v>#N/A</v>
      </c>
      <c r="F290" s="12" t="str">
        <f ca="1">IFERROR(__xludf.DUMMYFUNCTION("if(REGEXMATCH(E290,""Joined""),""Yes"",""No"")"),"Yes")</f>
        <v>Yes</v>
      </c>
      <c r="G290" s="60"/>
      <c r="H290" s="15"/>
      <c r="I290" s="15"/>
      <c r="J290" s="15" t="s">
        <v>529</v>
      </c>
      <c r="K290" s="15" t="s">
        <v>263</v>
      </c>
      <c r="L290" s="55"/>
      <c r="M290" s="4"/>
      <c r="N290" s="4"/>
    </row>
    <row r="291" spans="1:14" ht="16.2" hidden="1">
      <c r="A291" s="9">
        <v>292</v>
      </c>
      <c r="B291" s="53" t="s">
        <v>575</v>
      </c>
      <c r="C291" s="18" t="s">
        <v>100</v>
      </c>
      <c r="D291" s="18">
        <v>9566886104</v>
      </c>
      <c r="E291" s="11" t="e">
        <f>VLOOKUP(D291, 'sep joined'!$D$1:$I$484, 6, FALSE)</f>
        <v>#N/A</v>
      </c>
      <c r="F291" s="12" t="str">
        <f ca="1">IFERROR(__xludf.DUMMYFUNCTION("if(REGEXMATCH(E291,""Joined""),""Yes"",""No"")"),"Yes")</f>
        <v>Yes</v>
      </c>
      <c r="G291" s="63"/>
      <c r="H291" s="15"/>
      <c r="I291" s="15"/>
      <c r="J291" s="15" t="s">
        <v>529</v>
      </c>
      <c r="K291" s="15" t="s">
        <v>263</v>
      </c>
      <c r="L291" s="55"/>
      <c r="M291" s="4"/>
      <c r="N291" s="4"/>
    </row>
    <row r="292" spans="1:14" ht="16.2" hidden="1">
      <c r="A292" s="9">
        <v>293</v>
      </c>
      <c r="B292" s="53" t="s">
        <v>575</v>
      </c>
      <c r="C292" s="18" t="s">
        <v>99</v>
      </c>
      <c r="D292" s="18">
        <v>8838852798</v>
      </c>
      <c r="E292" s="11" t="e">
        <f>VLOOKUP(D292, 'sep joined'!$D$1:$I$484, 6, FALSE)</f>
        <v>#N/A</v>
      </c>
      <c r="F292" s="12" t="str">
        <f ca="1">IFERROR(__xludf.DUMMYFUNCTION("if(REGEXMATCH(E292,""Joined""),""Yes"",""No"")"),"Yes")</f>
        <v>Yes</v>
      </c>
      <c r="G292" s="15"/>
      <c r="H292" s="12"/>
      <c r="I292" s="15"/>
      <c r="J292" s="15" t="s">
        <v>262</v>
      </c>
      <c r="K292" s="15" t="s">
        <v>263</v>
      </c>
      <c r="L292" s="55"/>
      <c r="M292" s="4"/>
      <c r="N292" s="4"/>
    </row>
    <row r="293" spans="1:14" ht="16.2" hidden="1">
      <c r="A293" s="9">
        <v>294</v>
      </c>
      <c r="B293" s="53" t="s">
        <v>576</v>
      </c>
      <c r="C293" s="18" t="s">
        <v>107</v>
      </c>
      <c r="D293" s="18">
        <v>6381392849</v>
      </c>
      <c r="E293" s="11" t="e">
        <f>VLOOKUP(D293, 'sep joined'!$D$1:$I$484, 6, FALSE)</f>
        <v>#N/A</v>
      </c>
      <c r="F293" s="12" t="str">
        <f ca="1">IFERROR(__xludf.DUMMYFUNCTION("if(REGEXMATCH(E293,""Joined""),""Yes"",""No"")"),"Yes")</f>
        <v>Yes</v>
      </c>
      <c r="G293" s="15"/>
      <c r="H293" s="15"/>
      <c r="I293" s="15"/>
      <c r="J293" s="15" t="s">
        <v>293</v>
      </c>
      <c r="K293" s="15" t="s">
        <v>263</v>
      </c>
      <c r="L293" s="55"/>
      <c r="M293" s="4"/>
      <c r="N293" s="4"/>
    </row>
    <row r="294" spans="1:14" ht="16.2" hidden="1">
      <c r="A294" s="9">
        <v>295</v>
      </c>
      <c r="B294" s="53" t="s">
        <v>576</v>
      </c>
      <c r="C294" s="18" t="s">
        <v>106</v>
      </c>
      <c r="D294" s="18">
        <v>7598867209</v>
      </c>
      <c r="E294" s="11" t="e">
        <f>VLOOKUP(D294, 'sep joined'!$D$1:$I$484, 6, FALSE)</f>
        <v>#N/A</v>
      </c>
      <c r="F294" s="12" t="str">
        <f ca="1">IFERROR(__xludf.DUMMYFUNCTION("if(REGEXMATCH(E294,""Joined""),""Yes"",""No"")"),"Yes")</f>
        <v>Yes</v>
      </c>
      <c r="G294" s="63"/>
      <c r="H294" s="15"/>
      <c r="I294" s="15"/>
      <c r="J294" s="15" t="s">
        <v>293</v>
      </c>
      <c r="K294" s="15" t="s">
        <v>263</v>
      </c>
      <c r="L294" s="55"/>
      <c r="M294" s="4"/>
      <c r="N294" s="4"/>
    </row>
    <row r="295" spans="1:14" ht="16.2" hidden="1">
      <c r="A295" s="9">
        <v>296</v>
      </c>
      <c r="B295" s="53" t="s">
        <v>576</v>
      </c>
      <c r="C295" s="18" t="s">
        <v>31</v>
      </c>
      <c r="D295" s="18">
        <v>6380998749</v>
      </c>
      <c r="E295" s="11" t="e">
        <f>VLOOKUP(D295, 'sep joined'!$D$1:$I$484, 6, FALSE)</f>
        <v>#N/A</v>
      </c>
      <c r="F295" s="12" t="str">
        <f ca="1">IFERROR(__xludf.DUMMYFUNCTION("if(REGEXMATCH(E295,""Joined""),""Yes"",""No"")"),"Yes")</f>
        <v>Yes</v>
      </c>
      <c r="G295" s="15"/>
      <c r="H295" s="15"/>
      <c r="I295" s="15"/>
      <c r="J295" s="15" t="s">
        <v>293</v>
      </c>
      <c r="K295" s="15" t="s">
        <v>263</v>
      </c>
      <c r="L295" s="55"/>
      <c r="M295" s="4"/>
      <c r="N295" s="4"/>
    </row>
    <row r="296" spans="1:14" ht="16.2" hidden="1">
      <c r="A296" s="9">
        <v>297</v>
      </c>
      <c r="B296" s="53" t="s">
        <v>576</v>
      </c>
      <c r="C296" s="18" t="s">
        <v>105</v>
      </c>
      <c r="D296" s="18">
        <v>8655500904</v>
      </c>
      <c r="E296" s="11" t="e">
        <f>VLOOKUP(D296, 'sep joined'!$D$1:$I$484, 6, FALSE)</f>
        <v>#N/A</v>
      </c>
      <c r="F296" s="12" t="str">
        <f ca="1">IFERROR(__xludf.DUMMYFUNCTION("if(REGEXMATCH(E296,""Joined""),""Yes"",""No"")"),"Yes")</f>
        <v>Yes</v>
      </c>
      <c r="G296" s="63"/>
      <c r="H296" s="15"/>
      <c r="I296" s="15"/>
      <c r="J296" s="15" t="s">
        <v>293</v>
      </c>
      <c r="K296" s="15" t="s">
        <v>263</v>
      </c>
      <c r="L296" s="55"/>
      <c r="M296" s="4"/>
      <c r="N296" s="4"/>
    </row>
    <row r="297" spans="1:14" ht="16.2" hidden="1">
      <c r="A297" s="9">
        <v>298</v>
      </c>
      <c r="B297" s="53" t="s">
        <v>576</v>
      </c>
      <c r="C297" s="18" t="s">
        <v>104</v>
      </c>
      <c r="D297" s="18">
        <v>6383073131</v>
      </c>
      <c r="E297" s="11" t="e">
        <f>VLOOKUP(D297, 'sep joined'!$D$1:$I$484, 6, FALSE)</f>
        <v>#N/A</v>
      </c>
      <c r="F297" s="12" t="str">
        <f ca="1">IFERROR(__xludf.DUMMYFUNCTION("if(REGEXMATCH(E297,""Joined""),""Yes"",""No"")"),"Yes")</f>
        <v>Yes</v>
      </c>
      <c r="G297" s="112"/>
      <c r="H297" s="15"/>
      <c r="I297" s="15"/>
      <c r="J297" s="15" t="s">
        <v>293</v>
      </c>
      <c r="K297" s="15" t="s">
        <v>263</v>
      </c>
      <c r="L297" s="55"/>
      <c r="M297" s="4"/>
      <c r="N297" s="4"/>
    </row>
    <row r="298" spans="1:14" ht="16.2" hidden="1">
      <c r="A298" s="9">
        <v>299</v>
      </c>
      <c r="B298" s="53" t="s">
        <v>576</v>
      </c>
      <c r="C298" s="18" t="s">
        <v>577</v>
      </c>
      <c r="D298" s="18">
        <v>8940658343</v>
      </c>
      <c r="E298" s="11" t="e">
        <f>VLOOKUP(D298, 'sep joined'!$D$1:$I$484, 6, FALSE)</f>
        <v>#N/A</v>
      </c>
      <c r="F298" s="12" t="str">
        <f ca="1">IFERROR(__xludf.DUMMYFUNCTION("if(REGEXMATCH(E298,""Joined""),""Yes"",""No"")"),"#N/A")</f>
        <v>#N/A</v>
      </c>
      <c r="G298" s="63"/>
      <c r="H298" s="15"/>
      <c r="I298" s="13" t="s">
        <v>543</v>
      </c>
      <c r="J298" s="15" t="s">
        <v>529</v>
      </c>
      <c r="K298" s="15" t="s">
        <v>263</v>
      </c>
      <c r="L298" s="55"/>
      <c r="M298" s="4"/>
      <c r="N298" s="4"/>
    </row>
    <row r="299" spans="1:14" ht="16.2" hidden="1">
      <c r="A299" s="9">
        <v>300</v>
      </c>
      <c r="B299" s="53" t="s">
        <v>576</v>
      </c>
      <c r="C299" s="18" t="s">
        <v>87</v>
      </c>
      <c r="D299" s="18">
        <v>9894270773</v>
      </c>
      <c r="E299" s="11" t="e">
        <f>VLOOKUP(D299, 'sep joined'!$D$1:$I$484, 6, FALSE)</f>
        <v>#N/A</v>
      </c>
      <c r="F299" s="12" t="str">
        <f ca="1">IFERROR(__xludf.DUMMYFUNCTION("if(REGEXMATCH(E299,""Joined""),""Yes"",""No"")"),"Yes")</f>
        <v>Yes</v>
      </c>
      <c r="G299" s="15"/>
      <c r="H299" s="60"/>
      <c r="I299" s="60"/>
      <c r="J299" s="15" t="s">
        <v>529</v>
      </c>
      <c r="K299" s="15" t="s">
        <v>263</v>
      </c>
      <c r="L299" s="55"/>
      <c r="M299" s="4"/>
      <c r="N299" s="4"/>
    </row>
    <row r="300" spans="1:14" ht="16.2" hidden="1">
      <c r="A300" s="9">
        <v>301</v>
      </c>
      <c r="B300" s="53" t="s">
        <v>576</v>
      </c>
      <c r="C300" s="18" t="s">
        <v>578</v>
      </c>
      <c r="D300" s="18">
        <v>8754428818</v>
      </c>
      <c r="E300" s="11" t="e">
        <f>VLOOKUP(D300, 'sep joined'!$D$1:$I$484, 6, FALSE)</f>
        <v>#N/A</v>
      </c>
      <c r="F300" s="12" t="str">
        <f ca="1">IFERROR(__xludf.DUMMYFUNCTION("if(REGEXMATCH(E300,""Joined""),""Yes"",""No"")"),"Yes")</f>
        <v>Yes</v>
      </c>
      <c r="G300" s="12"/>
      <c r="H300" s="15"/>
      <c r="I300" s="15"/>
      <c r="J300" s="113"/>
      <c r="K300" s="15" t="s">
        <v>263</v>
      </c>
      <c r="L300" s="55"/>
      <c r="M300" s="4"/>
      <c r="N300" s="4"/>
    </row>
    <row r="301" spans="1:14" ht="16.2" hidden="1">
      <c r="A301" s="9">
        <v>302</v>
      </c>
      <c r="B301" s="53" t="s">
        <v>576</v>
      </c>
      <c r="C301" s="18" t="s">
        <v>131</v>
      </c>
      <c r="D301" s="15">
        <v>9962862214</v>
      </c>
      <c r="E301" s="11" t="e">
        <f>VLOOKUP(D301, 'sep joined'!$D$1:$I$484, 6, FALSE)</f>
        <v>#N/A</v>
      </c>
      <c r="F301" s="12" t="str">
        <f ca="1">IFERROR(__xludf.DUMMYFUNCTION("if(REGEXMATCH(E301,""Joined""),""Yes"",""No"")"),"Yes")</f>
        <v>Yes</v>
      </c>
      <c r="G301" s="63"/>
      <c r="H301" s="15"/>
      <c r="I301" s="15"/>
      <c r="J301" s="15" t="s">
        <v>293</v>
      </c>
      <c r="K301" s="15" t="s">
        <v>263</v>
      </c>
      <c r="L301" s="55"/>
      <c r="M301" s="4"/>
      <c r="N301" s="4"/>
    </row>
    <row r="302" spans="1:14" ht="16.2" hidden="1">
      <c r="A302" s="9">
        <v>303</v>
      </c>
      <c r="B302" s="53" t="s">
        <v>327</v>
      </c>
      <c r="C302" s="18" t="s">
        <v>579</v>
      </c>
      <c r="D302" s="18">
        <v>9884886238</v>
      </c>
      <c r="E302" s="11" t="e">
        <f>VLOOKUP(D302, 'sep joined'!$D$1:$I$484, 6, FALSE)</f>
        <v>#N/A</v>
      </c>
      <c r="F302" s="12" t="str">
        <f ca="1">IFERROR(__xludf.DUMMYFUNCTION("if(REGEXMATCH(E302,""Joined""),""Yes"",""No"")"),"Yes")</f>
        <v>Yes</v>
      </c>
      <c r="G302" s="88"/>
      <c r="H302" s="88"/>
      <c r="I302" s="88"/>
      <c r="J302" s="15" t="s">
        <v>345</v>
      </c>
      <c r="K302" s="15" t="s">
        <v>263</v>
      </c>
      <c r="L302" s="55"/>
      <c r="M302" s="4"/>
      <c r="N302" s="4"/>
    </row>
    <row r="303" spans="1:14" ht="16.2" hidden="1">
      <c r="A303" s="9">
        <v>304</v>
      </c>
      <c r="B303" s="53" t="s">
        <v>327</v>
      </c>
      <c r="C303" s="18" t="s">
        <v>580</v>
      </c>
      <c r="D303" s="18">
        <v>6374338848</v>
      </c>
      <c r="E303" s="11" t="e">
        <f>VLOOKUP(D303, 'sep joined'!$D$1:$I$484, 6, FALSE)</f>
        <v>#N/A</v>
      </c>
      <c r="F303" s="12" t="str">
        <f ca="1">IFERROR(__xludf.DUMMYFUNCTION("if(REGEXMATCH(E303,""Joined""),""Yes"",""No"")"),"Yes")</f>
        <v>Yes</v>
      </c>
      <c r="G303" s="69"/>
      <c r="H303" s="69"/>
      <c r="I303" s="69"/>
      <c r="J303" s="15" t="s">
        <v>345</v>
      </c>
      <c r="K303" s="15" t="s">
        <v>263</v>
      </c>
      <c r="L303" s="55"/>
      <c r="M303" s="4"/>
      <c r="N303" s="4"/>
    </row>
    <row r="304" spans="1:14" ht="16.2" hidden="1">
      <c r="A304" s="9">
        <v>306</v>
      </c>
      <c r="B304" s="53" t="s">
        <v>327</v>
      </c>
      <c r="C304" s="18" t="s">
        <v>111</v>
      </c>
      <c r="D304" s="18">
        <v>8428864744</v>
      </c>
      <c r="E304" s="11" t="e">
        <f>VLOOKUP(D304, 'sep joined'!$D$1:$I$484, 6, FALSE)</f>
        <v>#N/A</v>
      </c>
      <c r="F304" s="12" t="str">
        <f ca="1">IFERROR(__xludf.DUMMYFUNCTION("if(REGEXMATCH(E304,""Joined""),""Yes"",""No"")"),"Yes")</f>
        <v>Yes</v>
      </c>
      <c r="G304" s="12"/>
      <c r="H304" s="12"/>
      <c r="I304" s="12"/>
      <c r="J304" s="15" t="s">
        <v>293</v>
      </c>
      <c r="K304" s="15" t="s">
        <v>263</v>
      </c>
      <c r="L304" s="55"/>
      <c r="M304" s="4"/>
      <c r="N304" s="4"/>
    </row>
    <row r="305" spans="1:14" ht="16.2" hidden="1">
      <c r="A305" s="9">
        <v>307</v>
      </c>
      <c r="B305" s="53" t="s">
        <v>327</v>
      </c>
      <c r="C305" s="18" t="s">
        <v>581</v>
      </c>
      <c r="D305" s="18">
        <v>7358924203</v>
      </c>
      <c r="E305" s="11" t="e">
        <f>VLOOKUP(D305, 'sep joined'!$D$1:$I$484, 6, FALSE)</f>
        <v>#N/A</v>
      </c>
      <c r="F305" s="12" t="str">
        <f ca="1">IFERROR(__xludf.DUMMYFUNCTION("if(REGEXMATCH(E305,""Joined""),""Yes"",""No"")"),"Yes")</f>
        <v>Yes</v>
      </c>
      <c r="G305" s="63"/>
      <c r="H305" s="15"/>
      <c r="I305" s="15"/>
      <c r="J305" s="15" t="s">
        <v>293</v>
      </c>
      <c r="K305" s="15" t="s">
        <v>263</v>
      </c>
      <c r="L305" s="55"/>
      <c r="M305" s="4"/>
      <c r="N305" s="4"/>
    </row>
    <row r="306" spans="1:14" ht="16.2" hidden="1">
      <c r="A306" s="9">
        <v>308</v>
      </c>
      <c r="B306" s="53" t="s">
        <v>327</v>
      </c>
      <c r="C306" s="18" t="s">
        <v>582</v>
      </c>
      <c r="D306" s="18">
        <v>9080906454</v>
      </c>
      <c r="E306" s="11" t="e">
        <f>VLOOKUP(D306, 'sep joined'!$D$1:$I$484, 6, FALSE)</f>
        <v>#N/A</v>
      </c>
      <c r="F306" s="12" t="str">
        <f ca="1">IFERROR(__xludf.DUMMYFUNCTION("if(REGEXMATCH(E306,""Joined""),""Yes"",""No"")"),"Yes")</f>
        <v>Yes</v>
      </c>
      <c r="G306" s="15"/>
      <c r="H306" s="12"/>
      <c r="I306" s="12"/>
      <c r="J306" s="15" t="s">
        <v>293</v>
      </c>
      <c r="K306" s="15" t="s">
        <v>263</v>
      </c>
      <c r="L306" s="55"/>
      <c r="M306" s="4"/>
      <c r="N306" s="4"/>
    </row>
    <row r="307" spans="1:14" ht="16.2" hidden="1">
      <c r="A307" s="9">
        <v>309</v>
      </c>
      <c r="B307" s="53" t="s">
        <v>327</v>
      </c>
      <c r="C307" s="18" t="s">
        <v>484</v>
      </c>
      <c r="D307" s="18">
        <v>8056127144</v>
      </c>
      <c r="E307" s="11" t="e">
        <f>VLOOKUP(D307, 'sep joined'!$D$1:$I$484, 6, FALSE)</f>
        <v>#N/A</v>
      </c>
      <c r="F307" s="12" t="str">
        <f ca="1">IFERROR(__xludf.DUMMYFUNCTION("if(REGEXMATCH(E307,""Joined""),""Yes"",""No"")"),"Yes")</f>
        <v>Yes</v>
      </c>
      <c r="G307" s="12"/>
      <c r="H307" s="12"/>
      <c r="I307" s="12"/>
      <c r="J307" s="15" t="s">
        <v>293</v>
      </c>
      <c r="K307" s="15" t="s">
        <v>263</v>
      </c>
      <c r="L307" s="55"/>
      <c r="M307" s="4"/>
      <c r="N307" s="4"/>
    </row>
    <row r="308" spans="1:14" ht="16.2" hidden="1">
      <c r="A308" s="9">
        <v>310</v>
      </c>
      <c r="B308" s="53" t="s">
        <v>583</v>
      </c>
      <c r="C308" s="56" t="s">
        <v>584</v>
      </c>
      <c r="D308" s="56">
        <v>9952873907</v>
      </c>
      <c r="E308" s="11" t="e">
        <f>VLOOKUP(D308, 'sep joined'!$D$1:$I$484, 6, FALSE)</f>
        <v>#N/A</v>
      </c>
      <c r="F308" s="12" t="str">
        <f ca="1">IFERROR(__xludf.DUMMYFUNCTION("if(REGEXMATCH(E308,""Joined""),""Yes"",""No"")"),"#N/A")</f>
        <v>#N/A</v>
      </c>
      <c r="G308" s="14">
        <v>44819</v>
      </c>
      <c r="H308" s="12"/>
      <c r="I308" s="15" t="s">
        <v>585</v>
      </c>
      <c r="J308" s="15" t="s">
        <v>29</v>
      </c>
      <c r="K308" s="15" t="s">
        <v>263</v>
      </c>
      <c r="L308" s="55"/>
      <c r="M308" s="4"/>
      <c r="N308" s="4"/>
    </row>
    <row r="309" spans="1:14" ht="16.2" hidden="1">
      <c r="A309" s="9">
        <v>311</v>
      </c>
      <c r="B309" s="53" t="s">
        <v>327</v>
      </c>
      <c r="C309" s="18" t="s">
        <v>113</v>
      </c>
      <c r="D309" s="18">
        <v>9787575568</v>
      </c>
      <c r="E309" s="11" t="e">
        <f>VLOOKUP(D309, 'sep joined'!$D$1:$I$484, 6, FALSE)</f>
        <v>#N/A</v>
      </c>
      <c r="F309" s="12" t="str">
        <f ca="1">IFERROR(__xludf.DUMMYFUNCTION("if(REGEXMATCH(E309,""Joined""),""Yes"",""No"")"),"Yes")</f>
        <v>Yes</v>
      </c>
      <c r="G309" s="12"/>
      <c r="H309" s="12"/>
      <c r="I309" s="12"/>
      <c r="J309" s="15" t="s">
        <v>293</v>
      </c>
      <c r="K309" s="15" t="s">
        <v>263</v>
      </c>
      <c r="L309" s="55"/>
      <c r="M309" s="4"/>
      <c r="N309" s="4"/>
    </row>
    <row r="310" spans="1:14" ht="16.2" hidden="1">
      <c r="A310" s="9">
        <v>312</v>
      </c>
      <c r="B310" s="53" t="s">
        <v>327</v>
      </c>
      <c r="C310" s="18" t="s">
        <v>112</v>
      </c>
      <c r="D310" s="18">
        <v>8012294144</v>
      </c>
      <c r="E310" s="11" t="e">
        <f>VLOOKUP(D310, 'sep joined'!$D$1:$I$484, 6, FALSE)</f>
        <v>#N/A</v>
      </c>
      <c r="F310" s="12" t="str">
        <f ca="1">IFERROR(__xludf.DUMMYFUNCTION("if(REGEXMATCH(E310,""Joined""),""Yes"",""No"")"),"Yes")</f>
        <v>Yes</v>
      </c>
      <c r="G310" s="12"/>
      <c r="H310" s="12"/>
      <c r="I310" s="12"/>
      <c r="J310" s="15" t="s">
        <v>345</v>
      </c>
      <c r="K310" s="15" t="s">
        <v>263</v>
      </c>
      <c r="L310" s="55"/>
      <c r="M310" s="4"/>
      <c r="N310" s="4"/>
    </row>
    <row r="311" spans="1:14" ht="16.2">
      <c r="A311" s="9">
        <v>313</v>
      </c>
      <c r="B311" s="107" t="s">
        <v>586</v>
      </c>
      <c r="C311" s="107" t="s">
        <v>587</v>
      </c>
      <c r="D311" s="107">
        <v>6374880348</v>
      </c>
      <c r="E311" s="11" t="e">
        <f>VLOOKUP(D311, 'sep joined'!$D$1:$I$484, 6, FALSE)</f>
        <v>#N/A</v>
      </c>
      <c r="F311" s="12" t="str">
        <f ca="1">IFERROR(__xludf.DUMMYFUNCTION("if(REGEXMATCH(E311,""Joined""),""Yes"",""No"")"),"#N/A")</f>
        <v>#N/A</v>
      </c>
      <c r="G311" s="73">
        <v>44804</v>
      </c>
      <c r="H311" s="118"/>
      <c r="I311" s="145" t="s">
        <v>588</v>
      </c>
      <c r="J311" s="72" t="s">
        <v>268</v>
      </c>
      <c r="K311" s="72" t="s">
        <v>263</v>
      </c>
      <c r="L311" s="55"/>
      <c r="M311" s="4"/>
      <c r="N311" s="4"/>
    </row>
    <row r="312" spans="1:14" ht="16.2" hidden="1">
      <c r="A312" s="9">
        <v>314</v>
      </c>
      <c r="B312" s="107" t="s">
        <v>586</v>
      </c>
      <c r="C312" s="107" t="s">
        <v>589</v>
      </c>
      <c r="D312" s="107">
        <v>9952972717</v>
      </c>
      <c r="E312" s="11" t="e">
        <f>VLOOKUP(D312, 'sep joined'!$D$1:$I$484, 6, FALSE)</f>
        <v>#N/A</v>
      </c>
      <c r="F312" s="12" t="str">
        <f ca="1">IFERROR(__xludf.DUMMYFUNCTION("if(REGEXMATCH(E312,""Joined""),""Yes"",""No"")"),"#N/A")</f>
        <v>#N/A</v>
      </c>
      <c r="G312" s="79" t="s">
        <v>219</v>
      </c>
      <c r="H312" s="118"/>
      <c r="I312" s="79" t="s">
        <v>590</v>
      </c>
      <c r="J312" s="72" t="s">
        <v>264</v>
      </c>
      <c r="K312" s="72" t="s">
        <v>263</v>
      </c>
      <c r="L312" s="55"/>
      <c r="M312" s="4"/>
      <c r="N312" s="4"/>
    </row>
    <row r="313" spans="1:14" ht="16.2" hidden="1">
      <c r="A313" s="9">
        <v>315</v>
      </c>
      <c r="B313" s="107" t="s">
        <v>591</v>
      </c>
      <c r="C313" s="107" t="s">
        <v>117</v>
      </c>
      <c r="D313" s="107">
        <v>6380632401</v>
      </c>
      <c r="E313" s="11" t="e">
        <f>VLOOKUP(D313, 'sep joined'!$D$1:$I$484, 6, FALSE)</f>
        <v>#N/A</v>
      </c>
      <c r="F313" s="12" t="str">
        <f ca="1">IFERROR(__xludf.DUMMYFUNCTION("if(REGEXMATCH(E313,""Joined""),""Yes"",""No"")"),"Yes")</f>
        <v>Yes</v>
      </c>
      <c r="G313" s="117"/>
      <c r="H313" s="118"/>
      <c r="I313" s="79"/>
      <c r="J313" s="72" t="s">
        <v>293</v>
      </c>
      <c r="K313" s="72" t="s">
        <v>263</v>
      </c>
      <c r="L313" s="55"/>
      <c r="M313" s="4"/>
      <c r="N313" s="4"/>
    </row>
    <row r="314" spans="1:14" ht="16.2" hidden="1">
      <c r="A314" s="9">
        <v>316</v>
      </c>
      <c r="B314" s="107" t="s">
        <v>591</v>
      </c>
      <c r="C314" s="107" t="s">
        <v>118</v>
      </c>
      <c r="D314" s="107">
        <v>7092896202</v>
      </c>
      <c r="E314" s="11" t="e">
        <f>VLOOKUP(D314, 'sep joined'!$D$1:$I$484, 6, FALSE)</f>
        <v>#N/A</v>
      </c>
      <c r="F314" s="12" t="str">
        <f ca="1">IFERROR(__xludf.DUMMYFUNCTION("if(REGEXMATCH(E314,""Joined""),""Yes"",""No"")"),"Yes")</f>
        <v>Yes</v>
      </c>
      <c r="G314" s="117"/>
      <c r="H314" s="118"/>
      <c r="I314" s="79"/>
      <c r="J314" s="72" t="s">
        <v>293</v>
      </c>
      <c r="K314" s="72" t="s">
        <v>263</v>
      </c>
      <c r="L314" s="55"/>
      <c r="M314" s="4"/>
      <c r="N314" s="4"/>
    </row>
    <row r="315" spans="1:14" ht="16.2" hidden="1">
      <c r="A315" s="9">
        <v>317</v>
      </c>
      <c r="B315" s="107" t="s">
        <v>591</v>
      </c>
      <c r="C315" s="107" t="s">
        <v>27</v>
      </c>
      <c r="D315" s="107">
        <v>9578342250</v>
      </c>
      <c r="E315" s="11" t="e">
        <f>VLOOKUP(D315, 'sep joined'!$D$1:$I$484, 6, FALSE)</f>
        <v>#N/A</v>
      </c>
      <c r="F315" s="12" t="str">
        <f ca="1">IFERROR(__xludf.DUMMYFUNCTION("if(REGEXMATCH(E315,""Joined""),""Yes"",""No"")"),"Yes")</f>
        <v>Yes</v>
      </c>
      <c r="G315" s="120"/>
      <c r="H315" s="118"/>
      <c r="I315" s="79"/>
      <c r="J315" s="72" t="s">
        <v>351</v>
      </c>
      <c r="K315" s="72" t="s">
        <v>263</v>
      </c>
      <c r="L315" s="55"/>
      <c r="M315" s="4"/>
      <c r="N315" s="4"/>
    </row>
    <row r="316" spans="1:14" ht="16.2" hidden="1">
      <c r="A316" s="9">
        <v>318</v>
      </c>
      <c r="B316" s="107" t="s">
        <v>591</v>
      </c>
      <c r="C316" s="107" t="s">
        <v>119</v>
      </c>
      <c r="D316" s="107">
        <v>9894188410</v>
      </c>
      <c r="E316" s="11" t="e">
        <f>VLOOKUP(D316, 'sep joined'!$D$1:$I$484, 6, FALSE)</f>
        <v>#N/A</v>
      </c>
      <c r="F316" s="12" t="str">
        <f ca="1">IFERROR(__xludf.DUMMYFUNCTION("if(REGEXMATCH(E316,""Joined""),""Yes"",""No"")"),"Yes")</f>
        <v>Yes</v>
      </c>
      <c r="G316" s="120"/>
      <c r="H316" s="118"/>
      <c r="I316" s="79"/>
      <c r="J316" s="72" t="s">
        <v>351</v>
      </c>
      <c r="K316" s="72" t="s">
        <v>263</v>
      </c>
      <c r="L316" s="55"/>
      <c r="M316" s="4"/>
      <c r="N316" s="4"/>
    </row>
    <row r="317" spans="1:14" ht="16.2" hidden="1">
      <c r="A317" s="9">
        <v>319</v>
      </c>
      <c r="B317" s="107" t="s">
        <v>591</v>
      </c>
      <c r="C317" s="107" t="s">
        <v>120</v>
      </c>
      <c r="D317" s="107">
        <v>9884474584</v>
      </c>
      <c r="E317" s="11" t="e">
        <f>VLOOKUP(D317, 'sep joined'!$D$1:$I$484, 6, FALSE)</f>
        <v>#N/A</v>
      </c>
      <c r="F317" s="12" t="str">
        <f ca="1">IFERROR(__xludf.DUMMYFUNCTION("if(REGEXMATCH(E317,""Joined""),""Yes"",""No"")"),"Yes")</f>
        <v>Yes</v>
      </c>
      <c r="G317" s="120"/>
      <c r="H317" s="118"/>
      <c r="I317" s="79"/>
      <c r="J317" s="72" t="s">
        <v>351</v>
      </c>
      <c r="K317" s="72" t="s">
        <v>263</v>
      </c>
      <c r="L317" s="55"/>
      <c r="M317" s="4"/>
      <c r="N317" s="4"/>
    </row>
    <row r="318" spans="1:14" ht="16.2" hidden="1">
      <c r="A318" s="9">
        <v>320</v>
      </c>
      <c r="B318" s="107" t="s">
        <v>591</v>
      </c>
      <c r="C318" s="107" t="s">
        <v>592</v>
      </c>
      <c r="D318" s="107">
        <v>7708357330</v>
      </c>
      <c r="E318" s="11" t="e">
        <f>VLOOKUP(D318, 'sep joined'!$D$1:$I$484, 6, FALSE)</f>
        <v>#N/A</v>
      </c>
      <c r="F318" s="12" t="str">
        <f ca="1">IFERROR(__xludf.DUMMYFUNCTION("if(REGEXMATCH(E318,""Joined""),""Yes"",""No"")"),"Yes")</f>
        <v>Yes</v>
      </c>
      <c r="G318" s="120"/>
      <c r="H318" s="118"/>
      <c r="I318" s="79"/>
      <c r="J318" s="72" t="s">
        <v>293</v>
      </c>
      <c r="K318" s="72" t="s">
        <v>270</v>
      </c>
      <c r="L318" s="55"/>
      <c r="M318" s="4"/>
      <c r="N318" s="4"/>
    </row>
    <row r="319" spans="1:14" ht="16.2" hidden="1">
      <c r="A319" s="9">
        <v>321</v>
      </c>
      <c r="B319" s="53" t="s">
        <v>583</v>
      </c>
      <c r="C319" s="18" t="s">
        <v>116</v>
      </c>
      <c r="D319" s="18">
        <v>9249785109</v>
      </c>
      <c r="E319" s="11" t="e">
        <f>VLOOKUP(D319, 'sep joined'!$D$1:$I$484, 6, FALSE)</f>
        <v>#N/A</v>
      </c>
      <c r="F319" s="12" t="str">
        <f ca="1">IFERROR(__xludf.DUMMYFUNCTION("if(REGEXMATCH(E319,""Joined""),""Yes"",""No"")"),"#N/A")</f>
        <v>#N/A</v>
      </c>
      <c r="G319" s="137"/>
      <c r="H319" s="69"/>
      <c r="I319" s="92" t="s">
        <v>593</v>
      </c>
      <c r="J319" s="15" t="s">
        <v>29</v>
      </c>
      <c r="K319" s="15" t="s">
        <v>263</v>
      </c>
      <c r="L319" s="55"/>
      <c r="M319" s="4"/>
      <c r="N319" s="4"/>
    </row>
    <row r="320" spans="1:14" ht="16.2" hidden="1">
      <c r="A320" s="9">
        <v>322</v>
      </c>
      <c r="B320" s="107" t="s">
        <v>591</v>
      </c>
      <c r="C320" s="107" t="s">
        <v>594</v>
      </c>
      <c r="D320" s="107">
        <v>6379899104</v>
      </c>
      <c r="E320" s="11" t="e">
        <f>VLOOKUP(D320, 'sep joined'!$D$1:$I$484, 6, FALSE)</f>
        <v>#N/A</v>
      </c>
      <c r="F320" s="12" t="str">
        <f ca="1">IFERROR(__xludf.DUMMYFUNCTION("if(REGEXMATCH(E320,""Joined""),""Yes"",""No"")"),"Yes")</f>
        <v>Yes</v>
      </c>
      <c r="G320" s="120"/>
      <c r="H320" s="118"/>
      <c r="I320" s="79"/>
      <c r="J320" s="72" t="s">
        <v>293</v>
      </c>
      <c r="K320" s="72" t="s">
        <v>263</v>
      </c>
      <c r="L320" s="55"/>
      <c r="M320" s="4"/>
      <c r="N320" s="4"/>
    </row>
    <row r="321" spans="1:19" ht="16.2" hidden="1">
      <c r="A321" s="9">
        <v>323</v>
      </c>
      <c r="B321" s="107" t="s">
        <v>591</v>
      </c>
      <c r="C321" s="107" t="s">
        <v>595</v>
      </c>
      <c r="D321" s="107">
        <v>8300847134</v>
      </c>
      <c r="E321" s="11" t="str">
        <f>VLOOKUP(D321, 'sep joined'!$D$1:$I$484, 6, FALSE)</f>
        <v>Joined</v>
      </c>
      <c r="F321" s="12" t="str">
        <f ca="1">IFERROR(__xludf.DUMMYFUNCTION("if(REGEXMATCH(E321,""Joined""),""Yes"",""No"")"),"Yes")</f>
        <v>Yes</v>
      </c>
      <c r="G321" s="79"/>
      <c r="H321" s="118"/>
      <c r="I321" s="72"/>
      <c r="J321" s="72" t="s">
        <v>278</v>
      </c>
      <c r="K321" s="72" t="s">
        <v>263</v>
      </c>
      <c r="L321" s="55"/>
      <c r="M321" s="4"/>
      <c r="N321" s="4"/>
    </row>
    <row r="322" spans="1:19" ht="16.2" hidden="1">
      <c r="A322" s="9">
        <v>324</v>
      </c>
      <c r="B322" s="53" t="s">
        <v>583</v>
      </c>
      <c r="C322" s="18" t="s">
        <v>596</v>
      </c>
      <c r="D322" s="18">
        <v>9344691922</v>
      </c>
      <c r="E322" s="11" t="e">
        <f>VLOOKUP(D322, 'sep joined'!$D$1:$I$484, 6, FALSE)</f>
        <v>#N/A</v>
      </c>
      <c r="F322" s="12" t="str">
        <f ca="1">IFERROR(__xludf.DUMMYFUNCTION("if(REGEXMATCH(E322,""Joined""),""Yes"",""No"")"),"Yes")</f>
        <v>Yes</v>
      </c>
      <c r="G322" s="88"/>
      <c r="H322" s="88"/>
      <c r="I322" s="121" t="s">
        <v>240</v>
      </c>
      <c r="J322" s="15" t="s">
        <v>29</v>
      </c>
      <c r="K322" s="60" t="s">
        <v>488</v>
      </c>
      <c r="L322" s="55"/>
      <c r="M322" s="4"/>
      <c r="N322" s="4"/>
    </row>
    <row r="323" spans="1:19" ht="16.2" hidden="1">
      <c r="A323" s="9">
        <v>325</v>
      </c>
      <c r="B323" s="53"/>
      <c r="C323" s="56"/>
      <c r="D323" s="56"/>
      <c r="E323" s="11"/>
      <c r="F323" s="12" t="str">
        <f ca="1">IFERROR(__xludf.DUMMYFUNCTION("if(REGEXMATCH(E323,""Joined""),""Yes"",""No"")"),"No")</f>
        <v>No</v>
      </c>
      <c r="G323" s="146"/>
      <c r="H323" s="88"/>
      <c r="I323" s="88"/>
      <c r="J323" s="60"/>
      <c r="K323" s="15"/>
      <c r="L323" s="67"/>
      <c r="M323" s="8"/>
      <c r="N323" s="8"/>
      <c r="O323" s="8"/>
      <c r="P323" s="8"/>
      <c r="Q323" s="8"/>
      <c r="R323" s="8"/>
      <c r="S323" s="8"/>
    </row>
    <row r="324" spans="1:19" ht="16.2" hidden="1">
      <c r="A324" s="9">
        <v>326</v>
      </c>
      <c r="B324" s="53"/>
      <c r="C324" s="56"/>
      <c r="D324" s="56"/>
      <c r="E324" s="11"/>
      <c r="F324" s="12" t="str">
        <f ca="1">IFERROR(__xludf.DUMMYFUNCTION("if(REGEXMATCH(E324,""Joined""),""Yes"",""No"")"),"No")</f>
        <v>No</v>
      </c>
      <c r="G324" s="63"/>
      <c r="H324" s="60"/>
      <c r="I324" s="60"/>
      <c r="J324" s="60"/>
      <c r="K324" s="15"/>
      <c r="L324" s="67"/>
      <c r="M324" s="8"/>
      <c r="N324" s="8"/>
      <c r="O324" s="8"/>
      <c r="P324" s="8"/>
      <c r="Q324" s="8"/>
      <c r="R324" s="8"/>
      <c r="S324" s="8"/>
    </row>
    <row r="325" spans="1:19" ht="16.2" hidden="1">
      <c r="A325" s="9">
        <v>327</v>
      </c>
      <c r="B325" s="107" t="s">
        <v>591</v>
      </c>
      <c r="C325" s="107" t="s">
        <v>122</v>
      </c>
      <c r="D325" s="107">
        <v>9941714921</v>
      </c>
      <c r="E325" s="11" t="e">
        <f>VLOOKUP(D325, 'sep joined'!$D$1:$I$484, 6, FALSE)</f>
        <v>#N/A</v>
      </c>
      <c r="F325" s="12" t="str">
        <f ca="1">IFERROR(__xludf.DUMMYFUNCTION("if(REGEXMATCH(E325,""Joined""),""Yes"",""No"")"),"Yes")</f>
        <v>Yes</v>
      </c>
      <c r="G325" s="79"/>
      <c r="H325" s="118"/>
      <c r="I325" s="72"/>
      <c r="J325" s="72" t="s">
        <v>278</v>
      </c>
      <c r="K325" s="72" t="s">
        <v>263</v>
      </c>
      <c r="L325" s="67"/>
      <c r="M325" s="8"/>
      <c r="N325" s="8"/>
      <c r="O325" s="8"/>
      <c r="P325" s="8"/>
      <c r="Q325" s="8"/>
      <c r="R325" s="8"/>
      <c r="S325" s="8"/>
    </row>
    <row r="326" spans="1:19" ht="16.2" hidden="1">
      <c r="A326" s="9">
        <v>328</v>
      </c>
      <c r="B326" s="107" t="s">
        <v>591</v>
      </c>
      <c r="C326" s="107" t="s">
        <v>121</v>
      </c>
      <c r="D326" s="107">
        <v>9360012318</v>
      </c>
      <c r="E326" s="11" t="e">
        <f>VLOOKUP(D326, 'sep joined'!$D$1:$I$484, 6, FALSE)</f>
        <v>#N/A</v>
      </c>
      <c r="F326" s="12" t="str">
        <f ca="1">IFERROR(__xludf.DUMMYFUNCTION("if(REGEXMATCH(E326,""Joined""),""Yes"",""No"")"),"Yes")</f>
        <v>Yes</v>
      </c>
      <c r="G326" s="120"/>
      <c r="H326" s="118"/>
      <c r="I326" s="79"/>
      <c r="J326" s="72" t="s">
        <v>262</v>
      </c>
      <c r="K326" s="72" t="s">
        <v>263</v>
      </c>
      <c r="L326" s="67"/>
      <c r="M326" s="8"/>
      <c r="N326" s="8"/>
      <c r="O326" s="8"/>
      <c r="P326" s="8"/>
      <c r="Q326" s="8"/>
      <c r="R326" s="8"/>
      <c r="S326" s="8"/>
    </row>
    <row r="327" spans="1:19" ht="16.2" hidden="1">
      <c r="A327" s="9">
        <v>329</v>
      </c>
      <c r="B327" s="107" t="s">
        <v>591</v>
      </c>
      <c r="C327" s="107" t="s">
        <v>153</v>
      </c>
      <c r="D327" s="107">
        <v>9003185011</v>
      </c>
      <c r="E327" s="11" t="e">
        <f>VLOOKUP(D327, 'sep joined'!$D$1:$I$484, 6, FALSE)</f>
        <v>#N/A</v>
      </c>
      <c r="F327" s="12" t="str">
        <f ca="1">IFERROR(__xludf.DUMMYFUNCTION("if(REGEXMATCH(E327,""Joined""),""Yes"",""No"")"),"Yes")</f>
        <v>Yes</v>
      </c>
      <c r="G327" s="117"/>
      <c r="H327" s="118"/>
      <c r="I327" s="79" t="s">
        <v>240</v>
      </c>
      <c r="J327" s="72" t="s">
        <v>345</v>
      </c>
      <c r="K327" s="72" t="s">
        <v>263</v>
      </c>
      <c r="L327" s="67"/>
      <c r="M327" s="8"/>
      <c r="N327" s="8"/>
      <c r="O327" s="8"/>
      <c r="P327" s="8"/>
      <c r="Q327" s="8"/>
      <c r="R327" s="8"/>
      <c r="S327" s="8"/>
    </row>
    <row r="328" spans="1:19" ht="16.2" hidden="1">
      <c r="A328" s="9">
        <v>330</v>
      </c>
      <c r="B328" s="107" t="s">
        <v>591</v>
      </c>
      <c r="C328" s="107" t="s">
        <v>156</v>
      </c>
      <c r="D328" s="107">
        <v>9003700997</v>
      </c>
      <c r="E328" s="11" t="e">
        <f>VLOOKUP(D328, 'sep joined'!$D$1:$I$484, 6, FALSE)</f>
        <v>#N/A</v>
      </c>
      <c r="F328" s="12" t="str">
        <f ca="1">IFERROR(__xludf.DUMMYFUNCTION("if(REGEXMATCH(E328,""Joined""),""Yes"",""No"")"),"Yes")</f>
        <v>Yes</v>
      </c>
      <c r="G328" s="117"/>
      <c r="H328" s="118"/>
      <c r="I328" s="121" t="s">
        <v>372</v>
      </c>
      <c r="J328" s="72" t="s">
        <v>345</v>
      </c>
      <c r="K328" s="72" t="s">
        <v>263</v>
      </c>
      <c r="L328" s="67"/>
      <c r="M328" s="8"/>
      <c r="N328" s="8"/>
      <c r="O328" s="8"/>
      <c r="P328" s="8"/>
      <c r="Q328" s="8"/>
      <c r="R328" s="8"/>
      <c r="S328" s="8"/>
    </row>
    <row r="329" spans="1:19" ht="16.2" hidden="1">
      <c r="A329" s="9">
        <v>331</v>
      </c>
      <c r="B329" s="107" t="s">
        <v>591</v>
      </c>
      <c r="C329" s="107" t="s">
        <v>87</v>
      </c>
      <c r="D329" s="107">
        <v>8825474156</v>
      </c>
      <c r="E329" s="11" t="e">
        <f>VLOOKUP(D329, 'sep joined'!$D$1:$I$484, 6, FALSE)</f>
        <v>#N/A</v>
      </c>
      <c r="F329" s="12" t="str">
        <f ca="1">IFERROR(__xludf.DUMMYFUNCTION("if(REGEXMATCH(E329,""Joined""),""Yes"",""No"")"),"Yes")</f>
        <v>Yes</v>
      </c>
      <c r="G329" s="117"/>
      <c r="H329" s="118"/>
      <c r="I329" s="118"/>
      <c r="J329" s="72" t="s">
        <v>293</v>
      </c>
      <c r="K329" s="72" t="s">
        <v>263</v>
      </c>
      <c r="L329" s="61"/>
      <c r="M329" s="8"/>
      <c r="N329" s="8"/>
      <c r="O329" s="8"/>
      <c r="P329" s="8"/>
      <c r="Q329" s="8"/>
      <c r="R329" s="8"/>
      <c r="S329" s="8"/>
    </row>
    <row r="330" spans="1:19" ht="16.2" hidden="1">
      <c r="A330" s="9">
        <v>332</v>
      </c>
      <c r="B330" s="107" t="s">
        <v>591</v>
      </c>
      <c r="C330" s="107" t="s">
        <v>597</v>
      </c>
      <c r="D330" s="107">
        <v>9344658856</v>
      </c>
      <c r="E330" s="11" t="e">
        <f>VLOOKUP(D330, 'sep joined'!$D$1:$I$484, 6, FALSE)</f>
        <v>#N/A</v>
      </c>
      <c r="F330" s="12" t="str">
        <f ca="1">IFERROR(__xludf.DUMMYFUNCTION("if(REGEXMATCH(E330,""Joined""),""Yes"",""No"")"),"Yes")</f>
        <v>Yes</v>
      </c>
      <c r="G330" s="117"/>
      <c r="H330" s="118"/>
      <c r="I330" s="118"/>
      <c r="J330" s="72" t="s">
        <v>293</v>
      </c>
      <c r="K330" s="72" t="s">
        <v>263</v>
      </c>
      <c r="L330" s="67"/>
      <c r="M330" s="8"/>
      <c r="N330" s="8"/>
      <c r="O330" s="8"/>
      <c r="P330" s="8"/>
      <c r="Q330" s="8"/>
      <c r="R330" s="8"/>
      <c r="S330" s="8"/>
    </row>
    <row r="331" spans="1:19" ht="16.2" hidden="1">
      <c r="A331" s="9">
        <v>333</v>
      </c>
      <c r="B331" s="107" t="s">
        <v>591</v>
      </c>
      <c r="C331" s="107" t="s">
        <v>151</v>
      </c>
      <c r="D331" s="107">
        <v>7639459394</v>
      </c>
      <c r="E331" s="11" t="e">
        <f>VLOOKUP(D331, 'sep joined'!$D$1:$I$484, 6, FALSE)</f>
        <v>#N/A</v>
      </c>
      <c r="F331" s="12" t="str">
        <f ca="1">IFERROR(__xludf.DUMMYFUNCTION("if(REGEXMATCH(E331,""Joined""),""Yes"",""No"")"),"Yes")</f>
        <v>Yes</v>
      </c>
      <c r="G331" s="117"/>
      <c r="H331" s="118"/>
      <c r="I331" s="118"/>
      <c r="J331" s="72" t="s">
        <v>293</v>
      </c>
      <c r="K331" s="72" t="s">
        <v>263</v>
      </c>
      <c r="L331" s="67"/>
      <c r="M331" s="8"/>
      <c r="N331" s="8"/>
      <c r="O331" s="8"/>
      <c r="P331" s="8"/>
      <c r="Q331" s="8"/>
      <c r="R331" s="8"/>
      <c r="S331" s="8"/>
    </row>
    <row r="332" spans="1:19" ht="16.2" hidden="1">
      <c r="A332" s="9">
        <v>334</v>
      </c>
      <c r="B332" s="107" t="s">
        <v>591</v>
      </c>
      <c r="C332" s="107" t="s">
        <v>598</v>
      </c>
      <c r="D332" s="107">
        <v>9597536775</v>
      </c>
      <c r="E332" s="11" t="e">
        <f>VLOOKUP(D332, 'sep joined'!$D$1:$I$484, 6, FALSE)</f>
        <v>#N/A</v>
      </c>
      <c r="F332" s="12" t="str">
        <f ca="1">IFERROR(__xludf.DUMMYFUNCTION("if(REGEXMATCH(E332,""Joined""),""Yes"",""No"")"),"Yes")</f>
        <v>Yes</v>
      </c>
      <c r="G332" s="117"/>
      <c r="H332" s="118"/>
      <c r="I332" s="118"/>
      <c r="J332" s="72" t="s">
        <v>293</v>
      </c>
      <c r="K332" s="72" t="s">
        <v>263</v>
      </c>
      <c r="L332" s="67"/>
      <c r="M332" s="8"/>
      <c r="N332" s="8"/>
      <c r="O332" s="8"/>
      <c r="P332" s="8"/>
      <c r="Q332" s="8"/>
      <c r="R332" s="8"/>
      <c r="S332" s="8"/>
    </row>
    <row r="333" spans="1:19" ht="16.2" hidden="1">
      <c r="A333" s="9">
        <v>335</v>
      </c>
      <c r="B333" s="107" t="s">
        <v>591</v>
      </c>
      <c r="C333" s="107" t="s">
        <v>599</v>
      </c>
      <c r="D333" s="107">
        <v>7373534283</v>
      </c>
      <c r="E333" s="11" t="e">
        <f>VLOOKUP(D333, 'sep joined'!$D$1:$I$484, 6, FALSE)</f>
        <v>#N/A</v>
      </c>
      <c r="F333" s="12" t="str">
        <f ca="1">IFERROR(__xludf.DUMMYFUNCTION("if(REGEXMATCH(E333,""Joined""),""Yes"",""No"")"),"Yes")</f>
        <v>Yes</v>
      </c>
      <c r="G333" s="117"/>
      <c r="H333" s="118"/>
      <c r="I333" s="118"/>
      <c r="J333" s="72" t="s">
        <v>293</v>
      </c>
      <c r="K333" s="72" t="s">
        <v>263</v>
      </c>
      <c r="L333" s="67"/>
      <c r="M333" s="8"/>
      <c r="N333" s="8"/>
      <c r="O333" s="8"/>
      <c r="P333" s="8"/>
      <c r="Q333" s="8"/>
      <c r="R333" s="8"/>
      <c r="S333" s="8"/>
    </row>
    <row r="334" spans="1:19" ht="16.2" hidden="1">
      <c r="A334" s="9">
        <v>336</v>
      </c>
      <c r="B334" s="107" t="s">
        <v>591</v>
      </c>
      <c r="C334" s="107" t="s">
        <v>132</v>
      </c>
      <c r="D334" s="107">
        <v>9080211193</v>
      </c>
      <c r="E334" s="11" t="e">
        <f>VLOOKUP(D334, 'sep joined'!$D$1:$I$484, 6, FALSE)</f>
        <v>#N/A</v>
      </c>
      <c r="F334" s="12" t="str">
        <f ca="1">IFERROR(__xludf.DUMMYFUNCTION("if(REGEXMATCH(E334,""Joined""),""Yes"",""No"")"),"Yes")</f>
        <v>Yes</v>
      </c>
      <c r="G334" s="117"/>
      <c r="H334" s="118"/>
      <c r="I334" s="121" t="s">
        <v>240</v>
      </c>
      <c r="J334" s="72" t="s">
        <v>262</v>
      </c>
      <c r="K334" s="72" t="s">
        <v>263</v>
      </c>
      <c r="L334" s="67"/>
      <c r="M334" s="8"/>
      <c r="N334" s="8"/>
      <c r="O334" s="8"/>
      <c r="P334" s="8"/>
      <c r="Q334" s="8"/>
      <c r="R334" s="8"/>
      <c r="S334" s="8"/>
    </row>
    <row r="335" spans="1:19" ht="16.2" hidden="1">
      <c r="A335" s="9">
        <v>337</v>
      </c>
      <c r="B335" s="53" t="s">
        <v>583</v>
      </c>
      <c r="C335" s="62" t="s">
        <v>600</v>
      </c>
      <c r="D335" s="62">
        <v>7010604716</v>
      </c>
      <c r="E335" s="11" t="e">
        <f>VLOOKUP(D335, 'sep joined'!$D$1:$I$484, 6, FALSE)</f>
        <v>#N/A</v>
      </c>
      <c r="F335" s="12" t="str">
        <f ca="1">IFERROR(__xludf.DUMMYFUNCTION("if(REGEXMATCH(E335,""Joined""),""Yes"",""No"")"),"#N/A")</f>
        <v>#N/A</v>
      </c>
      <c r="G335" s="117"/>
      <c r="H335" s="118"/>
      <c r="I335" s="121" t="s">
        <v>601</v>
      </c>
      <c r="J335" s="72" t="s">
        <v>262</v>
      </c>
      <c r="K335" s="72" t="s">
        <v>263</v>
      </c>
      <c r="L335" s="67"/>
      <c r="M335" s="8"/>
      <c r="N335" s="8"/>
      <c r="O335" s="8"/>
      <c r="P335" s="8"/>
      <c r="Q335" s="8"/>
      <c r="R335" s="8"/>
      <c r="S335" s="8"/>
    </row>
    <row r="336" spans="1:19" ht="16.2" hidden="1">
      <c r="A336" s="9">
        <v>338</v>
      </c>
      <c r="B336" s="53" t="s">
        <v>583</v>
      </c>
      <c r="C336" s="62"/>
      <c r="D336" s="62"/>
      <c r="E336" s="11" t="e">
        <f>VLOOKUP(D336, 'sep joined'!$D$1:$I$484, 6, FALSE)</f>
        <v>#N/A</v>
      </c>
      <c r="F336" s="12" t="str">
        <f ca="1">IFERROR(__xludf.DUMMYFUNCTION("if(REGEXMATCH(E336,""Joined""),""Yes"",""No"")"),"#N/A")</f>
        <v>#N/A</v>
      </c>
      <c r="G336" s="147"/>
      <c r="H336" s="60"/>
      <c r="I336" s="60"/>
      <c r="J336" s="60"/>
      <c r="K336" s="60"/>
      <c r="L336" s="67"/>
      <c r="M336" s="8"/>
      <c r="N336" s="8"/>
      <c r="O336" s="8"/>
      <c r="P336" s="8"/>
      <c r="Q336" s="8"/>
      <c r="R336" s="8"/>
      <c r="S336" s="8"/>
    </row>
    <row r="337" spans="1:19" ht="16.2" hidden="1">
      <c r="A337" s="9">
        <v>338</v>
      </c>
      <c r="B337" s="53" t="s">
        <v>583</v>
      </c>
      <c r="C337" s="62"/>
      <c r="D337" s="62"/>
      <c r="E337" s="11" t="e">
        <f>VLOOKUP(D337, 'sep joined'!$D$1:$I$484, 6, FALSE)</f>
        <v>#N/A</v>
      </c>
      <c r="F337" s="12" t="str">
        <f ca="1">IFERROR(__xludf.DUMMYFUNCTION("if(REGEXMATCH(E337,""Joined""),""Yes"",""No"")"),"#N/A")</f>
        <v>#N/A</v>
      </c>
      <c r="G337" s="60"/>
      <c r="H337" s="60"/>
      <c r="I337" s="79"/>
      <c r="J337" s="60"/>
      <c r="K337" s="60" t="s">
        <v>488</v>
      </c>
      <c r="L337" s="67"/>
      <c r="M337" s="8"/>
      <c r="N337" s="8"/>
      <c r="O337" s="8"/>
      <c r="P337" s="8"/>
      <c r="Q337" s="8"/>
      <c r="R337" s="8"/>
      <c r="S337" s="8"/>
    </row>
    <row r="338" spans="1:19" ht="16.2" hidden="1">
      <c r="A338" s="9">
        <v>340</v>
      </c>
      <c r="B338" s="53" t="s">
        <v>583</v>
      </c>
      <c r="C338" s="107" t="s">
        <v>602</v>
      </c>
      <c r="D338" s="107">
        <v>9080458227</v>
      </c>
      <c r="E338" s="11" t="e">
        <f>VLOOKUP(D338, 'sep joined'!$D$1:$I$484, 6, FALSE)</f>
        <v>#N/A</v>
      </c>
      <c r="F338" s="12" t="str">
        <f ca="1">IFERROR(__xludf.DUMMYFUNCTION("if(REGEXMATCH(E338,""Joined""),""Yes"",""No"")"),"#N/A")</f>
        <v>#N/A</v>
      </c>
      <c r="G338" s="79" t="s">
        <v>603</v>
      </c>
      <c r="H338" s="118"/>
      <c r="I338" s="79" t="s">
        <v>604</v>
      </c>
      <c r="J338" s="72" t="s">
        <v>29</v>
      </c>
      <c r="K338" s="72" t="s">
        <v>263</v>
      </c>
      <c r="L338" s="67"/>
      <c r="M338" s="8"/>
      <c r="N338" s="8"/>
      <c r="O338" s="8"/>
      <c r="P338" s="8"/>
      <c r="Q338" s="8"/>
      <c r="R338" s="8"/>
      <c r="S338" s="8"/>
    </row>
    <row r="339" spans="1:19" ht="16.2" hidden="1">
      <c r="A339" s="9">
        <v>341</v>
      </c>
      <c r="B339" s="53" t="s">
        <v>583</v>
      </c>
      <c r="C339" s="107" t="s">
        <v>605</v>
      </c>
      <c r="D339" s="107">
        <v>6385402408</v>
      </c>
      <c r="E339" s="11" t="e">
        <f>VLOOKUP(D339, 'sep joined'!$D$1:$I$484, 6, FALSE)</f>
        <v>#N/A</v>
      </c>
      <c r="F339" s="12" t="str">
        <f ca="1">IFERROR(__xludf.DUMMYFUNCTION("if(REGEXMATCH(E339,""Joined""),""Yes"",""No"")"),"Yes")</f>
        <v>Yes</v>
      </c>
      <c r="G339" s="120">
        <v>44798</v>
      </c>
      <c r="H339" s="118"/>
      <c r="I339" s="79" t="s">
        <v>606</v>
      </c>
      <c r="J339" s="72" t="s">
        <v>262</v>
      </c>
      <c r="K339" s="72" t="s">
        <v>263</v>
      </c>
      <c r="L339" s="67"/>
      <c r="M339" s="8"/>
      <c r="N339" s="8"/>
      <c r="O339" s="8"/>
      <c r="P339" s="8"/>
      <c r="Q339" s="8"/>
      <c r="R339" s="8"/>
      <c r="S339" s="8"/>
    </row>
    <row r="340" spans="1:19" ht="16.2" hidden="1">
      <c r="A340" s="9">
        <v>342</v>
      </c>
      <c r="B340" s="53" t="s">
        <v>583</v>
      </c>
      <c r="C340" s="107" t="s">
        <v>607</v>
      </c>
      <c r="D340" s="107">
        <v>8220092370</v>
      </c>
      <c r="E340" s="11" t="e">
        <f>VLOOKUP(D340, 'sep joined'!$D$1:$I$484, 6, FALSE)</f>
        <v>#N/A</v>
      </c>
      <c r="F340" s="12" t="str">
        <f ca="1">IFERROR(__xludf.DUMMYFUNCTION("if(REGEXMATCH(E340,""Joined""),""Yes"",""No"")"),"#N/A")</f>
        <v>#N/A</v>
      </c>
      <c r="G340" s="117"/>
      <c r="H340" s="118"/>
      <c r="I340" s="121" t="s">
        <v>240</v>
      </c>
      <c r="J340" s="72" t="s">
        <v>278</v>
      </c>
      <c r="K340" s="72" t="s">
        <v>263</v>
      </c>
      <c r="L340" s="67"/>
      <c r="M340" s="8"/>
      <c r="N340" s="8"/>
      <c r="O340" s="8"/>
      <c r="P340" s="8"/>
      <c r="Q340" s="8"/>
      <c r="R340" s="8"/>
      <c r="S340" s="8"/>
    </row>
    <row r="341" spans="1:19" ht="16.2">
      <c r="A341" s="9">
        <v>343</v>
      </c>
      <c r="B341" s="53" t="s">
        <v>583</v>
      </c>
      <c r="C341" s="107" t="s">
        <v>85</v>
      </c>
      <c r="D341" s="107">
        <v>8220092370</v>
      </c>
      <c r="E341" s="11" t="e">
        <f>VLOOKUP(D341, 'sep joined'!$D$1:$I$484, 6, FALSE)</f>
        <v>#N/A</v>
      </c>
      <c r="F341" s="12" t="str">
        <f ca="1">IFERROR(__xludf.DUMMYFUNCTION("if(REGEXMATCH(E341,""Joined""),""Yes"",""No"")"),"#N/A")</f>
        <v>#N/A</v>
      </c>
      <c r="G341" s="125">
        <v>44804</v>
      </c>
      <c r="H341" s="118"/>
      <c r="I341" s="79" t="s">
        <v>608</v>
      </c>
      <c r="J341" s="72" t="s">
        <v>278</v>
      </c>
      <c r="K341" s="72" t="s">
        <v>263</v>
      </c>
      <c r="L341" s="67"/>
      <c r="M341" s="8"/>
      <c r="N341" s="8"/>
      <c r="O341" s="8"/>
      <c r="P341" s="8"/>
      <c r="Q341" s="8"/>
      <c r="R341" s="8"/>
      <c r="S341" s="8"/>
    </row>
    <row r="342" spans="1:19" ht="16.2" hidden="1">
      <c r="A342" s="9">
        <v>344</v>
      </c>
      <c r="B342" s="53" t="s">
        <v>583</v>
      </c>
      <c r="C342" s="107" t="s">
        <v>78</v>
      </c>
      <c r="D342" s="107">
        <v>8012598460</v>
      </c>
      <c r="E342" s="11" t="e">
        <f>VLOOKUP(D342, 'sep joined'!$D$1:$I$484, 6, FALSE)</f>
        <v>#N/A</v>
      </c>
      <c r="F342" s="12" t="str">
        <f ca="1">IFERROR(__xludf.DUMMYFUNCTION("if(REGEXMATCH(E342,""Joined""),""Yes"",""No"")"),"Yes")</f>
        <v>Yes</v>
      </c>
      <c r="G342" s="117"/>
      <c r="H342" s="118"/>
      <c r="I342" s="121" t="s">
        <v>240</v>
      </c>
      <c r="J342" s="72" t="s">
        <v>293</v>
      </c>
      <c r="K342" s="72" t="s">
        <v>263</v>
      </c>
      <c r="L342" s="67"/>
      <c r="M342" s="8"/>
      <c r="N342" s="8"/>
      <c r="O342" s="8"/>
      <c r="P342" s="8"/>
      <c r="Q342" s="8"/>
      <c r="R342" s="8"/>
      <c r="S342" s="8"/>
    </row>
    <row r="343" spans="1:19" ht="16.2" hidden="1">
      <c r="A343" s="9">
        <v>345</v>
      </c>
      <c r="B343" s="53" t="s">
        <v>583</v>
      </c>
      <c r="C343" s="107" t="s">
        <v>87</v>
      </c>
      <c r="D343" s="107">
        <v>9750845237</v>
      </c>
      <c r="E343" s="11" t="e">
        <f>VLOOKUP(D343, 'sep joined'!$D$1:$I$484, 6, FALSE)</f>
        <v>#N/A</v>
      </c>
      <c r="F343" s="12" t="str">
        <f ca="1">IFERROR(__xludf.DUMMYFUNCTION("if(REGEXMATCH(E343,""Joined""),""Yes"",""No"")"),"Yes")</f>
        <v>Yes</v>
      </c>
      <c r="G343" s="117"/>
      <c r="H343" s="118"/>
      <c r="I343" s="121" t="s">
        <v>240</v>
      </c>
      <c r="J343" s="72" t="s">
        <v>293</v>
      </c>
      <c r="K343" s="72" t="s">
        <v>263</v>
      </c>
      <c r="L343" s="67"/>
      <c r="M343" s="8"/>
      <c r="N343" s="8"/>
      <c r="O343" s="8"/>
      <c r="P343" s="8"/>
      <c r="Q343" s="8"/>
      <c r="R343" s="8"/>
      <c r="S343" s="8"/>
    </row>
    <row r="344" spans="1:19" ht="16.2" hidden="1">
      <c r="A344" s="9">
        <v>346</v>
      </c>
      <c r="B344" s="53" t="s">
        <v>583</v>
      </c>
      <c r="C344" s="107" t="s">
        <v>609</v>
      </c>
      <c r="D344" s="107">
        <v>8220120137</v>
      </c>
      <c r="E344" s="11" t="e">
        <f>VLOOKUP(D344, 'sep joined'!$D$1:$I$484, 6, FALSE)</f>
        <v>#N/A</v>
      </c>
      <c r="F344" s="12" t="str">
        <f ca="1">IFERROR(__xludf.DUMMYFUNCTION("if(REGEXMATCH(E344,""Joined""),""Yes"",""No"")"),"Yes")</f>
        <v>Yes</v>
      </c>
      <c r="G344" s="117"/>
      <c r="H344" s="118"/>
      <c r="I344" s="79"/>
      <c r="J344" s="72" t="s">
        <v>345</v>
      </c>
      <c r="K344" s="72" t="s">
        <v>263</v>
      </c>
      <c r="L344" s="67"/>
      <c r="M344" s="8"/>
      <c r="N344" s="8"/>
      <c r="O344" s="8"/>
      <c r="P344" s="8"/>
      <c r="Q344" s="8"/>
      <c r="R344" s="8"/>
      <c r="S344" s="8"/>
    </row>
    <row r="345" spans="1:19" ht="16.2" hidden="1">
      <c r="A345" s="9">
        <v>347</v>
      </c>
      <c r="B345" s="53" t="s">
        <v>583</v>
      </c>
      <c r="C345" s="107" t="s">
        <v>43</v>
      </c>
      <c r="D345" s="107">
        <v>7845605044</v>
      </c>
      <c r="E345" s="11" t="e">
        <f>VLOOKUP(D345, 'sep joined'!$D$1:$I$484, 6, FALSE)</f>
        <v>#N/A</v>
      </c>
      <c r="F345" s="12" t="str">
        <f ca="1">IFERROR(__xludf.DUMMYFUNCTION("if(REGEXMATCH(E345,""Joined""),""Yes"",""No"")"),"Yes")</f>
        <v>Yes</v>
      </c>
      <c r="G345" s="120"/>
      <c r="H345" s="118"/>
      <c r="I345" s="121" t="s">
        <v>240</v>
      </c>
      <c r="J345" s="72" t="s">
        <v>345</v>
      </c>
      <c r="K345" s="72" t="s">
        <v>263</v>
      </c>
      <c r="L345" s="67"/>
      <c r="M345" s="8"/>
      <c r="N345" s="8"/>
      <c r="O345" s="8"/>
      <c r="P345" s="8"/>
      <c r="Q345" s="8"/>
      <c r="R345" s="8"/>
      <c r="S345" s="8"/>
    </row>
    <row r="346" spans="1:19" ht="16.2" hidden="1">
      <c r="A346" s="9">
        <v>348</v>
      </c>
      <c r="B346" s="53" t="s">
        <v>583</v>
      </c>
      <c r="C346" s="107" t="s">
        <v>60</v>
      </c>
      <c r="D346" s="107">
        <v>8943300126</v>
      </c>
      <c r="E346" s="11" t="e">
        <f>VLOOKUP(D346, 'sep joined'!$D$1:$I$484, 6, FALSE)</f>
        <v>#N/A</v>
      </c>
      <c r="F346" s="12" t="str">
        <f ca="1">IFERROR(__xludf.DUMMYFUNCTION("if(REGEXMATCH(E346,""Joined""),""Yes"",""No"")"),"Yes")</f>
        <v>Yes</v>
      </c>
      <c r="G346" s="120"/>
      <c r="H346" s="118"/>
      <c r="I346" s="121" t="s">
        <v>240</v>
      </c>
      <c r="J346" s="72" t="s">
        <v>262</v>
      </c>
      <c r="K346" s="72" t="s">
        <v>263</v>
      </c>
      <c r="L346" s="67"/>
      <c r="M346" s="8"/>
      <c r="N346" s="8"/>
      <c r="O346" s="8"/>
      <c r="P346" s="8"/>
      <c r="Q346" s="8"/>
      <c r="R346" s="8"/>
      <c r="S346" s="8"/>
    </row>
    <row r="347" spans="1:19" ht="16.2" hidden="1">
      <c r="A347" s="9">
        <v>349</v>
      </c>
      <c r="B347" s="53" t="s">
        <v>583</v>
      </c>
      <c r="C347" s="107" t="s">
        <v>610</v>
      </c>
      <c r="D347" s="107">
        <v>9790976042</v>
      </c>
      <c r="E347" s="11" t="e">
        <f>VLOOKUP(D347, 'sep joined'!$D$1:$I$484, 6, FALSE)</f>
        <v>#N/A</v>
      </c>
      <c r="F347" s="12" t="str">
        <f ca="1">IFERROR(__xludf.DUMMYFUNCTION("if(REGEXMATCH(E347,""Joined""),""Yes"",""No"")"),"Yes")</f>
        <v>Yes</v>
      </c>
      <c r="G347" s="120">
        <v>44797</v>
      </c>
      <c r="H347" s="118"/>
      <c r="I347" s="121" t="s">
        <v>611</v>
      </c>
      <c r="J347" s="72" t="s">
        <v>262</v>
      </c>
      <c r="K347" s="72" t="s">
        <v>263</v>
      </c>
      <c r="L347" s="67"/>
      <c r="M347" s="8"/>
      <c r="N347" s="8"/>
      <c r="O347" s="8"/>
      <c r="P347" s="8"/>
      <c r="Q347" s="8"/>
      <c r="R347" s="8"/>
      <c r="S347" s="8"/>
    </row>
    <row r="348" spans="1:19" ht="16.2" hidden="1">
      <c r="A348" s="9">
        <v>350</v>
      </c>
      <c r="B348" s="53" t="s">
        <v>583</v>
      </c>
      <c r="C348" s="107" t="s">
        <v>612</v>
      </c>
      <c r="D348" s="107">
        <v>9150148562</v>
      </c>
      <c r="E348" s="11" t="str">
        <f>VLOOKUP(D348, 'sep joined'!$D$1:$I$484, 6, FALSE)</f>
        <v>Joined</v>
      </c>
      <c r="F348" s="12" t="str">
        <f ca="1">IFERROR(__xludf.DUMMYFUNCTION("if(REGEXMATCH(E348,""Joined""),""Yes"",""No"")"),"Yes")</f>
        <v>Yes</v>
      </c>
      <c r="G348" s="117"/>
      <c r="H348" s="118"/>
      <c r="I348" s="79" t="s">
        <v>270</v>
      </c>
      <c r="J348" s="72" t="s">
        <v>351</v>
      </c>
      <c r="K348" s="72" t="s">
        <v>263</v>
      </c>
      <c r="L348" s="67"/>
      <c r="M348" s="8"/>
      <c r="N348" s="8"/>
      <c r="O348" s="8"/>
      <c r="P348" s="8"/>
      <c r="Q348" s="8"/>
      <c r="R348" s="8"/>
      <c r="S348" s="8"/>
    </row>
    <row r="349" spans="1:19" ht="16.2" hidden="1">
      <c r="A349" s="9">
        <v>351</v>
      </c>
      <c r="B349" s="53" t="s">
        <v>583</v>
      </c>
      <c r="C349" s="107" t="s">
        <v>116</v>
      </c>
      <c r="D349" s="107">
        <v>8056155583</v>
      </c>
      <c r="E349" s="11" t="e">
        <f>VLOOKUP(D349, 'sep joined'!$D$1:$I$484, 6, FALSE)</f>
        <v>#N/A</v>
      </c>
      <c r="F349" s="12" t="str">
        <f ca="1">IFERROR(__xludf.DUMMYFUNCTION("if(REGEXMATCH(E349,""Joined""),""Yes"",""No"")"),"Yes")</f>
        <v>Yes</v>
      </c>
      <c r="G349" s="120">
        <v>44797</v>
      </c>
      <c r="H349" s="118"/>
      <c r="I349" s="121" t="s">
        <v>613</v>
      </c>
      <c r="J349" s="72" t="s">
        <v>262</v>
      </c>
      <c r="K349" s="72" t="s">
        <v>263</v>
      </c>
      <c r="L349" s="67"/>
      <c r="M349" s="8"/>
      <c r="N349" s="8"/>
      <c r="O349" s="8"/>
      <c r="P349" s="8"/>
      <c r="Q349" s="8"/>
      <c r="R349" s="8"/>
      <c r="S349" s="8"/>
    </row>
    <row r="350" spans="1:19" ht="16.2" hidden="1">
      <c r="A350" s="9">
        <v>352</v>
      </c>
      <c r="B350" s="53" t="s">
        <v>583</v>
      </c>
      <c r="C350" s="107" t="s">
        <v>121</v>
      </c>
      <c r="D350" s="107">
        <v>9360012318</v>
      </c>
      <c r="E350" s="11" t="e">
        <f>VLOOKUP(D350, 'sep joined'!$D$1:$I$484, 6, FALSE)</f>
        <v>#N/A</v>
      </c>
      <c r="F350" s="12" t="str">
        <f ca="1">IFERROR(__xludf.DUMMYFUNCTION("if(REGEXMATCH(E350,""Joined""),""Yes"",""No"")"),"Yes")</f>
        <v>Yes</v>
      </c>
      <c r="G350" s="120">
        <v>44797</v>
      </c>
      <c r="H350" s="118"/>
      <c r="I350" s="121" t="s">
        <v>613</v>
      </c>
      <c r="J350" s="72" t="s">
        <v>262</v>
      </c>
      <c r="K350" s="72" t="s">
        <v>263</v>
      </c>
      <c r="L350" s="67"/>
      <c r="M350" s="8"/>
      <c r="N350" s="8"/>
      <c r="O350" s="8"/>
      <c r="P350" s="8"/>
      <c r="Q350" s="8"/>
      <c r="R350" s="8"/>
      <c r="S350" s="8"/>
    </row>
    <row r="351" spans="1:19" ht="16.2" hidden="1">
      <c r="A351" s="9">
        <v>353</v>
      </c>
      <c r="B351" s="53" t="s">
        <v>583</v>
      </c>
      <c r="C351" s="107"/>
      <c r="D351" s="107"/>
      <c r="E351" s="11" t="e">
        <f>VLOOKUP(D351, 'sep joined'!$D$1:$I$484, 6, FALSE)</f>
        <v>#N/A</v>
      </c>
      <c r="F351" s="12" t="str">
        <f ca="1">IFERROR(__xludf.DUMMYFUNCTION("if(REGEXMATCH(E351,""Joined""),""Yes"",""No"")"),"#N/A")</f>
        <v>#N/A</v>
      </c>
      <c r="G351" s="117"/>
      <c r="H351" s="118"/>
      <c r="I351" s="79"/>
      <c r="J351" s="72"/>
      <c r="K351" s="72"/>
      <c r="L351" s="67"/>
      <c r="M351" s="8"/>
      <c r="N351" s="8"/>
      <c r="O351" s="8"/>
      <c r="P351" s="8"/>
      <c r="Q351" s="8"/>
      <c r="R351" s="8"/>
      <c r="S351" s="8"/>
    </row>
    <row r="352" spans="1:19" ht="16.2" hidden="1">
      <c r="A352" s="9">
        <v>354</v>
      </c>
      <c r="B352" s="53" t="s">
        <v>583</v>
      </c>
      <c r="C352" s="107"/>
      <c r="D352" s="107"/>
      <c r="E352" s="11" t="e">
        <f>VLOOKUP(D352, 'sep joined'!$D$1:$I$484, 6, FALSE)</f>
        <v>#N/A</v>
      </c>
      <c r="F352" s="12" t="str">
        <f ca="1">IFERROR(__xludf.DUMMYFUNCTION("if(REGEXMATCH(E352,""Joined""),""Yes"",""No"")"),"#N/A")</f>
        <v>#N/A</v>
      </c>
      <c r="G352" s="117"/>
      <c r="H352" s="118"/>
      <c r="I352" s="79"/>
      <c r="J352" s="72"/>
      <c r="K352" s="72"/>
      <c r="L352" s="67"/>
      <c r="M352" s="8"/>
      <c r="N352" s="8"/>
      <c r="O352" s="8"/>
      <c r="P352" s="8"/>
      <c r="Q352" s="8"/>
      <c r="R352" s="8"/>
      <c r="S352" s="8"/>
    </row>
    <row r="353" spans="1:14" ht="16.2" hidden="1">
      <c r="A353" s="9">
        <v>355</v>
      </c>
      <c r="B353" s="53" t="s">
        <v>583</v>
      </c>
      <c r="C353" s="107" t="s">
        <v>600</v>
      </c>
      <c r="D353" s="107">
        <v>7010604716</v>
      </c>
      <c r="E353" s="11" t="e">
        <f>VLOOKUP(D353, 'sep joined'!$D$1:$I$484, 6, FALSE)</f>
        <v>#N/A</v>
      </c>
      <c r="F353" s="12" t="str">
        <f ca="1">IFERROR(__xludf.DUMMYFUNCTION("if(REGEXMATCH(E353,""Joined""),""Yes"",""No"")"),"#N/A")</f>
        <v>#N/A</v>
      </c>
      <c r="G353" s="117"/>
      <c r="H353" s="118"/>
      <c r="I353" s="121" t="s">
        <v>240</v>
      </c>
      <c r="J353" s="72" t="s">
        <v>262</v>
      </c>
      <c r="K353" s="72" t="s">
        <v>263</v>
      </c>
      <c r="L353" s="55"/>
      <c r="M353" s="4"/>
      <c r="N353" s="4"/>
    </row>
    <row r="354" spans="1:14" ht="16.2" hidden="1">
      <c r="A354" s="9">
        <v>356</v>
      </c>
      <c r="B354" s="53" t="s">
        <v>583</v>
      </c>
      <c r="C354" s="107" t="s">
        <v>614</v>
      </c>
      <c r="D354" s="107">
        <v>8056764725</v>
      </c>
      <c r="E354" s="11" t="e">
        <f>VLOOKUP(D354, 'sep joined'!$D$1:$I$484, 6, FALSE)</f>
        <v>#N/A</v>
      </c>
      <c r="F354" s="12" t="str">
        <f ca="1">IFERROR(__xludf.DUMMYFUNCTION("if(REGEXMATCH(E354,""Joined""),""Yes"",""No"")"),"Yes")</f>
        <v>Yes</v>
      </c>
      <c r="G354" s="117"/>
      <c r="H354" s="118"/>
      <c r="I354" s="121" t="s">
        <v>240</v>
      </c>
      <c r="J354" s="72" t="s">
        <v>29</v>
      </c>
      <c r="K354" s="72" t="s">
        <v>263</v>
      </c>
      <c r="L354" s="55"/>
      <c r="M354" s="4"/>
      <c r="N354" s="4"/>
    </row>
    <row r="355" spans="1:14" ht="16.2" hidden="1">
      <c r="A355" s="9">
        <v>357</v>
      </c>
      <c r="B355" s="107" t="s">
        <v>583</v>
      </c>
      <c r="C355" s="107" t="s">
        <v>615</v>
      </c>
      <c r="D355" s="107">
        <v>9941701418</v>
      </c>
      <c r="E355" s="11" t="e">
        <f>VLOOKUP(#REF!, 'sep joined'!$D$1:$I$484, 6, FALSE)</f>
        <v>#REF!</v>
      </c>
      <c r="F355" s="12" t="str">
        <f ca="1">IFERROR(__xludf.DUMMYFUNCTION("if(REGEXMATCH(E355,""Joined""),""Yes"",""No"")"),"#REF!")</f>
        <v>#REF!</v>
      </c>
      <c r="G355" s="60"/>
      <c r="H355" s="60"/>
      <c r="I355" s="101" t="s">
        <v>616</v>
      </c>
      <c r="J355" s="72" t="s">
        <v>306</v>
      </c>
      <c r="K355" s="72" t="s">
        <v>263</v>
      </c>
      <c r="L355" s="55"/>
      <c r="M355" s="4"/>
      <c r="N355" s="4"/>
    </row>
    <row r="356" spans="1:14" ht="16.2" hidden="1">
      <c r="A356" s="9">
        <v>358</v>
      </c>
      <c r="B356" s="107" t="s">
        <v>617</v>
      </c>
      <c r="C356" s="107" t="s">
        <v>123</v>
      </c>
      <c r="D356" s="56">
        <v>8072258783</v>
      </c>
      <c r="E356" s="11" t="e">
        <f>VLOOKUP(D356, 'sep joined'!$D$1:$I$484, 6, FALSE)</f>
        <v>#N/A</v>
      </c>
      <c r="F356" s="12" t="str">
        <f ca="1">IFERROR(__xludf.DUMMYFUNCTION("if(REGEXMATCH(E356,""Joined""),""Yes"",""No"")"),"Yes")</f>
        <v>Yes</v>
      </c>
      <c r="G356" s="117"/>
      <c r="H356" s="118"/>
      <c r="I356" s="121" t="s">
        <v>618</v>
      </c>
      <c r="J356" s="72" t="s">
        <v>268</v>
      </c>
      <c r="K356" s="72" t="s">
        <v>263</v>
      </c>
      <c r="L356" s="55"/>
      <c r="M356" s="4"/>
      <c r="N356" s="4"/>
    </row>
    <row r="357" spans="1:14" ht="16.2" hidden="1">
      <c r="A357" s="9">
        <v>359</v>
      </c>
      <c r="B357" s="107" t="s">
        <v>617</v>
      </c>
      <c r="C357" s="107" t="s">
        <v>58</v>
      </c>
      <c r="D357" s="56">
        <v>9677142431</v>
      </c>
      <c r="E357" s="11" t="e">
        <f>VLOOKUP(D357, 'sep joined'!$D$1:$I$484, 6, FALSE)</f>
        <v>#N/A</v>
      </c>
      <c r="F357" s="12" t="str">
        <f ca="1">IFERROR(__xludf.DUMMYFUNCTION("if(REGEXMATCH(E357,""Joined""),""Yes"",""No"")"),"Yes")</f>
        <v>Yes</v>
      </c>
      <c r="G357" s="120">
        <v>44797</v>
      </c>
      <c r="H357" s="118"/>
      <c r="I357" s="79" t="s">
        <v>619</v>
      </c>
      <c r="J357" s="72" t="s">
        <v>293</v>
      </c>
      <c r="K357" s="72" t="s">
        <v>263</v>
      </c>
      <c r="L357" s="55"/>
      <c r="M357" s="4"/>
      <c r="N357" s="4"/>
    </row>
    <row r="358" spans="1:14" ht="16.2" hidden="1">
      <c r="A358" s="9">
        <v>360</v>
      </c>
      <c r="B358" s="107" t="s">
        <v>583</v>
      </c>
      <c r="C358" s="56"/>
      <c r="D358" s="56"/>
      <c r="E358" s="11" t="e">
        <f>VLOOKUP(D358, 'sep joined'!$D$1:$I$484, 6, FALSE)</f>
        <v>#N/A</v>
      </c>
      <c r="F358" s="12" t="str">
        <f ca="1">IFERROR(__xludf.DUMMYFUNCTION("if(REGEXMATCH(E358,""Joined""),""Yes"",""No"")"),"#N/A")</f>
        <v>#N/A</v>
      </c>
      <c r="G358" s="73"/>
      <c r="H358" s="15"/>
      <c r="I358" s="118"/>
      <c r="J358" s="72"/>
      <c r="K358" s="72"/>
      <c r="L358" s="55"/>
      <c r="M358" s="4"/>
      <c r="N358" s="4"/>
    </row>
    <row r="359" spans="1:14" ht="16.2" hidden="1">
      <c r="A359" s="9">
        <v>361</v>
      </c>
      <c r="B359" s="107" t="s">
        <v>617</v>
      </c>
      <c r="C359" s="107" t="s">
        <v>52</v>
      </c>
      <c r="D359" s="107">
        <v>7305474074</v>
      </c>
      <c r="E359" s="11" t="e">
        <f>VLOOKUP(#REF!, 'sep joined'!$D$1:$I$484, 6, FALSE)</f>
        <v>#REF!</v>
      </c>
      <c r="F359" s="12" t="str">
        <f ca="1">IFERROR(__xludf.DUMMYFUNCTION("if(REGEXMATCH(E359,""Joined""),""Yes"",""No"")"),"#REF!")</f>
        <v>#REF!</v>
      </c>
      <c r="G359" s="79"/>
      <c r="H359" s="118"/>
      <c r="I359" s="121" t="s">
        <v>601</v>
      </c>
      <c r="J359" s="72" t="s">
        <v>264</v>
      </c>
      <c r="K359" s="72" t="s">
        <v>263</v>
      </c>
      <c r="L359" s="55"/>
      <c r="M359" s="4"/>
      <c r="N359" s="4"/>
    </row>
    <row r="360" spans="1:14" ht="16.2" hidden="1">
      <c r="A360" s="9">
        <v>362</v>
      </c>
      <c r="B360" s="107" t="s">
        <v>617</v>
      </c>
      <c r="C360" s="107" t="s">
        <v>620</v>
      </c>
      <c r="D360" s="62">
        <v>8610063660</v>
      </c>
      <c r="E360" s="11" t="e">
        <f>VLOOKUP(D360, 'sep joined'!$D$1:$I$484, 6, FALSE)</f>
        <v>#N/A</v>
      </c>
      <c r="F360" s="12" t="str">
        <f ca="1">IFERROR(__xludf.DUMMYFUNCTION("if(REGEXMATCH(E360,""Joined""),""Yes"",""No"")"),"#N/A")</f>
        <v>#N/A</v>
      </c>
      <c r="G360" s="112">
        <v>44804</v>
      </c>
      <c r="H360" s="118"/>
      <c r="I360" s="15" t="s">
        <v>621</v>
      </c>
      <c r="J360" s="72" t="s">
        <v>262</v>
      </c>
      <c r="K360" s="72" t="s">
        <v>263</v>
      </c>
      <c r="L360" s="55"/>
      <c r="M360" s="4"/>
      <c r="N360" s="4"/>
    </row>
    <row r="361" spans="1:14" ht="16.2" hidden="1">
      <c r="A361" s="9">
        <v>363</v>
      </c>
      <c r="B361" s="107" t="s">
        <v>617</v>
      </c>
      <c r="C361" s="107" t="s">
        <v>72</v>
      </c>
      <c r="D361" s="107">
        <v>8667653003</v>
      </c>
      <c r="E361" s="11" t="e">
        <f>VLOOKUP(#REF!, 'sep joined'!$D$1:$I$484, 6, FALSE)</f>
        <v>#REF!</v>
      </c>
      <c r="F361" s="12" t="str">
        <f ca="1">IFERROR(__xludf.DUMMYFUNCTION("if(REGEXMATCH(E361,""Joined""),""Yes"",""No"")"),"#REF!")</f>
        <v>#REF!</v>
      </c>
      <c r="G361" s="117"/>
      <c r="H361" s="118"/>
      <c r="I361" s="121" t="s">
        <v>601</v>
      </c>
      <c r="J361" s="72" t="s">
        <v>293</v>
      </c>
      <c r="K361" s="72" t="s">
        <v>263</v>
      </c>
      <c r="L361" s="55"/>
      <c r="M361" s="4"/>
      <c r="N361" s="4"/>
    </row>
    <row r="362" spans="1:14" ht="16.2" hidden="1">
      <c r="A362" s="9">
        <v>364</v>
      </c>
      <c r="B362" s="107" t="s">
        <v>617</v>
      </c>
      <c r="C362" s="107" t="s">
        <v>622</v>
      </c>
      <c r="D362" s="107">
        <v>7708901709</v>
      </c>
      <c r="E362" s="11" t="e">
        <f>VLOOKUP(#REF!, 'sep joined'!$D$1:$I$484, 6, FALSE)</f>
        <v>#REF!</v>
      </c>
      <c r="F362" s="12" t="str">
        <f ca="1">IFERROR(__xludf.DUMMYFUNCTION("if(REGEXMATCH(E362,""Joined""),""Yes"",""No"")"),"#REF!")</f>
        <v>#REF!</v>
      </c>
      <c r="G362" s="117"/>
      <c r="H362" s="118"/>
      <c r="I362" s="129" t="s">
        <v>267</v>
      </c>
      <c r="J362" s="72" t="s">
        <v>293</v>
      </c>
      <c r="K362" s="72" t="s">
        <v>263</v>
      </c>
      <c r="L362" s="55"/>
      <c r="M362" s="4"/>
      <c r="N362" s="4"/>
    </row>
    <row r="363" spans="1:14" ht="16.2">
      <c r="A363" s="9">
        <v>365</v>
      </c>
      <c r="B363" s="107" t="s">
        <v>617</v>
      </c>
      <c r="C363" s="62" t="s">
        <v>283</v>
      </c>
      <c r="D363" s="62">
        <v>9884188991</v>
      </c>
      <c r="E363" s="11" t="e">
        <f>VLOOKUP(D363, 'sep joined'!$D$1:$I$484, 6, FALSE)</f>
        <v>#N/A</v>
      </c>
      <c r="F363" s="12" t="str">
        <f ca="1">IFERROR(__xludf.DUMMYFUNCTION("if(REGEXMATCH(E363,""Joined""),""Yes"",""No"")"),"#N/A")</f>
        <v>#N/A</v>
      </c>
      <c r="G363" s="120">
        <v>44804</v>
      </c>
      <c r="H363" s="118"/>
      <c r="I363" s="107" t="s">
        <v>623</v>
      </c>
      <c r="J363" s="107" t="s">
        <v>268</v>
      </c>
      <c r="K363" s="107" t="s">
        <v>263</v>
      </c>
      <c r="L363" s="72"/>
      <c r="M363" s="4"/>
      <c r="N363" s="4"/>
    </row>
    <row r="364" spans="1:14" ht="16.2" hidden="1">
      <c r="A364" s="9">
        <v>366</v>
      </c>
      <c r="B364" s="107" t="s">
        <v>617</v>
      </c>
      <c r="C364" s="62" t="s">
        <v>624</v>
      </c>
      <c r="D364" s="62">
        <v>9344622451</v>
      </c>
      <c r="E364" s="11" t="e">
        <f>VLOOKUP(D364, 'sep joined'!$D$1:$I$484, 6, FALSE)</f>
        <v>#N/A</v>
      </c>
      <c r="F364" s="12" t="str">
        <f ca="1">IFERROR(__xludf.DUMMYFUNCTION("if(REGEXMATCH(E364,""Joined""),""Yes"",""No"")"),"Yes")</f>
        <v>Yes</v>
      </c>
      <c r="G364" s="120">
        <v>44804</v>
      </c>
      <c r="H364" s="60"/>
      <c r="I364" s="35" t="s">
        <v>625</v>
      </c>
      <c r="J364" s="60" t="s">
        <v>264</v>
      </c>
      <c r="K364" s="15" t="s">
        <v>263</v>
      </c>
      <c r="L364" s="55"/>
      <c r="M364" s="4"/>
      <c r="N364" s="4"/>
    </row>
    <row r="365" spans="1:14" ht="16.2" hidden="1">
      <c r="A365" s="9">
        <v>367</v>
      </c>
      <c r="B365" s="107" t="s">
        <v>617</v>
      </c>
      <c r="C365" s="56" t="s">
        <v>626</v>
      </c>
      <c r="D365" s="56">
        <v>9940822782</v>
      </c>
      <c r="E365" s="11" t="e">
        <f>VLOOKUP(D365, 'sep joined'!$D$1:$I$484, 6, FALSE)</f>
        <v>#N/A</v>
      </c>
      <c r="F365" s="12" t="str">
        <f ca="1">IFERROR(__xludf.DUMMYFUNCTION("if(REGEXMATCH(E365,""Joined""),""Yes"",""No"")"),"#N/A")</f>
        <v>#N/A</v>
      </c>
      <c r="G365" s="33">
        <v>44802</v>
      </c>
      <c r="H365" s="15"/>
      <c r="I365" s="15" t="s">
        <v>627</v>
      </c>
      <c r="J365" s="60" t="s">
        <v>264</v>
      </c>
      <c r="K365" s="15" t="s">
        <v>263</v>
      </c>
      <c r="L365" s="55"/>
      <c r="M365" s="4"/>
      <c r="N365" s="4"/>
    </row>
    <row r="366" spans="1:14" ht="16.2" hidden="1">
      <c r="A366" s="9">
        <v>368</v>
      </c>
      <c r="B366" s="107" t="s">
        <v>617</v>
      </c>
      <c r="C366" s="56" t="s">
        <v>125</v>
      </c>
      <c r="D366" s="56">
        <v>9150910417</v>
      </c>
      <c r="E366" s="11" t="e">
        <f>VLOOKUP(D366, 'sep joined'!$D$1:$I$484, 6, FALSE)</f>
        <v>#N/A</v>
      </c>
      <c r="F366" s="12" t="str">
        <f ca="1">IFERROR(__xludf.DUMMYFUNCTION("if(REGEXMATCH(E366,""Joined""),""Yes"",""No"")"),"Yes")</f>
        <v>Yes</v>
      </c>
      <c r="G366" s="60"/>
      <c r="H366" s="60"/>
      <c r="I366" s="60"/>
      <c r="J366" s="60" t="s">
        <v>345</v>
      </c>
      <c r="K366" s="15" t="s">
        <v>263</v>
      </c>
      <c r="L366" s="55"/>
      <c r="M366" s="4"/>
      <c r="N366" s="4"/>
    </row>
    <row r="367" spans="1:14" ht="16.2" hidden="1">
      <c r="A367" s="9">
        <v>369</v>
      </c>
      <c r="B367" s="107" t="s">
        <v>617</v>
      </c>
      <c r="C367" s="18" t="s">
        <v>457</v>
      </c>
      <c r="D367" s="18">
        <v>8056233078</v>
      </c>
      <c r="E367" s="11" t="e">
        <f>VLOOKUP(D367, 'sep joined'!$D$1:$I$484, 6, FALSE)</f>
        <v>#N/A</v>
      </c>
      <c r="F367" s="12" t="str">
        <f ca="1">IFERROR(__xludf.DUMMYFUNCTION("if(REGEXMATCH(E367,""Joined""),""Yes"",""No"")"),"Yes")</f>
        <v>Yes</v>
      </c>
      <c r="G367" s="33"/>
      <c r="H367" s="15"/>
      <c r="I367" s="15"/>
      <c r="J367" s="15" t="s">
        <v>345</v>
      </c>
      <c r="K367" s="15" t="s">
        <v>263</v>
      </c>
      <c r="L367" s="55"/>
      <c r="M367" s="4"/>
      <c r="N367" s="4"/>
    </row>
    <row r="368" spans="1:14" ht="16.2" hidden="1">
      <c r="A368" s="9">
        <v>370</v>
      </c>
      <c r="B368" s="107" t="s">
        <v>617</v>
      </c>
      <c r="C368" s="18" t="s">
        <v>124</v>
      </c>
      <c r="D368" s="18">
        <v>9566704560</v>
      </c>
      <c r="E368" s="11" t="e">
        <f>VLOOKUP(D368, 'sep joined'!$D$1:$I$484, 6, FALSE)</f>
        <v>#N/A</v>
      </c>
      <c r="F368" s="12" t="str">
        <f ca="1">IFERROR(__xludf.DUMMYFUNCTION("if(REGEXMATCH(E368,""Joined""),""Yes"",""No"")"),"Yes")</f>
        <v>Yes</v>
      </c>
      <c r="G368" s="15"/>
      <c r="H368" s="15"/>
      <c r="I368" s="15"/>
      <c r="J368" s="15" t="s">
        <v>345</v>
      </c>
      <c r="K368" s="15" t="s">
        <v>263</v>
      </c>
      <c r="L368" s="72"/>
      <c r="M368" s="4"/>
      <c r="N368" s="4"/>
    </row>
    <row r="369" spans="1:14" ht="16.2" hidden="1">
      <c r="A369" s="9">
        <v>371</v>
      </c>
      <c r="B369" s="9" t="s">
        <v>314</v>
      </c>
      <c r="C369" s="18" t="s">
        <v>628</v>
      </c>
      <c r="D369" s="18">
        <v>8807735332</v>
      </c>
      <c r="E369" s="11" t="e">
        <f>VLOOKUP(D369, 'sep joined'!$D$1:$I$484, 6, FALSE)</f>
        <v>#N/A</v>
      </c>
      <c r="F369" s="12" t="str">
        <f ca="1">IFERROR(__xludf.DUMMYFUNCTION("if(REGEXMATCH(E369,""Joined""),""Yes"",""No"")"),"Yes")</f>
        <v>Yes</v>
      </c>
      <c r="G369" s="15" t="s">
        <v>505</v>
      </c>
      <c r="H369" s="15"/>
      <c r="I369" s="16" t="s">
        <v>240</v>
      </c>
      <c r="J369" s="15" t="s">
        <v>278</v>
      </c>
      <c r="K369" s="15" t="s">
        <v>263</v>
      </c>
      <c r="L369" s="55"/>
      <c r="M369" s="4"/>
      <c r="N369" s="4"/>
    </row>
    <row r="370" spans="1:14" ht="16.2" hidden="1">
      <c r="A370" s="9">
        <v>372</v>
      </c>
      <c r="B370" s="9" t="s">
        <v>314</v>
      </c>
      <c r="C370" s="18" t="s">
        <v>629</v>
      </c>
      <c r="D370" s="18">
        <v>8667471895</v>
      </c>
      <c r="E370" s="11" t="e">
        <f>VLOOKUP(D370, 'sep joined'!$D$1:$I$484, 6, FALSE)</f>
        <v>#N/A</v>
      </c>
      <c r="F370" s="12" t="str">
        <f ca="1">IFERROR(__xludf.DUMMYFUNCTION("if(REGEXMATCH(E370,""Joined""),""Yes"",""No"")"),"Yes")</f>
        <v>Yes</v>
      </c>
      <c r="G370" s="33">
        <v>44804</v>
      </c>
      <c r="H370" s="15"/>
      <c r="I370" s="16" t="s">
        <v>601</v>
      </c>
      <c r="J370" s="15" t="s">
        <v>268</v>
      </c>
      <c r="K370" s="15" t="s">
        <v>263</v>
      </c>
      <c r="L370" s="55"/>
      <c r="M370" s="4"/>
      <c r="N370" s="4"/>
    </row>
    <row r="371" spans="1:14" ht="16.2" hidden="1">
      <c r="A371" s="9">
        <v>373</v>
      </c>
      <c r="B371" s="9" t="s">
        <v>314</v>
      </c>
      <c r="C371" s="18" t="s">
        <v>99</v>
      </c>
      <c r="D371" s="18">
        <v>9790229737</v>
      </c>
      <c r="E371" s="11" t="e">
        <f>VLOOKUP(D371, 'sep joined'!$D$1:$I$484, 6, FALSE)</f>
        <v>#N/A</v>
      </c>
      <c r="F371" s="12" t="str">
        <f ca="1">IFERROR(__xludf.DUMMYFUNCTION("if(REGEXMATCH(E371,""Joined""),""Yes"",""No"")"),"#N/A")</f>
        <v>#N/A</v>
      </c>
      <c r="G371" s="33">
        <v>44804</v>
      </c>
      <c r="H371" s="15"/>
      <c r="I371" s="15" t="s">
        <v>630</v>
      </c>
      <c r="J371" s="15" t="s">
        <v>262</v>
      </c>
      <c r="K371" s="15" t="s">
        <v>263</v>
      </c>
      <c r="L371" s="55"/>
      <c r="M371" s="4"/>
      <c r="N371" s="4"/>
    </row>
    <row r="372" spans="1:14" ht="16.2" hidden="1">
      <c r="A372" s="9">
        <v>374</v>
      </c>
      <c r="B372" s="9" t="s">
        <v>314</v>
      </c>
      <c r="C372" s="18" t="s">
        <v>128</v>
      </c>
      <c r="D372" s="18">
        <v>8088647984</v>
      </c>
      <c r="E372" s="11" t="e">
        <f>VLOOKUP(D372, 'sep joined'!$D$1:$I$484, 6, FALSE)</f>
        <v>#N/A</v>
      </c>
      <c r="F372" s="12" t="str">
        <f ca="1">IFERROR(__xludf.DUMMYFUNCTION("if(REGEXMATCH(E372,""Joined""),""Yes"",""No"")"),"Yes")</f>
        <v>Yes</v>
      </c>
      <c r="G372" s="14"/>
      <c r="H372" s="15"/>
      <c r="I372" s="35" t="s">
        <v>631</v>
      </c>
      <c r="J372" s="15" t="s">
        <v>264</v>
      </c>
      <c r="K372" s="15" t="s">
        <v>263</v>
      </c>
      <c r="L372" s="55"/>
      <c r="M372" s="4"/>
      <c r="N372" s="4"/>
    </row>
    <row r="373" spans="1:14" ht="16.2" hidden="1">
      <c r="A373" s="9">
        <v>376</v>
      </c>
      <c r="B373" s="9" t="s">
        <v>314</v>
      </c>
      <c r="C373" s="18" t="s">
        <v>632</v>
      </c>
      <c r="D373" s="18">
        <v>6381558250</v>
      </c>
      <c r="E373" s="11" t="e">
        <f>VLOOKUP(D373, 'sep joined'!$D$1:$I$484, 6, FALSE)</f>
        <v>#N/A</v>
      </c>
      <c r="F373" s="12" t="str">
        <f ca="1">IFERROR(__xludf.DUMMYFUNCTION("if(REGEXMATCH(E373,""Joined""),""Yes"",""No"")"),"Yes")</f>
        <v>Yes</v>
      </c>
      <c r="G373" s="14">
        <v>44802</v>
      </c>
      <c r="H373" s="15"/>
      <c r="I373" s="35" t="s">
        <v>19</v>
      </c>
      <c r="J373" s="15" t="s">
        <v>268</v>
      </c>
      <c r="K373" s="15" t="s">
        <v>263</v>
      </c>
      <c r="L373" s="55"/>
      <c r="M373" s="4"/>
      <c r="N373" s="4"/>
    </row>
    <row r="374" spans="1:14" ht="16.2">
      <c r="A374" s="9">
        <v>377</v>
      </c>
      <c r="B374" s="9" t="s">
        <v>314</v>
      </c>
      <c r="C374" s="18" t="s">
        <v>47</v>
      </c>
      <c r="D374" s="18">
        <v>7604865588</v>
      </c>
      <c r="E374" s="11" t="e">
        <f>VLOOKUP(D374, 'sep joined'!$D$1:$I$484, 6, FALSE)</f>
        <v>#N/A</v>
      </c>
      <c r="F374" s="12" t="str">
        <f ca="1">IFERROR(__xludf.DUMMYFUNCTION("if(REGEXMATCH(E374,""Joined""),""Yes"",""No"")"),"#N/A")</f>
        <v>#N/A</v>
      </c>
      <c r="G374" s="33">
        <v>44804</v>
      </c>
      <c r="H374" s="15"/>
      <c r="I374" s="15" t="s">
        <v>633</v>
      </c>
      <c r="J374" s="15" t="s">
        <v>293</v>
      </c>
      <c r="K374" s="15" t="s">
        <v>263</v>
      </c>
      <c r="L374" s="55"/>
      <c r="M374" s="4"/>
      <c r="N374" s="4"/>
    </row>
    <row r="375" spans="1:14" ht="16.2" hidden="1">
      <c r="A375" s="9">
        <v>378</v>
      </c>
      <c r="B375" s="9" t="s">
        <v>314</v>
      </c>
      <c r="C375" s="62" t="s">
        <v>126</v>
      </c>
      <c r="D375" s="62">
        <v>9677337657</v>
      </c>
      <c r="E375" s="11" t="e">
        <f>VLOOKUP(D375, 'sep joined'!$D$1:$I$484, 6, FALSE)</f>
        <v>#N/A</v>
      </c>
      <c r="F375" s="12" t="str">
        <f ca="1">IFERROR(__xludf.DUMMYFUNCTION("if(REGEXMATCH(E375,""Joined""),""Yes"",""No"")"),"Yes")</f>
        <v>Yes</v>
      </c>
      <c r="G375" s="12"/>
      <c r="H375" s="12"/>
      <c r="I375" s="16" t="s">
        <v>372</v>
      </c>
      <c r="J375" s="15" t="s">
        <v>345</v>
      </c>
      <c r="K375" s="15" t="s">
        <v>263</v>
      </c>
      <c r="L375" s="55"/>
      <c r="M375" s="4"/>
      <c r="N375" s="4"/>
    </row>
    <row r="376" spans="1:14" ht="16.2" hidden="1">
      <c r="A376" s="9">
        <v>379</v>
      </c>
      <c r="B376" s="9" t="s">
        <v>314</v>
      </c>
      <c r="C376" s="62" t="s">
        <v>76</v>
      </c>
      <c r="D376" s="62">
        <v>6380761083</v>
      </c>
      <c r="E376" s="11" t="e">
        <f>VLOOKUP(D376, 'sep joined'!$D$1:$I$484, 6, FALSE)</f>
        <v>#N/A</v>
      </c>
      <c r="F376" s="12" t="str">
        <f ca="1">IFERROR(__xludf.DUMMYFUNCTION("if(REGEXMATCH(E376,""Joined""),""Yes"",""No"")"),"Yes")</f>
        <v>Yes</v>
      </c>
      <c r="G376" s="33">
        <v>44802</v>
      </c>
      <c r="H376" s="15"/>
      <c r="I376" s="16" t="s">
        <v>372</v>
      </c>
      <c r="J376" s="15" t="s">
        <v>262</v>
      </c>
      <c r="K376" s="15" t="s">
        <v>263</v>
      </c>
      <c r="L376" s="55"/>
      <c r="M376" s="4"/>
      <c r="N376" s="4"/>
    </row>
    <row r="377" spans="1:14" ht="16.2" hidden="1">
      <c r="A377" s="9">
        <v>380</v>
      </c>
      <c r="B377" s="53" t="s">
        <v>505</v>
      </c>
      <c r="C377" s="62" t="s">
        <v>127</v>
      </c>
      <c r="D377" s="62">
        <v>9087560046</v>
      </c>
      <c r="E377" s="11" t="e">
        <f>VLOOKUP(D377, 'sep joined'!$D$1:$I$484, 6, FALSE)</f>
        <v>#N/A</v>
      </c>
      <c r="F377" s="12" t="str">
        <f ca="1">IFERROR(__xludf.DUMMYFUNCTION("if(REGEXMATCH(E377,""Joined""),""Yes"",""No"")"),"Yes")</f>
        <v>Yes</v>
      </c>
      <c r="G377" s="14">
        <v>44801</v>
      </c>
      <c r="H377" s="12"/>
      <c r="I377" s="16" t="s">
        <v>634</v>
      </c>
      <c r="J377" s="15" t="s">
        <v>345</v>
      </c>
      <c r="K377" s="15" t="s">
        <v>263</v>
      </c>
      <c r="L377" s="55"/>
      <c r="M377" s="4"/>
      <c r="N377" s="4"/>
    </row>
    <row r="378" spans="1:14" ht="16.2" hidden="1">
      <c r="A378" s="9">
        <v>381</v>
      </c>
      <c r="B378" s="53" t="s">
        <v>505</v>
      </c>
      <c r="C378" s="62" t="s">
        <v>151</v>
      </c>
      <c r="D378" s="62">
        <v>9786558774</v>
      </c>
      <c r="E378" s="11" t="e">
        <f>VLOOKUP(D378, 'sep joined'!$D$1:$I$484, 6, FALSE)</f>
        <v>#N/A</v>
      </c>
      <c r="F378" s="12" t="str">
        <f ca="1">IFERROR(__xludf.DUMMYFUNCTION("if(REGEXMATCH(E378,""Joined""),""Yes"",""No"")"),"#N/A")</f>
        <v>#N/A</v>
      </c>
      <c r="G378" s="33">
        <v>44804</v>
      </c>
      <c r="H378" s="15"/>
      <c r="I378" s="45" t="s">
        <v>585</v>
      </c>
      <c r="J378" s="15" t="s">
        <v>635</v>
      </c>
      <c r="K378" s="15" t="s">
        <v>263</v>
      </c>
      <c r="L378" s="55"/>
      <c r="M378" s="4"/>
      <c r="N378" s="4"/>
    </row>
    <row r="379" spans="1:14" ht="16.2" hidden="1">
      <c r="A379" s="9">
        <v>382</v>
      </c>
      <c r="B379" s="53" t="s">
        <v>505</v>
      </c>
      <c r="C379" s="18" t="s">
        <v>636</v>
      </c>
      <c r="D379" s="18">
        <v>9094723002</v>
      </c>
      <c r="E379" s="11" t="e">
        <f>VLOOKUP(D379, 'sep joined'!$D$1:$I$484, 6, FALSE)</f>
        <v>#N/A</v>
      </c>
      <c r="F379" s="12" t="str">
        <f ca="1">IFERROR(__xludf.DUMMYFUNCTION("if(REGEXMATCH(E379,""Joined""),""Yes"",""No"")"),"#N/A")</f>
        <v>#N/A</v>
      </c>
      <c r="G379" s="33">
        <v>44804</v>
      </c>
      <c r="H379" s="12"/>
      <c r="I379" s="15" t="s">
        <v>164</v>
      </c>
      <c r="J379" s="15" t="s">
        <v>483</v>
      </c>
      <c r="K379" s="15" t="s">
        <v>263</v>
      </c>
      <c r="L379" s="55"/>
      <c r="M379" s="4"/>
      <c r="N379" s="4"/>
    </row>
    <row r="380" spans="1:14" ht="16.2" hidden="1">
      <c r="A380" s="9">
        <v>383</v>
      </c>
      <c r="B380" s="53" t="s">
        <v>505</v>
      </c>
      <c r="C380" s="18" t="s">
        <v>637</v>
      </c>
      <c r="D380" s="18">
        <v>8681078752</v>
      </c>
      <c r="E380" s="11" t="e">
        <f>VLOOKUP(D380, 'sep joined'!$D$1:$I$484, 6, FALSE)</f>
        <v>#N/A</v>
      </c>
      <c r="F380" s="12" t="str">
        <f ca="1">IFERROR(__xludf.DUMMYFUNCTION("if(REGEXMATCH(E380,""Joined""),""Yes"",""No"")"),"#N/A")</f>
        <v>#N/A</v>
      </c>
      <c r="G380" s="33">
        <v>44804</v>
      </c>
      <c r="H380" s="15"/>
      <c r="I380" s="15" t="s">
        <v>638</v>
      </c>
      <c r="J380" s="15" t="s">
        <v>268</v>
      </c>
      <c r="K380" s="15" t="s">
        <v>263</v>
      </c>
      <c r="L380" s="55"/>
      <c r="M380" s="4"/>
      <c r="N380" s="4"/>
    </row>
    <row r="381" spans="1:14" ht="16.2" hidden="1">
      <c r="A381" s="9">
        <v>384</v>
      </c>
      <c r="B381" s="53" t="s">
        <v>505</v>
      </c>
      <c r="C381" s="18" t="s">
        <v>441</v>
      </c>
      <c r="D381" s="18">
        <v>9478229652</v>
      </c>
      <c r="E381" s="11" t="e">
        <f>VLOOKUP(D381, 'sep joined'!$D$1:$I$484, 6, FALSE)</f>
        <v>#N/A</v>
      </c>
      <c r="F381" s="12" t="str">
        <f ca="1">IFERROR(__xludf.DUMMYFUNCTION("if(REGEXMATCH(E381,""Joined""),""Yes"",""No"")"),"Yes")</f>
        <v>Yes</v>
      </c>
      <c r="G381" s="14">
        <v>44819</v>
      </c>
      <c r="H381" s="12"/>
      <c r="I381" s="15" t="s">
        <v>639</v>
      </c>
      <c r="J381" s="15" t="s">
        <v>268</v>
      </c>
      <c r="K381" s="15" t="s">
        <v>263</v>
      </c>
      <c r="L381" s="55"/>
      <c r="M381" s="45"/>
      <c r="N381" s="4"/>
    </row>
    <row r="382" spans="1:14" ht="16.2">
      <c r="A382" s="9">
        <v>385</v>
      </c>
      <c r="B382" s="53" t="s">
        <v>505</v>
      </c>
      <c r="C382" s="18" t="s">
        <v>52</v>
      </c>
      <c r="D382" s="18">
        <v>9787520895</v>
      </c>
      <c r="E382" s="11" t="e">
        <f>VLOOKUP(D382, 'sep joined'!$D$1:$I$484, 6, FALSE)</f>
        <v>#N/A</v>
      </c>
      <c r="F382" s="12" t="str">
        <f ca="1">IFERROR(__xludf.DUMMYFUNCTION("if(REGEXMATCH(E382,""Joined""),""Yes"",""No"")"),"#N/A")</f>
        <v>#N/A</v>
      </c>
      <c r="G382" s="14">
        <v>44804</v>
      </c>
      <c r="H382" s="15"/>
      <c r="I382" s="15" t="s">
        <v>640</v>
      </c>
      <c r="J382" s="15" t="s">
        <v>268</v>
      </c>
      <c r="K382" s="15" t="s">
        <v>263</v>
      </c>
      <c r="L382" s="55"/>
      <c r="M382" s="4"/>
      <c r="N382" s="4"/>
    </row>
    <row r="383" spans="1:14" ht="16.2" hidden="1">
      <c r="A383" s="9">
        <v>386</v>
      </c>
      <c r="B383" s="53" t="s">
        <v>505</v>
      </c>
      <c r="C383" s="18" t="s">
        <v>69</v>
      </c>
      <c r="D383" s="18">
        <v>9790527309</v>
      </c>
      <c r="E383" s="11" t="e">
        <f>VLOOKUP(D383, 'sep joined'!$D$1:$I$484, 6, FALSE)</f>
        <v>#N/A</v>
      </c>
      <c r="F383" s="12" t="str">
        <f ca="1">IFERROR(__xludf.DUMMYFUNCTION("if(REGEXMATCH(E383,""Joined""),""Yes"",""No"")"),"#N/A")</f>
        <v>#N/A</v>
      </c>
      <c r="G383" s="15" t="s">
        <v>219</v>
      </c>
      <c r="H383" s="12"/>
      <c r="I383" s="15" t="s">
        <v>641</v>
      </c>
      <c r="J383" s="15" t="s">
        <v>29</v>
      </c>
      <c r="K383" s="15" t="s">
        <v>263</v>
      </c>
      <c r="L383" s="55"/>
      <c r="M383" s="4"/>
      <c r="N383" s="4"/>
    </row>
    <row r="384" spans="1:14" ht="16.2" hidden="1">
      <c r="A384" s="9">
        <v>387</v>
      </c>
      <c r="B384" s="53" t="s">
        <v>505</v>
      </c>
      <c r="C384" s="18" t="s">
        <v>471</v>
      </c>
      <c r="D384" s="18">
        <v>6385776903</v>
      </c>
      <c r="E384" s="11" t="e">
        <f>VLOOKUP(D384, 'sep joined'!$D$1:$I$484, 6, FALSE)</f>
        <v>#N/A</v>
      </c>
      <c r="F384" s="12" t="str">
        <f ca="1">IFERROR(__xludf.DUMMYFUNCTION("if(REGEXMATCH(E384,""Joined""),""Yes"",""No"")"),"#N/A")</f>
        <v>#N/A</v>
      </c>
      <c r="G384" s="72" t="s">
        <v>219</v>
      </c>
      <c r="H384" s="72"/>
      <c r="I384" s="72" t="s">
        <v>642</v>
      </c>
      <c r="J384" s="15" t="s">
        <v>29</v>
      </c>
      <c r="K384" s="15" t="s">
        <v>263</v>
      </c>
      <c r="L384" s="55"/>
      <c r="M384" s="4"/>
      <c r="N384" s="4"/>
    </row>
    <row r="385" spans="1:14" ht="16.2" hidden="1">
      <c r="A385" s="9">
        <v>388</v>
      </c>
      <c r="B385" s="53" t="s">
        <v>505</v>
      </c>
      <c r="C385" s="18" t="s">
        <v>643</v>
      </c>
      <c r="D385" s="18">
        <v>9600467518</v>
      </c>
      <c r="E385" s="11" t="e">
        <f>VLOOKUP(D385, 'sep joined'!$D$1:$I$484, 6, FALSE)</f>
        <v>#N/A</v>
      </c>
      <c r="F385" s="12" t="str">
        <f ca="1">IFERROR(__xludf.DUMMYFUNCTION("if(REGEXMATCH(E385,""Joined""),""Yes"",""No"")"),"Yes")</f>
        <v>Yes</v>
      </c>
      <c r="G385" s="15" t="s">
        <v>219</v>
      </c>
      <c r="H385" s="12"/>
      <c r="I385" s="148" t="s">
        <v>644</v>
      </c>
      <c r="J385" s="15" t="s">
        <v>293</v>
      </c>
      <c r="K385" s="15" t="s">
        <v>263</v>
      </c>
      <c r="L385" s="55"/>
      <c r="M385" s="4"/>
      <c r="N385" s="4"/>
    </row>
    <row r="386" spans="1:14" ht="16.2" hidden="1">
      <c r="A386" s="9">
        <v>389</v>
      </c>
      <c r="B386" s="53" t="s">
        <v>505</v>
      </c>
      <c r="C386" s="18" t="s">
        <v>645</v>
      </c>
      <c r="D386" s="18">
        <v>8838278484</v>
      </c>
      <c r="E386" s="11" t="e">
        <f>VLOOKUP(D386, 'sep joined'!$D$1:$I$484, 6, FALSE)</f>
        <v>#N/A</v>
      </c>
      <c r="F386" s="12" t="str">
        <f ca="1">IFERROR(__xludf.DUMMYFUNCTION("if(REGEXMATCH(E386,""Joined""),""Yes"",""No"")"),"#N/A")</f>
        <v>#N/A</v>
      </c>
      <c r="G386" s="14">
        <v>44804</v>
      </c>
      <c r="H386" s="15"/>
      <c r="I386" s="148" t="s">
        <v>19</v>
      </c>
      <c r="J386" s="15" t="s">
        <v>262</v>
      </c>
      <c r="K386" s="15" t="s">
        <v>263</v>
      </c>
      <c r="L386" s="55"/>
      <c r="M386" s="4"/>
      <c r="N386" s="4"/>
    </row>
    <row r="387" spans="1:14" ht="16.2">
      <c r="A387" s="9">
        <v>390</v>
      </c>
      <c r="B387" s="53" t="s">
        <v>505</v>
      </c>
      <c r="C387" s="18" t="s">
        <v>429</v>
      </c>
      <c r="D387" s="18">
        <v>9710102122</v>
      </c>
      <c r="E387" s="11" t="e">
        <f>VLOOKUP(D387, 'sep joined'!$D$1:$I$484, 6, FALSE)</f>
        <v>#N/A</v>
      </c>
      <c r="F387" s="12" t="str">
        <f ca="1">IFERROR(__xludf.DUMMYFUNCTION("if(REGEXMATCH(E387,""Joined""),""Yes"",""No"")"),"#N/A")</f>
        <v>#N/A</v>
      </c>
      <c r="G387" s="33">
        <v>44805</v>
      </c>
      <c r="H387" s="12"/>
      <c r="I387" s="15" t="s">
        <v>646</v>
      </c>
      <c r="J387" s="15" t="s">
        <v>293</v>
      </c>
      <c r="K387" s="15" t="s">
        <v>263</v>
      </c>
      <c r="L387" s="55"/>
      <c r="M387" s="4"/>
      <c r="N387" s="4"/>
    </row>
    <row r="388" spans="1:14" ht="16.2" hidden="1">
      <c r="A388" s="9">
        <v>391</v>
      </c>
      <c r="B388" s="53" t="s">
        <v>505</v>
      </c>
      <c r="C388" s="18" t="s">
        <v>647</v>
      </c>
      <c r="D388" s="18">
        <v>8778970512</v>
      </c>
      <c r="E388" s="11" t="e">
        <f>VLOOKUP(D388, 'sep joined'!$D$1:$I$484, 6, FALSE)</f>
        <v>#N/A</v>
      </c>
      <c r="F388" s="12" t="str">
        <f ca="1">IFERROR(__xludf.DUMMYFUNCTION("if(REGEXMATCH(E388,""Joined""),""Yes"",""No"")"),"#N/A")</f>
        <v>#N/A</v>
      </c>
      <c r="G388" s="33">
        <v>44804</v>
      </c>
      <c r="H388" s="15"/>
      <c r="I388" s="15" t="s">
        <v>648</v>
      </c>
      <c r="J388" s="15" t="s">
        <v>278</v>
      </c>
      <c r="K388" s="15" t="s">
        <v>263</v>
      </c>
      <c r="L388" s="55"/>
      <c r="M388" s="4"/>
      <c r="N388" s="4"/>
    </row>
    <row r="389" spans="1:14" ht="16.2" hidden="1">
      <c r="A389" s="9">
        <v>392</v>
      </c>
      <c r="B389" s="53" t="s">
        <v>505</v>
      </c>
      <c r="C389" s="18" t="s">
        <v>649</v>
      </c>
      <c r="D389" s="18">
        <v>7502072574</v>
      </c>
      <c r="E389" s="11" t="e">
        <f>VLOOKUP(D389, 'sep joined'!$D$1:$I$484, 6, FALSE)</f>
        <v>#N/A</v>
      </c>
      <c r="F389" s="12" t="str">
        <f ca="1">IFERROR(__xludf.DUMMYFUNCTION("if(REGEXMATCH(E389,""Joined""),""Yes"",""No"")"),"#N/A")</f>
        <v>#N/A</v>
      </c>
      <c r="G389" s="12"/>
      <c r="H389" s="12"/>
      <c r="I389" s="15" t="s">
        <v>650</v>
      </c>
      <c r="J389" s="15" t="s">
        <v>278</v>
      </c>
      <c r="K389" s="15" t="s">
        <v>494</v>
      </c>
      <c r="L389" s="55"/>
      <c r="M389" s="4"/>
      <c r="N389" s="4"/>
    </row>
    <row r="390" spans="1:14" ht="16.2" hidden="1">
      <c r="A390" s="9">
        <v>393</v>
      </c>
      <c r="B390" s="53" t="s">
        <v>651</v>
      </c>
      <c r="C390" s="18" t="s">
        <v>652</v>
      </c>
      <c r="D390" s="18">
        <v>9952583696</v>
      </c>
      <c r="E390" s="11" t="e">
        <f>VLOOKUP(D390, 'sep joined'!$D$1:$I$484, 6, FALSE)</f>
        <v>#N/A</v>
      </c>
      <c r="F390" s="12" t="str">
        <f ca="1">IFERROR(__xludf.DUMMYFUNCTION("if(REGEXMATCH(E390,""Joined""),""Yes"",""No"")"),"Yes")</f>
        <v>Yes</v>
      </c>
      <c r="G390" s="33">
        <v>44804</v>
      </c>
      <c r="H390" s="15"/>
      <c r="I390" s="16" t="s">
        <v>372</v>
      </c>
      <c r="J390" s="15" t="s">
        <v>653</v>
      </c>
      <c r="K390" s="15" t="s">
        <v>547</v>
      </c>
      <c r="L390" s="55"/>
      <c r="M390" s="4"/>
      <c r="N390" s="4"/>
    </row>
    <row r="391" spans="1:14" ht="16.2" hidden="1">
      <c r="A391" s="9">
        <v>394</v>
      </c>
      <c r="B391" s="53" t="s">
        <v>651</v>
      </c>
      <c r="C391" s="18" t="s">
        <v>129</v>
      </c>
      <c r="D391" s="18">
        <v>8098032725</v>
      </c>
      <c r="E391" s="11" t="e">
        <f>VLOOKUP(D391, 'sep joined'!$D$1:$I$484, 6, FALSE)</f>
        <v>#N/A</v>
      </c>
      <c r="F391" s="12" t="str">
        <f ca="1">IFERROR(__xludf.DUMMYFUNCTION("if(REGEXMATCH(E391,""Joined""),""Yes"",""No"")"),"Yes")</f>
        <v>Yes</v>
      </c>
      <c r="G391" s="33">
        <v>44804</v>
      </c>
      <c r="H391" s="12"/>
      <c r="I391" s="35" t="s">
        <v>654</v>
      </c>
      <c r="J391" s="15" t="s">
        <v>278</v>
      </c>
      <c r="K391" s="15" t="s">
        <v>263</v>
      </c>
      <c r="L391" s="55"/>
      <c r="M391" s="4"/>
      <c r="N391" s="4"/>
    </row>
    <row r="392" spans="1:14" ht="16.2" hidden="1">
      <c r="A392" s="9">
        <v>395</v>
      </c>
      <c r="B392" s="53" t="s">
        <v>651</v>
      </c>
      <c r="C392" s="18" t="s">
        <v>655</v>
      </c>
      <c r="D392" s="18">
        <v>9884169861</v>
      </c>
      <c r="E392" s="11" t="e">
        <f>VLOOKUP(D392, 'sep joined'!$D$1:$I$484, 6, FALSE)</f>
        <v>#N/A</v>
      </c>
      <c r="F392" s="12" t="str">
        <f ca="1">IFERROR(__xludf.DUMMYFUNCTION("if(REGEXMATCH(E392,""Joined""),""Yes"",""No"")"),"Yes")</f>
        <v>Yes</v>
      </c>
      <c r="G392" s="33">
        <v>44804</v>
      </c>
      <c r="H392" s="15"/>
      <c r="I392" s="148" t="s">
        <v>656</v>
      </c>
      <c r="J392" s="15" t="s">
        <v>653</v>
      </c>
      <c r="K392" s="15" t="s">
        <v>263</v>
      </c>
      <c r="L392" s="55"/>
      <c r="M392" s="4"/>
      <c r="N392" s="4"/>
    </row>
    <row r="393" spans="1:14" ht="16.2" hidden="1">
      <c r="A393" s="9">
        <v>396</v>
      </c>
      <c r="B393" s="53" t="s">
        <v>651</v>
      </c>
      <c r="C393" s="18" t="s">
        <v>131</v>
      </c>
      <c r="D393" s="18">
        <v>8056078963</v>
      </c>
      <c r="E393" s="11" t="e">
        <f>VLOOKUP(D393, 'sep joined'!$D$1:$I$484, 6, FALSE)</f>
        <v>#N/A</v>
      </c>
      <c r="F393" s="12" t="str">
        <f ca="1">IFERROR(__xludf.DUMMYFUNCTION("if(REGEXMATCH(E393,""Joined""),""Yes"",""No"")"),"Yes")</f>
        <v>Yes</v>
      </c>
      <c r="G393" s="73"/>
      <c r="H393" s="15"/>
      <c r="I393" s="16" t="s">
        <v>657</v>
      </c>
      <c r="J393" s="15" t="s">
        <v>345</v>
      </c>
      <c r="K393" s="15" t="s">
        <v>263</v>
      </c>
      <c r="L393" s="55"/>
      <c r="M393" s="4"/>
      <c r="N393" s="4"/>
    </row>
    <row r="394" spans="1:14" ht="16.2" hidden="1">
      <c r="A394" s="9">
        <v>397</v>
      </c>
      <c r="B394" s="53" t="s">
        <v>651</v>
      </c>
      <c r="C394" s="18" t="s">
        <v>131</v>
      </c>
      <c r="D394" s="18">
        <v>8056078963</v>
      </c>
      <c r="E394" s="11" t="e">
        <f>VLOOKUP(D394, 'sep joined'!$D$1:$I$484, 6, FALSE)</f>
        <v>#N/A</v>
      </c>
      <c r="F394" s="12" t="str">
        <f ca="1">IFERROR(__xludf.DUMMYFUNCTION("if(REGEXMATCH(E394,""Joined""),""Yes"",""No"")"),"Yes")</f>
        <v>Yes</v>
      </c>
      <c r="G394" s="15"/>
      <c r="H394" s="15"/>
      <c r="I394" s="16" t="s">
        <v>526</v>
      </c>
      <c r="J394" s="15" t="s">
        <v>345</v>
      </c>
      <c r="K394" s="15" t="s">
        <v>263</v>
      </c>
      <c r="L394" s="55"/>
      <c r="M394" s="4"/>
      <c r="N394" s="4"/>
    </row>
    <row r="395" spans="1:14" ht="16.2" hidden="1">
      <c r="A395" s="9">
        <v>398</v>
      </c>
      <c r="B395" s="53" t="s">
        <v>651</v>
      </c>
      <c r="C395" s="18" t="s">
        <v>129</v>
      </c>
      <c r="D395" s="18">
        <v>8098032725</v>
      </c>
      <c r="E395" s="11" t="e">
        <f>VLOOKUP(D395, 'sep joined'!$D$1:$I$484, 6, FALSE)</f>
        <v>#N/A</v>
      </c>
      <c r="F395" s="12" t="str">
        <f ca="1">IFERROR(__xludf.DUMMYFUNCTION("if(REGEXMATCH(E395,""Joined""),""Yes"",""No"")"),"Yes")</f>
        <v>Yes</v>
      </c>
      <c r="G395" s="33">
        <v>44804</v>
      </c>
      <c r="H395" s="15"/>
      <c r="I395" s="15" t="s">
        <v>658</v>
      </c>
      <c r="J395" s="15" t="s">
        <v>278</v>
      </c>
      <c r="K395" s="15" t="s">
        <v>263</v>
      </c>
      <c r="L395" s="55"/>
      <c r="M395" s="4"/>
      <c r="N395" s="4"/>
    </row>
    <row r="396" spans="1:14" ht="16.2" hidden="1">
      <c r="A396" s="9">
        <v>399</v>
      </c>
      <c r="B396" s="53" t="s">
        <v>651</v>
      </c>
      <c r="C396" s="18" t="s">
        <v>133</v>
      </c>
      <c r="D396" s="18">
        <v>7810037507</v>
      </c>
      <c r="E396" s="11" t="e">
        <f>VLOOKUP(D396, 'sep joined'!$D$1:$I$484, 6, FALSE)</f>
        <v>#N/A</v>
      </c>
      <c r="F396" s="12" t="str">
        <f ca="1">IFERROR(__xludf.DUMMYFUNCTION("if(REGEXMATCH(E396,""Joined""),""Yes"",""No"")"),"Yes")</f>
        <v>Yes</v>
      </c>
      <c r="G396" s="149">
        <v>44805</v>
      </c>
      <c r="H396" s="43"/>
      <c r="I396" s="43" t="s">
        <v>659</v>
      </c>
      <c r="J396" s="15" t="s">
        <v>293</v>
      </c>
      <c r="K396" s="15" t="s">
        <v>263</v>
      </c>
      <c r="L396" s="55"/>
      <c r="M396" s="4"/>
      <c r="N396" s="4"/>
    </row>
    <row r="397" spans="1:14" ht="16.2" hidden="1">
      <c r="A397" s="9">
        <v>400</v>
      </c>
      <c r="B397" s="53" t="s">
        <v>660</v>
      </c>
      <c r="C397" s="18" t="s">
        <v>134</v>
      </c>
      <c r="D397" s="18">
        <v>6382993403</v>
      </c>
      <c r="E397" s="11" t="e">
        <f>VLOOKUP(D397, 'sep joined'!$D$1:$I$484, 6, FALSE)</f>
        <v>#N/A</v>
      </c>
      <c r="F397" s="12" t="str">
        <f ca="1">IFERROR(__xludf.DUMMYFUNCTION("if(REGEXMATCH(E397,""Joined""),""Yes"",""No"")"),"Yes")</f>
        <v>Yes</v>
      </c>
      <c r="G397" s="149">
        <v>44804</v>
      </c>
      <c r="H397" s="43"/>
      <c r="I397" s="43" t="s">
        <v>661</v>
      </c>
      <c r="J397" s="15" t="s">
        <v>293</v>
      </c>
      <c r="K397" s="15" t="s">
        <v>263</v>
      </c>
      <c r="L397" s="55"/>
      <c r="M397" s="4"/>
      <c r="N397" s="4"/>
    </row>
    <row r="398" spans="1:14" ht="16.2" hidden="1">
      <c r="A398" s="9">
        <v>401</v>
      </c>
      <c r="B398" s="53" t="s">
        <v>660</v>
      </c>
      <c r="C398" s="18" t="s">
        <v>51</v>
      </c>
      <c r="D398" s="18">
        <v>9003911467</v>
      </c>
      <c r="E398" s="11" t="e">
        <f>VLOOKUP(D398, 'sep joined'!$D$1:$I$484, 6, FALSE)</f>
        <v>#N/A</v>
      </c>
      <c r="F398" s="12" t="str">
        <f ca="1">IFERROR(__xludf.DUMMYFUNCTION("if(REGEXMATCH(E398,""Joined""),""Yes"",""No"")"),"Yes")</f>
        <v>Yes</v>
      </c>
      <c r="G398" s="149">
        <v>44804</v>
      </c>
      <c r="H398" s="43"/>
      <c r="I398" s="150" t="s">
        <v>662</v>
      </c>
      <c r="J398" s="15" t="s">
        <v>268</v>
      </c>
      <c r="K398" s="15" t="s">
        <v>263</v>
      </c>
      <c r="L398" s="55"/>
      <c r="M398" s="4"/>
      <c r="N398" s="4"/>
    </row>
    <row r="399" spans="1:14" ht="16.2" hidden="1">
      <c r="A399" s="9">
        <v>402</v>
      </c>
      <c r="B399" s="53" t="s">
        <v>660</v>
      </c>
      <c r="C399" s="18" t="s">
        <v>85</v>
      </c>
      <c r="D399" s="18">
        <v>7892633374</v>
      </c>
      <c r="E399" s="11" t="e">
        <f>VLOOKUP(D399, 'sep joined'!$D$1:$I$484, 6, FALSE)</f>
        <v>#N/A</v>
      </c>
      <c r="F399" s="12" t="str">
        <f ca="1">IFERROR(__xludf.DUMMYFUNCTION("if(REGEXMATCH(E399,""Joined""),""Yes"",""No"")"),"#N/A")</f>
        <v>#N/A</v>
      </c>
      <c r="G399" s="151">
        <v>44804</v>
      </c>
      <c r="H399" s="43"/>
      <c r="I399" s="43" t="s">
        <v>663</v>
      </c>
      <c r="J399" s="15" t="s">
        <v>29</v>
      </c>
      <c r="K399" s="15" t="s">
        <v>263</v>
      </c>
      <c r="L399" s="55"/>
      <c r="M399" s="4"/>
      <c r="N399" s="4"/>
    </row>
    <row r="400" spans="1:14" ht="16.2" hidden="1">
      <c r="A400" s="9">
        <v>403</v>
      </c>
      <c r="B400" s="53" t="s">
        <v>664</v>
      </c>
      <c r="C400" s="18" t="s">
        <v>665</v>
      </c>
      <c r="D400" s="18">
        <v>8973145954</v>
      </c>
      <c r="E400" s="11" t="e">
        <f>VLOOKUP(D400, 'sep joined'!$D$1:$I$484, 6, FALSE)</f>
        <v>#N/A</v>
      </c>
      <c r="F400" s="12" t="str">
        <f ca="1">IFERROR(__xludf.DUMMYFUNCTION("if(REGEXMATCH(E400,""Joined""),""Yes"",""No"")"),"Yes")</f>
        <v>Yes</v>
      </c>
      <c r="G400" s="43"/>
      <c r="H400" s="43"/>
      <c r="I400" s="121" t="s">
        <v>240</v>
      </c>
      <c r="J400" s="15" t="s">
        <v>268</v>
      </c>
      <c r="K400" s="15" t="s">
        <v>263</v>
      </c>
      <c r="L400" s="55"/>
      <c r="M400" s="4"/>
      <c r="N400" s="4"/>
    </row>
    <row r="401" spans="1:14" ht="16.2" hidden="1">
      <c r="A401" s="9">
        <v>404</v>
      </c>
      <c r="B401" s="53" t="s">
        <v>224</v>
      </c>
      <c r="C401" s="18" t="s">
        <v>666</v>
      </c>
      <c r="D401" s="18">
        <v>9710970953</v>
      </c>
      <c r="E401" s="11" t="e">
        <f>VLOOKUP(D401, 'sep joined'!$D$1:$I$484, 6, FALSE)</f>
        <v>#N/A</v>
      </c>
      <c r="F401" s="12" t="str">
        <f ca="1">IFERROR(__xludf.DUMMYFUNCTION("if(REGEXMATCH(E401,""Joined""),""Yes"",""No"")"),"Yes")</f>
        <v>Yes</v>
      </c>
      <c r="G401" s="149">
        <v>44804</v>
      </c>
      <c r="H401" s="43"/>
      <c r="I401" s="121" t="s">
        <v>267</v>
      </c>
      <c r="J401" s="15" t="s">
        <v>653</v>
      </c>
      <c r="K401" s="15" t="s">
        <v>263</v>
      </c>
      <c r="L401" s="55"/>
      <c r="M401" s="4"/>
      <c r="N401" s="4"/>
    </row>
    <row r="402" spans="1:14" ht="16.2" hidden="1">
      <c r="A402" s="9">
        <v>405</v>
      </c>
      <c r="B402" s="53" t="s">
        <v>224</v>
      </c>
      <c r="C402" s="18" t="s">
        <v>115</v>
      </c>
      <c r="D402" s="18">
        <v>8015770330</v>
      </c>
      <c r="E402" s="11" t="e">
        <f>VLOOKUP(D402, 'sep joined'!$D$1:$I$484, 6, FALSE)</f>
        <v>#N/A</v>
      </c>
      <c r="F402" s="12" t="str">
        <f ca="1">IFERROR(__xludf.DUMMYFUNCTION("if(REGEXMATCH(E402,""Joined""),""Yes"",""No"")"),"Yes")</f>
        <v>Yes</v>
      </c>
      <c r="G402" s="43"/>
      <c r="H402" s="43"/>
      <c r="I402" s="152" t="s">
        <v>240</v>
      </c>
      <c r="J402" s="15" t="s">
        <v>293</v>
      </c>
      <c r="K402" s="15" t="s">
        <v>263</v>
      </c>
      <c r="L402" s="55"/>
      <c r="M402" s="4"/>
      <c r="N402" s="4"/>
    </row>
    <row r="403" spans="1:14" ht="16.2" hidden="1">
      <c r="A403" s="9">
        <v>406</v>
      </c>
      <c r="B403" s="53" t="s">
        <v>224</v>
      </c>
      <c r="C403" s="18" t="s">
        <v>135</v>
      </c>
      <c r="D403" s="18">
        <v>8122246312</v>
      </c>
      <c r="E403" s="11" t="e">
        <f>VLOOKUP(D403, 'sep joined'!$D$1:$I$484, 6, FALSE)</f>
        <v>#N/A</v>
      </c>
      <c r="F403" s="12" t="str">
        <f ca="1">IFERROR(__xludf.DUMMYFUNCTION("if(REGEXMATCH(E403,""Joined""),""Yes"",""No"")"),"Yes")</f>
        <v>Yes</v>
      </c>
      <c r="G403" s="43"/>
      <c r="H403" s="43"/>
      <c r="I403" s="152" t="s">
        <v>240</v>
      </c>
      <c r="J403" s="15" t="s">
        <v>293</v>
      </c>
      <c r="K403" s="15" t="s">
        <v>263</v>
      </c>
      <c r="L403" s="55"/>
      <c r="M403" s="4"/>
      <c r="N403" s="4"/>
    </row>
    <row r="404" spans="1:14" ht="16.2" hidden="1">
      <c r="A404" s="9">
        <v>407</v>
      </c>
      <c r="B404" s="53" t="s">
        <v>224</v>
      </c>
      <c r="C404" s="18" t="s">
        <v>554</v>
      </c>
      <c r="D404" s="18">
        <v>8531934459</v>
      </c>
      <c r="E404" s="11" t="e">
        <f>VLOOKUP(D404, 'sep joined'!$D$1:$I$484, 6, FALSE)</f>
        <v>#N/A</v>
      </c>
      <c r="F404" s="12" t="str">
        <f ca="1">IFERROR(__xludf.DUMMYFUNCTION("if(REGEXMATCH(E404,""Joined""),""Yes"",""No"")"),"Yes")</f>
        <v>Yes</v>
      </c>
      <c r="G404" s="149">
        <v>44804</v>
      </c>
      <c r="H404" s="43"/>
      <c r="I404" s="43" t="s">
        <v>667</v>
      </c>
      <c r="J404" s="15" t="s">
        <v>88</v>
      </c>
      <c r="K404" s="15" t="s">
        <v>263</v>
      </c>
      <c r="L404" s="55"/>
      <c r="M404" s="4"/>
      <c r="N404" s="4"/>
    </row>
    <row r="405" spans="1:14" ht="16.2" hidden="1">
      <c r="A405" s="9">
        <v>408</v>
      </c>
      <c r="B405" s="53" t="s">
        <v>224</v>
      </c>
      <c r="C405" s="18" t="s">
        <v>99</v>
      </c>
      <c r="D405" s="18">
        <v>9080877282</v>
      </c>
      <c r="E405" s="11" t="e">
        <f>VLOOKUP(D405, 'sep joined'!$D$1:$I$484, 6, FALSE)</f>
        <v>#N/A</v>
      </c>
      <c r="F405" s="12" t="str">
        <f ca="1">IFERROR(__xludf.DUMMYFUNCTION("if(REGEXMATCH(E405,""Joined""),""Yes"",""No"")"),"Yes")</f>
        <v>Yes</v>
      </c>
      <c r="G405" s="153"/>
      <c r="H405" s="43"/>
      <c r="I405" s="152" t="s">
        <v>240</v>
      </c>
      <c r="J405" s="15"/>
      <c r="K405" s="15" t="s">
        <v>263</v>
      </c>
      <c r="L405" s="55"/>
      <c r="M405" s="4"/>
      <c r="N405" s="4"/>
    </row>
    <row r="406" spans="1:14" ht="16.2" hidden="1">
      <c r="A406" s="9">
        <v>409</v>
      </c>
      <c r="B406" s="53" t="s">
        <v>224</v>
      </c>
      <c r="C406" s="18" t="s">
        <v>146</v>
      </c>
      <c r="D406" s="18">
        <v>9176633699</v>
      </c>
      <c r="E406" s="11" t="e">
        <f>VLOOKUP(D406, 'sep joined'!$D$1:$I$484, 6, FALSE)</f>
        <v>#N/A</v>
      </c>
      <c r="F406" s="12" t="str">
        <f ca="1">IFERROR(__xludf.DUMMYFUNCTION("if(REGEXMATCH(E406,""Joined""),""Yes"",""No"")"),"Yes")</f>
        <v>Yes</v>
      </c>
      <c r="G406" s="154">
        <v>44803</v>
      </c>
      <c r="H406" s="44"/>
      <c r="I406" s="43" t="s">
        <v>668</v>
      </c>
      <c r="J406" s="15" t="s">
        <v>278</v>
      </c>
      <c r="K406" s="15" t="s">
        <v>263</v>
      </c>
      <c r="L406" s="55"/>
      <c r="M406" s="4"/>
      <c r="N406" s="4"/>
    </row>
    <row r="407" spans="1:14" ht="16.2" hidden="1">
      <c r="A407" s="9">
        <v>410</v>
      </c>
      <c r="B407" s="53" t="s">
        <v>224</v>
      </c>
      <c r="C407" s="18" t="s">
        <v>28</v>
      </c>
      <c r="D407" s="53">
        <v>6381645900</v>
      </c>
      <c r="E407" s="11" t="e">
        <f>VLOOKUP(D407, 'sep joined'!$D$1:$I$484, 6, FALSE)</f>
        <v>#N/A</v>
      </c>
      <c r="F407" s="12" t="str">
        <f ca="1">IFERROR(__xludf.DUMMYFUNCTION("if(REGEXMATCH(E407,""Joined""),""Yes"",""No"")"),"Yes")</f>
        <v>Yes</v>
      </c>
      <c r="G407" s="154">
        <v>44803</v>
      </c>
      <c r="H407" s="44"/>
      <c r="I407" s="43" t="s">
        <v>668</v>
      </c>
      <c r="J407" s="15" t="s">
        <v>278</v>
      </c>
      <c r="K407" s="15" t="s">
        <v>263</v>
      </c>
      <c r="L407" s="55"/>
      <c r="M407" s="4"/>
      <c r="N407" s="4"/>
    </row>
    <row r="408" spans="1:14" ht="16.2" hidden="1">
      <c r="A408" s="9">
        <v>411</v>
      </c>
      <c r="B408" s="53" t="s">
        <v>224</v>
      </c>
      <c r="C408" s="18" t="s">
        <v>669</v>
      </c>
      <c r="D408" s="18">
        <v>9597147713</v>
      </c>
      <c r="E408" s="11" t="e">
        <f>VLOOKUP(D408, 'sep joined'!$D$1:$I$484, 6, FALSE)</f>
        <v>#N/A</v>
      </c>
      <c r="F408" s="12" t="str">
        <f ca="1">IFERROR(__xludf.DUMMYFUNCTION("if(REGEXMATCH(E408,""Joined""),""Yes"",""No"")"),"Yes")</f>
        <v>Yes</v>
      </c>
      <c r="G408" s="153"/>
      <c r="H408" s="44"/>
      <c r="I408" s="152" t="s">
        <v>670</v>
      </c>
      <c r="J408" s="15" t="s">
        <v>268</v>
      </c>
      <c r="K408" s="15" t="s">
        <v>263</v>
      </c>
      <c r="L408" s="55"/>
      <c r="M408" s="4"/>
      <c r="N408" s="4"/>
    </row>
    <row r="409" spans="1:14" ht="16.2">
      <c r="A409" s="9">
        <v>412</v>
      </c>
      <c r="B409" s="53" t="s">
        <v>224</v>
      </c>
      <c r="C409" s="18" t="s">
        <v>671</v>
      </c>
      <c r="D409" s="18">
        <v>9943296792</v>
      </c>
      <c r="E409" s="11" t="e">
        <f>VLOOKUP(D409, 'sep joined'!$D$1:$I$484, 6, FALSE)</f>
        <v>#N/A</v>
      </c>
      <c r="F409" s="12" t="str">
        <f ca="1">IFERROR(__xludf.DUMMYFUNCTION("if(REGEXMATCH(E409,""Joined""),""Yes"",""No"")"),"#N/A")</f>
        <v>#N/A</v>
      </c>
      <c r="G409" s="154">
        <v>44804</v>
      </c>
      <c r="H409" s="44"/>
      <c r="I409" s="43" t="s">
        <v>625</v>
      </c>
      <c r="J409" s="15" t="s">
        <v>278</v>
      </c>
      <c r="K409" s="15" t="s">
        <v>263</v>
      </c>
      <c r="L409" s="72"/>
      <c r="M409" s="4"/>
      <c r="N409" s="4"/>
    </row>
    <row r="410" spans="1:14" ht="16.2" hidden="1">
      <c r="A410" s="9">
        <v>413</v>
      </c>
      <c r="B410" s="53" t="s">
        <v>224</v>
      </c>
      <c r="C410" s="18" t="s">
        <v>140</v>
      </c>
      <c r="D410" s="18">
        <v>9025677672</v>
      </c>
      <c r="E410" s="11" t="e">
        <f>VLOOKUP(D410, 'sep joined'!$D$1:$I$484, 6, FALSE)</f>
        <v>#N/A</v>
      </c>
      <c r="F410" s="12" t="str">
        <f ca="1">IFERROR(__xludf.DUMMYFUNCTION("if(REGEXMATCH(E410,""Joined""),""Yes"",""No"")"),"Yes")</f>
        <v>Yes</v>
      </c>
      <c r="G410" s="154">
        <v>44803</v>
      </c>
      <c r="H410" s="44"/>
      <c r="I410" s="43" t="s">
        <v>668</v>
      </c>
      <c r="J410" s="15" t="s">
        <v>278</v>
      </c>
      <c r="K410" s="15" t="s">
        <v>263</v>
      </c>
      <c r="L410" s="55"/>
      <c r="M410" s="4"/>
      <c r="N410" s="4"/>
    </row>
    <row r="411" spans="1:14" ht="16.2" hidden="1">
      <c r="A411" s="9">
        <v>414</v>
      </c>
      <c r="B411" s="53" t="s">
        <v>224</v>
      </c>
      <c r="C411" s="18" t="s">
        <v>672</v>
      </c>
      <c r="D411" s="18">
        <v>9444870400</v>
      </c>
      <c r="E411" s="11" t="e">
        <f>VLOOKUP(D411, 'sep joined'!$D$1:$I$484, 6, FALSE)</f>
        <v>#N/A</v>
      </c>
      <c r="F411" s="12" t="str">
        <f ca="1">IFERROR(__xludf.DUMMYFUNCTION("if(REGEXMATCH(E411,""Joined""),""Yes"",""No"")"),"#N/A")</f>
        <v>#N/A</v>
      </c>
      <c r="G411" s="44"/>
      <c r="H411" s="44"/>
      <c r="I411" s="152" t="s">
        <v>240</v>
      </c>
      <c r="J411" s="15" t="s">
        <v>529</v>
      </c>
      <c r="K411" s="15" t="s">
        <v>263</v>
      </c>
      <c r="L411" s="72"/>
      <c r="M411" s="4"/>
      <c r="N411" s="4"/>
    </row>
    <row r="412" spans="1:14" ht="16.2" hidden="1">
      <c r="A412" s="9">
        <v>415</v>
      </c>
      <c r="B412" s="53" t="s">
        <v>224</v>
      </c>
      <c r="C412" s="18" t="s">
        <v>138</v>
      </c>
      <c r="D412" s="18">
        <v>6383114904</v>
      </c>
      <c r="E412" s="11" t="e">
        <f>VLOOKUP(D412, 'sep joined'!$D$1:$I$484, 6, FALSE)</f>
        <v>#N/A</v>
      </c>
      <c r="F412" s="12" t="str">
        <f ca="1">IFERROR(__xludf.DUMMYFUNCTION("if(REGEXMATCH(E412,""Joined""),""Yes"",""No"")"),"Yes")</f>
        <v>Yes</v>
      </c>
      <c r="G412" s="154">
        <v>44804</v>
      </c>
      <c r="H412" s="44"/>
      <c r="I412" s="43" t="s">
        <v>673</v>
      </c>
      <c r="J412" s="15" t="s">
        <v>529</v>
      </c>
      <c r="K412" s="15" t="s">
        <v>263</v>
      </c>
      <c r="L412" s="72"/>
      <c r="M412" s="4"/>
      <c r="N412" s="4"/>
    </row>
    <row r="413" spans="1:14" ht="16.2" hidden="1">
      <c r="A413" s="9">
        <v>416</v>
      </c>
      <c r="B413" s="53" t="s">
        <v>224</v>
      </c>
      <c r="C413" s="18" t="s">
        <v>115</v>
      </c>
      <c r="D413" s="18">
        <v>80157708330</v>
      </c>
      <c r="E413" s="11" t="e">
        <f>VLOOKUP(D413, 'sep joined'!$D$1:$I$484, 6, FALSE)</f>
        <v>#N/A</v>
      </c>
      <c r="F413" s="12" t="str">
        <f ca="1">IFERROR(__xludf.DUMMYFUNCTION("if(REGEXMATCH(E413,""Joined""),""Yes"",""No"")"),"#N/A")</f>
        <v>#N/A</v>
      </c>
      <c r="G413" s="44"/>
      <c r="H413" s="44"/>
      <c r="I413" s="152" t="s">
        <v>240</v>
      </c>
      <c r="J413" s="15"/>
      <c r="K413" s="15" t="s">
        <v>263</v>
      </c>
      <c r="L413" s="55"/>
      <c r="M413" s="4"/>
      <c r="N413" s="4"/>
    </row>
    <row r="414" spans="1:14" ht="16.2" hidden="1">
      <c r="A414" s="9">
        <v>417</v>
      </c>
      <c r="B414" s="53" t="s">
        <v>224</v>
      </c>
      <c r="C414" s="18" t="s">
        <v>135</v>
      </c>
      <c r="D414" s="18">
        <v>8122246312</v>
      </c>
      <c r="E414" s="11" t="e">
        <f>VLOOKUP(D414, 'sep joined'!$D$1:$I$484, 6, FALSE)</f>
        <v>#N/A</v>
      </c>
      <c r="F414" s="12" t="str">
        <f ca="1">IFERROR(__xludf.DUMMYFUNCTION("if(REGEXMATCH(E414,""Joined""),""Yes"",""No"")"),"Yes")</f>
        <v>Yes</v>
      </c>
      <c r="G414" s="44"/>
      <c r="H414" s="44"/>
      <c r="I414" s="152" t="s">
        <v>240</v>
      </c>
      <c r="J414" s="15"/>
      <c r="K414" s="15" t="s">
        <v>263</v>
      </c>
      <c r="L414" s="55"/>
      <c r="M414" s="4"/>
      <c r="N414" s="4"/>
    </row>
    <row r="415" spans="1:14" ht="16.2" hidden="1">
      <c r="A415" s="9">
        <v>418</v>
      </c>
      <c r="B415" s="53" t="s">
        <v>224</v>
      </c>
      <c r="C415" s="18" t="s">
        <v>99</v>
      </c>
      <c r="D415" s="18">
        <v>9080877282</v>
      </c>
      <c r="E415" s="11" t="e">
        <f>VLOOKUP(D415, 'sep joined'!$D$1:$I$484, 6, FALSE)</f>
        <v>#N/A</v>
      </c>
      <c r="F415" s="12" t="str">
        <f ca="1">IFERROR(__xludf.DUMMYFUNCTION("if(REGEXMATCH(E415,""Joined""),""Yes"",""No"")"),"Yes")</f>
        <v>Yes</v>
      </c>
      <c r="G415" s="44"/>
      <c r="H415" s="44"/>
      <c r="I415" s="152" t="s">
        <v>240</v>
      </c>
      <c r="J415" s="15" t="s">
        <v>88</v>
      </c>
      <c r="K415" s="15" t="s">
        <v>263</v>
      </c>
      <c r="L415" s="55"/>
      <c r="M415" s="4"/>
      <c r="N415" s="4"/>
    </row>
    <row r="416" spans="1:14" ht="16.2" hidden="1">
      <c r="A416" s="9">
        <v>419</v>
      </c>
      <c r="B416" s="53" t="s">
        <v>224</v>
      </c>
      <c r="C416" s="18" t="s">
        <v>554</v>
      </c>
      <c r="D416" s="18">
        <v>8531934459</v>
      </c>
      <c r="E416" s="11" t="e">
        <f>VLOOKUP(D416, 'sep joined'!$D$1:$I$484, 6, FALSE)</f>
        <v>#N/A</v>
      </c>
      <c r="F416" s="12" t="str">
        <f ca="1">IFERROR(__xludf.DUMMYFUNCTION("if(REGEXMATCH(E416,""Joined""),""Yes"",""No"")"),"Yes")</f>
        <v>Yes</v>
      </c>
      <c r="G416" s="44"/>
      <c r="H416" s="44"/>
      <c r="I416" s="43" t="s">
        <v>19</v>
      </c>
      <c r="J416" s="15" t="s">
        <v>529</v>
      </c>
      <c r="K416" s="155" t="s">
        <v>263</v>
      </c>
      <c r="L416" s="55"/>
      <c r="M416" s="4"/>
      <c r="N416" s="4"/>
    </row>
    <row r="417" spans="1:14" ht="16.2" hidden="1">
      <c r="A417" s="9">
        <v>420</v>
      </c>
      <c r="B417" s="53" t="s">
        <v>224</v>
      </c>
      <c r="C417" s="18"/>
      <c r="D417" s="18"/>
      <c r="E417" s="11" t="e">
        <f>VLOOKUP(D417, 'sep joined'!$D$1:$I$484, 6, FALSE)</f>
        <v>#N/A</v>
      </c>
      <c r="F417" s="12" t="str">
        <f ca="1">IFERROR(__xludf.DUMMYFUNCTION("if(REGEXMATCH(E417,""Joined""),""Yes"",""No"")"),"#N/A")</f>
        <v>#N/A</v>
      </c>
      <c r="G417" s="44"/>
      <c r="H417" s="44"/>
      <c r="I417" s="43"/>
      <c r="J417" s="15"/>
      <c r="K417" s="15"/>
      <c r="L417" s="55"/>
      <c r="M417" s="4"/>
      <c r="N417" s="4"/>
    </row>
    <row r="418" spans="1:14" ht="16.2">
      <c r="A418" s="9">
        <v>421</v>
      </c>
      <c r="B418" s="53" t="s">
        <v>224</v>
      </c>
      <c r="C418" s="18" t="s">
        <v>674</v>
      </c>
      <c r="D418" s="18">
        <v>7904021758</v>
      </c>
      <c r="E418" s="11" t="e">
        <f>VLOOKUP(D418, 'sep joined'!$D$1:$I$484, 6, FALSE)</f>
        <v>#N/A</v>
      </c>
      <c r="F418" s="12" t="str">
        <f ca="1">IFERROR(__xludf.DUMMYFUNCTION("if(REGEXMATCH(E418,""Joined""),""Yes"",""No"")"),"#N/A")</f>
        <v>#N/A</v>
      </c>
      <c r="G418" s="43" t="s">
        <v>675</v>
      </c>
      <c r="H418" s="44"/>
      <c r="I418" s="156" t="s">
        <v>190</v>
      </c>
      <c r="J418" s="15" t="s">
        <v>529</v>
      </c>
      <c r="K418" s="15" t="s">
        <v>263</v>
      </c>
      <c r="L418" s="55"/>
      <c r="M418" s="4"/>
      <c r="N418" s="4"/>
    </row>
    <row r="419" spans="1:14" ht="16.2">
      <c r="A419" s="9">
        <v>422</v>
      </c>
      <c r="B419" s="53" t="s">
        <v>224</v>
      </c>
      <c r="C419" s="18" t="s">
        <v>126</v>
      </c>
      <c r="D419" s="18">
        <v>967710648</v>
      </c>
      <c r="E419" s="11" t="e">
        <f>VLOOKUP(D419, 'sep joined'!$D$1:$I$484, 6, FALSE)</f>
        <v>#N/A</v>
      </c>
      <c r="F419" s="31" t="str">
        <f ca="1">IFERROR(__xludf.DUMMYFUNCTION("if(REGEXMATCH(E419,""Joined""),""Yes"",""No"")"),"#N/A")</f>
        <v>#N/A</v>
      </c>
      <c r="G419" s="157" t="s">
        <v>675</v>
      </c>
      <c r="H419" s="158"/>
      <c r="I419" s="157" t="s">
        <v>676</v>
      </c>
      <c r="J419" s="15" t="s">
        <v>529</v>
      </c>
      <c r="K419" s="15" t="s">
        <v>263</v>
      </c>
      <c r="L419" s="55"/>
      <c r="M419" s="4"/>
      <c r="N419" s="4"/>
    </row>
    <row r="420" spans="1:14" ht="16.2" hidden="1">
      <c r="A420" s="9">
        <v>423</v>
      </c>
      <c r="B420" s="53" t="s">
        <v>224</v>
      </c>
      <c r="C420" s="159" t="s">
        <v>136</v>
      </c>
      <c r="D420" s="18">
        <v>6300464226</v>
      </c>
      <c r="E420" s="11" t="e">
        <f>VLOOKUP(D420, 'sep joined'!$D$1:$I$484, 6, FALSE)</f>
        <v>#N/A</v>
      </c>
      <c r="F420" s="12" t="str">
        <f ca="1">IFERROR(__xludf.DUMMYFUNCTION("if(REGEXMATCH(E420,""Joined""),""Yes"",""No"")"),"Yes")</f>
        <v>Yes</v>
      </c>
      <c r="G420" s="153"/>
      <c r="H420" s="44"/>
      <c r="I420" s="152" t="s">
        <v>670</v>
      </c>
      <c r="J420" s="15" t="s">
        <v>345</v>
      </c>
      <c r="K420" s="15" t="s">
        <v>263</v>
      </c>
      <c r="L420" s="55"/>
      <c r="M420" s="4"/>
      <c r="N420" s="4"/>
    </row>
    <row r="421" spans="1:14" ht="16.2">
      <c r="A421" s="9">
        <v>424</v>
      </c>
      <c r="B421" s="53" t="s">
        <v>224</v>
      </c>
      <c r="C421" s="18" t="s">
        <v>108</v>
      </c>
      <c r="D421" s="18">
        <v>7092260861</v>
      </c>
      <c r="E421" s="11" t="e">
        <f>VLOOKUP(D421, 'sep joined'!$D$1:$I$484, 6, FALSE)</f>
        <v>#N/A</v>
      </c>
      <c r="F421" s="12" t="str">
        <f ca="1">IFERROR(__xludf.DUMMYFUNCTION("if(REGEXMATCH(E421,""Joined""),""Yes"",""No"")"),"#N/A")</f>
        <v>#N/A</v>
      </c>
      <c r="G421" s="44"/>
      <c r="H421" s="44"/>
      <c r="I421" s="43" t="s">
        <v>677</v>
      </c>
      <c r="J421" s="15" t="s">
        <v>529</v>
      </c>
      <c r="K421" s="15" t="s">
        <v>263</v>
      </c>
      <c r="L421" s="55"/>
      <c r="M421" s="4"/>
      <c r="N421" s="4"/>
    </row>
    <row r="422" spans="1:14" ht="16.2" hidden="1">
      <c r="A422" s="9">
        <v>425</v>
      </c>
      <c r="B422" s="53" t="s">
        <v>224</v>
      </c>
      <c r="C422" s="18" t="s">
        <v>610</v>
      </c>
      <c r="D422" s="18">
        <v>6384820798</v>
      </c>
      <c r="E422" s="11" t="e">
        <f>VLOOKUP(D422, 'sep joined'!$D$1:$I$484, 6, FALSE)</f>
        <v>#N/A</v>
      </c>
      <c r="F422" s="12" t="str">
        <f ca="1">IFERROR(__xludf.DUMMYFUNCTION("if(REGEXMATCH(E422,""Joined""),""Yes"",""No"")"),"Yes")</f>
        <v>Yes</v>
      </c>
      <c r="G422" s="43" t="s">
        <v>675</v>
      </c>
      <c r="H422" s="44"/>
      <c r="I422" s="156" t="s">
        <v>678</v>
      </c>
      <c r="J422" s="15" t="s">
        <v>529</v>
      </c>
      <c r="K422" s="15" t="s">
        <v>263</v>
      </c>
      <c r="L422" s="55"/>
      <c r="M422" s="4"/>
      <c r="N422" s="4"/>
    </row>
    <row r="423" spans="1:14" ht="16.2" hidden="1">
      <c r="A423" s="9">
        <v>426</v>
      </c>
      <c r="B423" s="53" t="s">
        <v>224</v>
      </c>
      <c r="C423" s="18" t="s">
        <v>139</v>
      </c>
      <c r="D423" s="18">
        <v>7373070606</v>
      </c>
      <c r="E423" s="11" t="e">
        <f>VLOOKUP(D423, 'sep joined'!$D$1:$I$484, 6, FALSE)</f>
        <v>#N/A</v>
      </c>
      <c r="F423" s="12" t="str">
        <f ca="1">IFERROR(__xludf.DUMMYFUNCTION("if(REGEXMATCH(E423,""Joined""),""Yes"",""No"")"),"Yes")</f>
        <v>Yes</v>
      </c>
      <c r="G423" s="43" t="s">
        <v>675</v>
      </c>
      <c r="H423" s="44"/>
      <c r="I423" s="156" t="s">
        <v>678</v>
      </c>
      <c r="J423" s="15" t="s">
        <v>529</v>
      </c>
      <c r="K423" s="15" t="s">
        <v>263</v>
      </c>
      <c r="L423" s="55"/>
      <c r="M423" s="4"/>
      <c r="N423" s="4"/>
    </row>
    <row r="424" spans="1:14" ht="16.2" hidden="1">
      <c r="A424" s="9">
        <v>427</v>
      </c>
      <c r="B424" s="53" t="s">
        <v>224</v>
      </c>
      <c r="C424" s="18" t="s">
        <v>572</v>
      </c>
      <c r="D424" s="18">
        <v>9677570011</v>
      </c>
      <c r="E424" s="11" t="e">
        <f>VLOOKUP(D424, 'sep joined'!$D$1:$I$484, 6, FALSE)</f>
        <v>#N/A</v>
      </c>
      <c r="F424" s="12" t="str">
        <f ca="1">IFERROR(__xludf.DUMMYFUNCTION("if(REGEXMATCH(E424,""Joined""),""Yes"",""No"")"),"Yes")</f>
        <v>Yes</v>
      </c>
      <c r="G424" s="44"/>
      <c r="H424" s="44"/>
      <c r="I424" s="152" t="s">
        <v>240</v>
      </c>
      <c r="J424" s="15" t="s">
        <v>529</v>
      </c>
      <c r="K424" s="15" t="s">
        <v>263</v>
      </c>
      <c r="L424" s="55"/>
      <c r="M424" s="4"/>
      <c r="N424" s="4"/>
    </row>
    <row r="425" spans="1:14" ht="16.2" hidden="1">
      <c r="A425" s="9">
        <v>428</v>
      </c>
      <c r="B425" s="53" t="s">
        <v>224</v>
      </c>
      <c r="C425" s="18" t="s">
        <v>679</v>
      </c>
      <c r="D425" s="18">
        <v>9003911467</v>
      </c>
      <c r="E425" s="11" t="e">
        <f>VLOOKUP(D425, 'sep joined'!$D$1:$I$484, 6, FALSE)</f>
        <v>#N/A</v>
      </c>
      <c r="F425" s="12" t="str">
        <f ca="1">IFERROR(__xludf.DUMMYFUNCTION("if(REGEXMATCH(E425,""Joined""),""Yes"",""No"")"),"Yes")</f>
        <v>Yes</v>
      </c>
      <c r="G425" s="43" t="s">
        <v>675</v>
      </c>
      <c r="H425" s="44"/>
      <c r="I425" s="156" t="s">
        <v>680</v>
      </c>
      <c r="J425" s="15" t="s">
        <v>268</v>
      </c>
      <c r="K425" s="15" t="s">
        <v>263</v>
      </c>
      <c r="L425" s="55"/>
      <c r="M425" s="4"/>
      <c r="N425" s="4"/>
    </row>
    <row r="426" spans="1:14" ht="16.2">
      <c r="A426" s="9">
        <v>429</v>
      </c>
      <c r="B426" s="53" t="s">
        <v>224</v>
      </c>
      <c r="C426" s="18" t="s">
        <v>16</v>
      </c>
      <c r="D426" s="18">
        <v>8973561667</v>
      </c>
      <c r="E426" s="11" t="e">
        <f>VLOOKUP(D426, 'sep joined'!$D$1:$I$484, 6, FALSE)</f>
        <v>#N/A</v>
      </c>
      <c r="F426" s="12" t="str">
        <f ca="1">IFERROR(__xludf.DUMMYFUNCTION("if(REGEXMATCH(E426,""Joined""),""Yes"",""No"")"),"#N/A")</f>
        <v>#N/A</v>
      </c>
      <c r="G426" s="43" t="s">
        <v>675</v>
      </c>
      <c r="H426" s="44"/>
      <c r="I426" s="43" t="s">
        <v>681</v>
      </c>
      <c r="J426" s="15" t="s">
        <v>529</v>
      </c>
      <c r="K426" s="15" t="s">
        <v>263</v>
      </c>
      <c r="L426" s="55"/>
      <c r="M426" s="4"/>
      <c r="N426" s="4"/>
    </row>
    <row r="427" spans="1:14" ht="16.2" hidden="1">
      <c r="A427" s="9">
        <v>430</v>
      </c>
      <c r="B427" s="53" t="s">
        <v>224</v>
      </c>
      <c r="C427" s="18" t="s">
        <v>464</v>
      </c>
      <c r="D427" s="18">
        <v>8248088022</v>
      </c>
      <c r="E427" s="11" t="e">
        <f>VLOOKUP(D427, 'sep joined'!$D$1:$I$484, 6, FALSE)</f>
        <v>#N/A</v>
      </c>
      <c r="F427" s="12" t="str">
        <f ca="1">IFERROR(__xludf.DUMMYFUNCTION("if(REGEXMATCH(E427,""Joined""),""Yes"",""No"")"),"Yes")</f>
        <v>Yes</v>
      </c>
      <c r="G427" s="43" t="s">
        <v>675</v>
      </c>
      <c r="H427" s="44"/>
      <c r="I427" s="156" t="s">
        <v>678</v>
      </c>
      <c r="J427" s="15" t="s">
        <v>345</v>
      </c>
      <c r="K427" s="15" t="s">
        <v>263</v>
      </c>
      <c r="L427" s="55"/>
      <c r="M427" s="4"/>
      <c r="N427" s="4"/>
    </row>
    <row r="428" spans="1:14" ht="16.2" hidden="1">
      <c r="A428" s="9">
        <v>431</v>
      </c>
      <c r="B428" s="53" t="s">
        <v>224</v>
      </c>
      <c r="C428" s="18" t="s">
        <v>150</v>
      </c>
      <c r="D428" s="18">
        <v>7871379698</v>
      </c>
      <c r="E428" s="11" t="e">
        <f>VLOOKUP(D428, 'sep joined'!$D$1:$I$484, 6, FALSE)</f>
        <v>#N/A</v>
      </c>
      <c r="F428" s="12" t="str">
        <f ca="1">IFERROR(__xludf.DUMMYFUNCTION("if(REGEXMATCH(E428,""Joined""),""Yes"",""No"")"),"Yes")</f>
        <v>Yes</v>
      </c>
      <c r="G428" s="153"/>
      <c r="H428" s="44"/>
      <c r="I428" s="160" t="s">
        <v>682</v>
      </c>
      <c r="J428" s="15" t="s">
        <v>278</v>
      </c>
      <c r="K428" s="15" t="s">
        <v>263</v>
      </c>
      <c r="L428" s="55"/>
      <c r="M428" s="4"/>
      <c r="N428" s="4"/>
    </row>
    <row r="429" spans="1:14" ht="16.2" hidden="1">
      <c r="A429" s="9">
        <v>432</v>
      </c>
      <c r="B429" s="53" t="s">
        <v>224</v>
      </c>
      <c r="C429" s="18" t="s">
        <v>152</v>
      </c>
      <c r="D429" s="18">
        <v>7829165035</v>
      </c>
      <c r="E429" s="11" t="e">
        <f>VLOOKUP(D429, 'sep joined'!$D$1:$I$484, 6, FALSE)</f>
        <v>#N/A</v>
      </c>
      <c r="F429" s="12" t="str">
        <f ca="1">IFERROR(__xludf.DUMMYFUNCTION("if(REGEXMATCH(E429,""Joined""),""Yes"",""No"")"),"Yes")</f>
        <v>Yes</v>
      </c>
      <c r="G429" s="43" t="s">
        <v>675</v>
      </c>
      <c r="H429" s="44"/>
      <c r="I429" s="156" t="s">
        <v>625</v>
      </c>
      <c r="J429" s="15" t="s">
        <v>278</v>
      </c>
      <c r="K429" s="15" t="s">
        <v>263</v>
      </c>
      <c r="L429" s="55"/>
      <c r="M429" s="4"/>
      <c r="N429" s="4"/>
    </row>
    <row r="430" spans="1:14" ht="16.2" hidden="1">
      <c r="A430" s="9">
        <v>433</v>
      </c>
      <c r="B430" s="53" t="s">
        <v>224</v>
      </c>
      <c r="C430" s="18" t="s">
        <v>20</v>
      </c>
      <c r="D430" s="18">
        <v>8667071665</v>
      </c>
      <c r="E430" s="11" t="e">
        <f>VLOOKUP(D430, 'sep joined'!$D$1:$I$484, 6, FALSE)</f>
        <v>#N/A</v>
      </c>
      <c r="F430" s="12" t="str">
        <f ca="1">IFERROR(__xludf.DUMMYFUNCTION("if(REGEXMATCH(E430,""Joined""),""Yes"",""No"")"),"Yes")</f>
        <v>Yes</v>
      </c>
      <c r="G430" s="43" t="s">
        <v>675</v>
      </c>
      <c r="H430" s="44"/>
      <c r="I430" s="43" t="s">
        <v>683</v>
      </c>
      <c r="J430" s="15" t="s">
        <v>278</v>
      </c>
      <c r="K430" s="15" t="s">
        <v>263</v>
      </c>
      <c r="L430" s="55"/>
      <c r="M430" s="4"/>
      <c r="N430" s="4"/>
    </row>
    <row r="431" spans="1:14" ht="16.2" hidden="1">
      <c r="A431" s="9">
        <v>434</v>
      </c>
      <c r="B431" s="53" t="s">
        <v>224</v>
      </c>
      <c r="C431" s="18" t="s">
        <v>147</v>
      </c>
      <c r="D431" s="18">
        <v>6382740743</v>
      </c>
      <c r="E431" s="11" t="e">
        <f>VLOOKUP(D431, 'sep joined'!$D$1:$I$484, 6, FALSE)</f>
        <v>#N/A</v>
      </c>
      <c r="F431" s="12" t="str">
        <f ca="1">IFERROR(__xludf.DUMMYFUNCTION("if(REGEXMATCH(E431,""Joined""),""Yes"",""No"")"),"Yes")</f>
        <v>Yes</v>
      </c>
      <c r="G431" s="43" t="s">
        <v>675</v>
      </c>
      <c r="H431" s="44"/>
      <c r="I431" s="43" t="s">
        <v>683</v>
      </c>
      <c r="J431" s="15" t="s">
        <v>278</v>
      </c>
      <c r="K431" s="15" t="s">
        <v>263</v>
      </c>
      <c r="L431" s="55"/>
      <c r="M431" s="4"/>
      <c r="N431" s="4"/>
    </row>
    <row r="432" spans="1:14" ht="16.2" hidden="1">
      <c r="A432" s="9">
        <v>435</v>
      </c>
      <c r="B432" s="53" t="s">
        <v>224</v>
      </c>
      <c r="C432" s="18" t="s">
        <v>684</v>
      </c>
      <c r="D432" s="18">
        <v>9655147705</v>
      </c>
      <c r="E432" s="11" t="e">
        <f>VLOOKUP(D432, 'sep joined'!$D$1:$I$484, 6, FALSE)</f>
        <v>#N/A</v>
      </c>
      <c r="F432" s="12" t="str">
        <f ca="1">IFERROR(__xludf.DUMMYFUNCTION("if(REGEXMATCH(E432,""Joined""),""Yes"",""No"")"),"#N/A")</f>
        <v>#N/A</v>
      </c>
      <c r="G432" s="43" t="s">
        <v>685</v>
      </c>
      <c r="H432" s="44"/>
      <c r="I432" s="43" t="s">
        <v>686</v>
      </c>
      <c r="J432" s="15" t="s">
        <v>278</v>
      </c>
      <c r="K432" s="15" t="s">
        <v>263</v>
      </c>
      <c r="L432" s="55"/>
      <c r="M432" s="4"/>
      <c r="N432" s="4"/>
    </row>
    <row r="433" spans="1:14" ht="16.2">
      <c r="A433" s="9">
        <v>436</v>
      </c>
      <c r="B433" s="53" t="s">
        <v>224</v>
      </c>
      <c r="C433" s="18" t="s">
        <v>637</v>
      </c>
      <c r="D433" s="18">
        <v>9500701855</v>
      </c>
      <c r="E433" s="11" t="e">
        <f>VLOOKUP(D433, 'sep joined'!$D$1:$I$484, 6, FALSE)</f>
        <v>#N/A</v>
      </c>
      <c r="F433" s="12" t="str">
        <f ca="1">IFERROR(__xludf.DUMMYFUNCTION("if(REGEXMATCH(E433,""Joined""),""Yes"",""No"")"),"#N/A")</f>
        <v>#N/A</v>
      </c>
      <c r="G433" s="43" t="s">
        <v>675</v>
      </c>
      <c r="H433" s="44"/>
      <c r="I433" s="43" t="s">
        <v>321</v>
      </c>
      <c r="J433" s="15" t="s">
        <v>278</v>
      </c>
      <c r="K433" s="15" t="s">
        <v>263</v>
      </c>
      <c r="L433" s="55"/>
      <c r="M433" s="4"/>
      <c r="N433" s="4"/>
    </row>
    <row r="434" spans="1:14" ht="16.2" hidden="1">
      <c r="A434" s="9">
        <v>437</v>
      </c>
      <c r="B434" s="53" t="s">
        <v>224</v>
      </c>
      <c r="C434" s="18" t="s">
        <v>139</v>
      </c>
      <c r="D434" s="18">
        <v>9790130394</v>
      </c>
      <c r="E434" s="11" t="e">
        <f>VLOOKUP(D434, 'sep joined'!$D$1:$I$484, 6, FALSE)</f>
        <v>#N/A</v>
      </c>
      <c r="F434" s="12" t="str">
        <f ca="1">IFERROR(__xludf.DUMMYFUNCTION("if(REGEXMATCH(E434,""Joined""),""Yes"",""No"")"),"#N/A")</f>
        <v>#N/A</v>
      </c>
      <c r="G434" s="154">
        <v>44804</v>
      </c>
      <c r="H434" s="44"/>
      <c r="I434" s="43" t="s">
        <v>683</v>
      </c>
      <c r="J434" s="15" t="s">
        <v>278</v>
      </c>
      <c r="K434" s="15" t="s">
        <v>263</v>
      </c>
      <c r="L434" s="55"/>
      <c r="M434" s="4"/>
      <c r="N434" s="4"/>
    </row>
    <row r="435" spans="1:14" ht="16.2" hidden="1">
      <c r="A435" s="9">
        <v>438</v>
      </c>
      <c r="B435" s="53" t="s">
        <v>224</v>
      </c>
      <c r="C435" s="107" t="s">
        <v>687</v>
      </c>
      <c r="D435" s="18">
        <v>6591854430</v>
      </c>
      <c r="E435" s="11" t="e">
        <f>VLOOKUP(D435, 'sep joined'!$D$1:$I$484, 6, FALSE)</f>
        <v>#N/A</v>
      </c>
      <c r="F435" s="12" t="str">
        <f ca="1">IFERROR(__xludf.DUMMYFUNCTION("if(REGEXMATCH(E435,""Joined""),""Yes"",""No"")"),"#N/A")</f>
        <v>#N/A</v>
      </c>
      <c r="G435" s="154">
        <v>44804</v>
      </c>
      <c r="H435" s="44"/>
      <c r="I435" s="43" t="s">
        <v>688</v>
      </c>
      <c r="J435" s="15" t="s">
        <v>278</v>
      </c>
      <c r="K435" s="15" t="s">
        <v>263</v>
      </c>
      <c r="L435" s="55"/>
      <c r="M435" s="4"/>
      <c r="N435" s="4"/>
    </row>
    <row r="436" spans="1:14" ht="16.2" hidden="1">
      <c r="A436" s="9">
        <v>439</v>
      </c>
      <c r="B436" s="53" t="s">
        <v>224</v>
      </c>
      <c r="C436" s="18" t="s">
        <v>90</v>
      </c>
      <c r="D436" s="18">
        <v>6590294949</v>
      </c>
      <c r="E436" s="11" t="e">
        <f>VLOOKUP(D436, 'sep joined'!$D$1:$I$484, 6, FALSE)</f>
        <v>#N/A</v>
      </c>
      <c r="F436" s="12" t="str">
        <f ca="1">IFERROR(__xludf.DUMMYFUNCTION("if(REGEXMATCH(E436,""Joined""),""Yes"",""No"")"),"#N/A")</f>
        <v>#N/A</v>
      </c>
      <c r="G436" s="154">
        <v>44804</v>
      </c>
      <c r="H436" s="44"/>
      <c r="I436" s="43" t="s">
        <v>688</v>
      </c>
      <c r="J436" s="15" t="s">
        <v>278</v>
      </c>
      <c r="K436" s="15" t="s">
        <v>263</v>
      </c>
      <c r="L436" s="55"/>
      <c r="M436" s="4"/>
      <c r="N436" s="4"/>
    </row>
    <row r="437" spans="1:14" ht="16.2" hidden="1">
      <c r="A437" s="9">
        <v>440</v>
      </c>
      <c r="B437" s="53" t="s">
        <v>224</v>
      </c>
      <c r="C437" s="18" t="s">
        <v>77</v>
      </c>
      <c r="D437" s="18">
        <v>9751525512</v>
      </c>
      <c r="E437" s="11" t="e">
        <f>VLOOKUP(D437, 'sep joined'!$D$1:$I$484, 6, FALSE)</f>
        <v>#N/A</v>
      </c>
      <c r="F437" s="12" t="str">
        <f ca="1">IFERROR(__xludf.DUMMYFUNCTION("if(REGEXMATCH(E437,""Joined""),""Yes"",""No"")"),"#N/A")</f>
        <v>#N/A</v>
      </c>
      <c r="G437" s="43" t="s">
        <v>173</v>
      </c>
      <c r="H437" s="44"/>
      <c r="I437" s="161" t="s">
        <v>689</v>
      </c>
      <c r="J437" s="15" t="s">
        <v>278</v>
      </c>
      <c r="K437" s="15" t="s">
        <v>263</v>
      </c>
      <c r="L437" s="55"/>
      <c r="M437" s="4"/>
      <c r="N437" s="4"/>
    </row>
    <row r="438" spans="1:14" ht="16.2" hidden="1">
      <c r="A438" s="9">
        <v>441</v>
      </c>
      <c r="B438" s="53" t="s">
        <v>224</v>
      </c>
      <c r="C438" s="18" t="s">
        <v>690</v>
      </c>
      <c r="D438" s="18">
        <v>9629411153</v>
      </c>
      <c r="E438" s="11" t="e">
        <f>VLOOKUP(D438, 'sep joined'!$D$1:$I$484, 6, FALSE)</f>
        <v>#N/A</v>
      </c>
      <c r="F438" s="12" t="str">
        <f ca="1">IFERROR(__xludf.DUMMYFUNCTION("if(REGEXMATCH(E438,""Joined""),""Yes"",""No"")"),"#N/A")</f>
        <v>#N/A</v>
      </c>
      <c r="G438" s="43" t="s">
        <v>173</v>
      </c>
      <c r="H438" s="44"/>
      <c r="I438" s="161" t="s">
        <v>689</v>
      </c>
      <c r="J438" s="15" t="s">
        <v>278</v>
      </c>
      <c r="K438" s="15" t="s">
        <v>263</v>
      </c>
      <c r="L438" s="55"/>
      <c r="M438" s="4"/>
      <c r="N438" s="4"/>
    </row>
    <row r="439" spans="1:14" ht="16.2" hidden="1">
      <c r="A439" s="9">
        <v>442</v>
      </c>
      <c r="B439" s="53" t="s">
        <v>224</v>
      </c>
      <c r="C439" s="18" t="s">
        <v>691</v>
      </c>
      <c r="D439" s="18">
        <v>9025535035</v>
      </c>
      <c r="E439" s="11" t="e">
        <f>VLOOKUP(D439, 'sep joined'!$D$1:$I$484, 6, FALSE)</f>
        <v>#N/A</v>
      </c>
      <c r="F439" s="12" t="str">
        <f ca="1">IFERROR(__xludf.DUMMYFUNCTION("if(REGEXMATCH(E439,""Joined""),""Yes"",""No"")"),"#N/A")</f>
        <v>#N/A</v>
      </c>
      <c r="G439" s="153">
        <v>44804</v>
      </c>
      <c r="H439" s="44"/>
      <c r="I439" s="43" t="s">
        <v>683</v>
      </c>
      <c r="J439" s="15" t="s">
        <v>265</v>
      </c>
      <c r="K439" s="15" t="s">
        <v>263</v>
      </c>
      <c r="L439" s="55"/>
      <c r="M439" s="4"/>
      <c r="N439" s="4"/>
    </row>
    <row r="440" spans="1:14" ht="16.2" hidden="1">
      <c r="A440" s="9">
        <v>443</v>
      </c>
      <c r="B440" s="53" t="s">
        <v>224</v>
      </c>
      <c r="C440" s="18" t="s">
        <v>148</v>
      </c>
      <c r="D440" s="18">
        <v>8778682753</v>
      </c>
      <c r="E440" s="11" t="e">
        <f>VLOOKUP(D440, 'sep joined'!$D$1:$I$484, 6, FALSE)</f>
        <v>#N/A</v>
      </c>
      <c r="F440" s="12" t="str">
        <f ca="1">IFERROR(__xludf.DUMMYFUNCTION("if(REGEXMATCH(E440,""Joined""),""Yes"",""No"")"),"Yes")</f>
        <v>Yes</v>
      </c>
      <c r="G440" s="153">
        <v>44803</v>
      </c>
      <c r="H440" s="44"/>
      <c r="I440" s="43" t="s">
        <v>683</v>
      </c>
      <c r="J440" s="15" t="s">
        <v>278</v>
      </c>
      <c r="K440" s="15" t="s">
        <v>263</v>
      </c>
      <c r="L440" s="55"/>
      <c r="M440" s="4"/>
      <c r="N440" s="4"/>
    </row>
    <row r="441" spans="1:14" ht="16.2" hidden="1">
      <c r="A441" s="9">
        <v>444</v>
      </c>
      <c r="B441" s="53" t="s">
        <v>224</v>
      </c>
      <c r="C441" s="18" t="s">
        <v>141</v>
      </c>
      <c r="D441" s="18">
        <v>9360841974</v>
      </c>
      <c r="E441" s="11" t="e">
        <f>VLOOKUP(D441, 'sep joined'!$D$1:$I$484, 6, FALSE)</f>
        <v>#N/A</v>
      </c>
      <c r="F441" s="12" t="str">
        <f ca="1">IFERROR(__xludf.DUMMYFUNCTION("if(REGEXMATCH(E441,""Joined""),""Yes"",""No"")"),"Yes")</f>
        <v>Yes</v>
      </c>
      <c r="G441" s="154"/>
      <c r="H441" s="44"/>
      <c r="I441" s="152" t="s">
        <v>240</v>
      </c>
      <c r="J441" s="15" t="s">
        <v>278</v>
      </c>
      <c r="K441" s="15" t="s">
        <v>263</v>
      </c>
      <c r="L441" s="55"/>
      <c r="M441" s="4"/>
      <c r="N441" s="4"/>
    </row>
    <row r="442" spans="1:14" ht="16.2" hidden="1">
      <c r="A442" s="9">
        <v>445</v>
      </c>
      <c r="B442" s="53" t="s">
        <v>224</v>
      </c>
      <c r="C442" s="18" t="s">
        <v>692</v>
      </c>
      <c r="D442" s="18">
        <v>9751585532</v>
      </c>
      <c r="E442" s="11" t="str">
        <f>VLOOKUP(D442, 'sep joined'!$D$1:$I$484, 6, FALSE)</f>
        <v>Joined</v>
      </c>
      <c r="F442" s="12" t="str">
        <f ca="1">IFERROR(__xludf.DUMMYFUNCTION("if(REGEXMATCH(E442,""Joined""),""Yes"",""No"")"),"#N/A")</f>
        <v>#N/A</v>
      </c>
      <c r="G442" s="153">
        <v>44819</v>
      </c>
      <c r="H442" s="44"/>
      <c r="I442" s="43" t="s">
        <v>693</v>
      </c>
      <c r="J442" s="15" t="s">
        <v>278</v>
      </c>
      <c r="K442" s="15" t="s">
        <v>263</v>
      </c>
      <c r="L442" s="55"/>
      <c r="M442" s="4"/>
      <c r="N442" s="4"/>
    </row>
    <row r="443" spans="1:14" ht="16.2">
      <c r="A443" s="9">
        <v>446</v>
      </c>
      <c r="B443" s="53" t="s">
        <v>694</v>
      </c>
      <c r="C443" s="18" t="s">
        <v>695</v>
      </c>
      <c r="D443" s="18">
        <v>7397537087</v>
      </c>
      <c r="E443" s="11" t="e">
        <f>VLOOKUP(D443, 'sep joined'!$D$1:$I$484, 6, FALSE)</f>
        <v>#N/A</v>
      </c>
      <c r="F443" s="12" t="str">
        <f ca="1">IFERROR(__xludf.DUMMYFUNCTION("if(REGEXMATCH(E443,""Joined""),""Yes"",""No"")"),"#N/A")</f>
        <v>#N/A</v>
      </c>
      <c r="G443" s="43" t="s">
        <v>675</v>
      </c>
      <c r="H443" s="44"/>
      <c r="I443" s="43" t="s">
        <v>696</v>
      </c>
      <c r="J443" s="15" t="s">
        <v>278</v>
      </c>
      <c r="K443" s="15" t="s">
        <v>263</v>
      </c>
      <c r="L443" s="55"/>
      <c r="M443" s="4"/>
      <c r="N443" s="4"/>
    </row>
    <row r="444" spans="1:14" ht="16.2" hidden="1">
      <c r="A444" s="9">
        <v>447</v>
      </c>
      <c r="B444" s="53" t="s">
        <v>694</v>
      </c>
      <c r="C444" s="18" t="s">
        <v>149</v>
      </c>
      <c r="D444" s="18">
        <v>8939522711</v>
      </c>
      <c r="E444" s="11" t="e">
        <f>VLOOKUP(D444, 'sep joined'!$D$1:$I$484, 6, FALSE)</f>
        <v>#N/A</v>
      </c>
      <c r="F444" s="12" t="str">
        <f ca="1">IFERROR(__xludf.DUMMYFUNCTION("if(REGEXMATCH(E444,""Joined""),""Yes"",""No"")"),"#N/A")</f>
        <v>#N/A</v>
      </c>
      <c r="G444" s="43" t="s">
        <v>675</v>
      </c>
      <c r="H444" s="44"/>
      <c r="I444" s="43" t="s">
        <v>240</v>
      </c>
      <c r="J444" s="15" t="s">
        <v>262</v>
      </c>
      <c r="K444" s="15" t="s">
        <v>263</v>
      </c>
      <c r="L444" s="55"/>
      <c r="M444" s="4"/>
      <c r="N444" s="4"/>
    </row>
    <row r="445" spans="1:14" ht="16.2" hidden="1">
      <c r="A445" s="9">
        <v>448</v>
      </c>
      <c r="B445" s="53" t="s">
        <v>694</v>
      </c>
      <c r="C445" s="18" t="s">
        <v>68</v>
      </c>
      <c r="D445" s="18">
        <v>9361601854</v>
      </c>
      <c r="E445" s="11" t="e">
        <f>VLOOKUP(D445, 'sep joined'!$D$1:$I$484, 6, FALSE)</f>
        <v>#N/A</v>
      </c>
      <c r="F445" s="12" t="str">
        <f ca="1">IFERROR(__xludf.DUMMYFUNCTION("if(REGEXMATCH(E445,""Joined""),""Yes"",""No"")"),"#N/A")</f>
        <v>#N/A</v>
      </c>
      <c r="G445" s="43" t="s">
        <v>675</v>
      </c>
      <c r="H445" s="44"/>
      <c r="I445" s="161" t="s">
        <v>697</v>
      </c>
      <c r="J445" s="15" t="s">
        <v>278</v>
      </c>
      <c r="K445" s="15" t="s">
        <v>263</v>
      </c>
      <c r="L445" s="55"/>
      <c r="M445" s="4"/>
      <c r="N445" s="4"/>
    </row>
    <row r="446" spans="1:14" ht="16.2">
      <c r="A446" s="9">
        <v>449</v>
      </c>
      <c r="B446" s="53" t="s">
        <v>694</v>
      </c>
      <c r="C446" s="18" t="s">
        <v>489</v>
      </c>
      <c r="D446" s="18">
        <v>8220114693</v>
      </c>
      <c r="E446" s="11" t="e">
        <f>VLOOKUP(D446, 'sep joined'!$D$1:$I$484, 6, FALSE)</f>
        <v>#N/A</v>
      </c>
      <c r="F446" s="12" t="str">
        <f ca="1">IFERROR(__xludf.DUMMYFUNCTION("if(REGEXMATCH(E446,""Joined""),""Yes"",""No"")"),"#N/A")</f>
        <v>#N/A</v>
      </c>
      <c r="G446" s="43" t="s">
        <v>675</v>
      </c>
      <c r="H446" s="44"/>
      <c r="I446" s="45" t="s">
        <v>698</v>
      </c>
      <c r="J446" s="15" t="s">
        <v>278</v>
      </c>
      <c r="K446" s="15" t="s">
        <v>263</v>
      </c>
      <c r="L446" s="55"/>
      <c r="M446" s="4"/>
      <c r="N446" s="4"/>
    </row>
    <row r="447" spans="1:14" ht="16.2" hidden="1">
      <c r="A447" s="9">
        <v>450</v>
      </c>
      <c r="B447" s="53" t="s">
        <v>694</v>
      </c>
      <c r="C447" s="18" t="s">
        <v>699</v>
      </c>
      <c r="D447" s="18">
        <v>9751826837</v>
      </c>
      <c r="E447" s="11" t="str">
        <f>VLOOKUP(D447, 'sep joined'!$D$1:$I$484, 6, FALSE)</f>
        <v>Joined</v>
      </c>
      <c r="F447" s="12" t="str">
        <f ca="1">IFERROR(__xludf.DUMMYFUNCTION("if(REGEXMATCH(E447,""Joined""),""Yes"",""No"")"),"#N/A")</f>
        <v>#N/A</v>
      </c>
      <c r="G447" s="43" t="s">
        <v>675</v>
      </c>
      <c r="H447" s="44"/>
      <c r="I447" s="43" t="s">
        <v>697</v>
      </c>
      <c r="J447" s="15" t="s">
        <v>293</v>
      </c>
      <c r="K447" s="15" t="s">
        <v>263</v>
      </c>
      <c r="L447" s="55"/>
      <c r="M447" s="4"/>
      <c r="N447" s="4"/>
    </row>
    <row r="448" spans="1:14" ht="16.2" hidden="1">
      <c r="A448" s="9">
        <v>451</v>
      </c>
      <c r="B448" s="53" t="s">
        <v>694</v>
      </c>
      <c r="C448" s="18" t="s">
        <v>489</v>
      </c>
      <c r="D448" s="18">
        <v>8754588086</v>
      </c>
      <c r="E448" s="11" t="e">
        <f>VLOOKUP(D448, 'sep joined'!$D$1:$I$484, 6, FALSE)</f>
        <v>#N/A</v>
      </c>
      <c r="F448" s="12" t="str">
        <f ca="1">IFERROR(__xludf.DUMMYFUNCTION("if(REGEXMATCH(E448,""Joined""),""Yes"",""No"")"),"Yes")</f>
        <v>Yes</v>
      </c>
      <c r="G448" s="43" t="s">
        <v>675</v>
      </c>
      <c r="H448" s="44"/>
      <c r="I448" s="160" t="s">
        <v>240</v>
      </c>
      <c r="J448" s="15" t="s">
        <v>278</v>
      </c>
      <c r="K448" s="15" t="s">
        <v>263</v>
      </c>
      <c r="L448" s="55"/>
      <c r="M448" s="4"/>
      <c r="N448" s="4"/>
    </row>
    <row r="449" spans="1:14" ht="16.2">
      <c r="A449" s="9">
        <v>452</v>
      </c>
      <c r="B449" s="53" t="s">
        <v>694</v>
      </c>
      <c r="C449" s="18" t="s">
        <v>700</v>
      </c>
      <c r="D449" s="18">
        <v>7200170896</v>
      </c>
      <c r="E449" s="11" t="e">
        <f>VLOOKUP(D449, 'sep joined'!$D$1:$I$484, 6, FALSE)</f>
        <v>#N/A</v>
      </c>
      <c r="F449" s="12" t="str">
        <f ca="1">IFERROR(__xludf.DUMMYFUNCTION("if(REGEXMATCH(E449,""Joined""),""Yes"",""No"")"),"#N/A")</f>
        <v>#N/A</v>
      </c>
      <c r="G449" s="43" t="s">
        <v>675</v>
      </c>
      <c r="H449" s="44"/>
      <c r="I449" s="43" t="s">
        <v>411</v>
      </c>
      <c r="J449" s="15" t="s">
        <v>262</v>
      </c>
      <c r="K449" s="15" t="s">
        <v>263</v>
      </c>
      <c r="L449" s="55"/>
      <c r="M449" s="4"/>
      <c r="N449" s="4"/>
    </row>
    <row r="450" spans="1:14" ht="16.2" hidden="1">
      <c r="A450" s="9">
        <v>453</v>
      </c>
      <c r="B450" s="53" t="s">
        <v>694</v>
      </c>
      <c r="C450" s="18" t="s">
        <v>489</v>
      </c>
      <c r="D450" s="18">
        <v>7305867284</v>
      </c>
      <c r="E450" s="11" t="e">
        <f>VLOOKUP(D450, 'sep joined'!$D$1:$I$484, 6, FALSE)</f>
        <v>#N/A</v>
      </c>
      <c r="F450" s="12" t="str">
        <f ca="1">IFERROR(__xludf.DUMMYFUNCTION("if(REGEXMATCH(E450,""Joined""),""Yes"",""No"")"),"Yes")</f>
        <v>Yes</v>
      </c>
      <c r="G450" s="43" t="s">
        <v>675</v>
      </c>
      <c r="H450" s="44"/>
      <c r="I450" s="43" t="s">
        <v>701</v>
      </c>
      <c r="J450" s="15" t="s">
        <v>268</v>
      </c>
      <c r="K450" s="15" t="s">
        <v>263</v>
      </c>
      <c r="L450" s="55"/>
      <c r="M450" s="4"/>
      <c r="N450" s="4"/>
    </row>
    <row r="451" spans="1:14" ht="16.2">
      <c r="A451" s="9">
        <v>454</v>
      </c>
      <c r="B451" s="53" t="s">
        <v>694</v>
      </c>
      <c r="C451" s="18" t="s">
        <v>57</v>
      </c>
      <c r="D451" s="18">
        <v>7402157516</v>
      </c>
      <c r="E451" s="11" t="e">
        <f>VLOOKUP(D451, 'sep joined'!$D$1:$I$484, 6, FALSE)</f>
        <v>#N/A</v>
      </c>
      <c r="F451" s="12" t="str">
        <f ca="1">IFERROR(__xludf.DUMMYFUNCTION("if(REGEXMATCH(E451,""Joined""),""Yes"",""No"")"),"#N/A")</f>
        <v>#N/A</v>
      </c>
      <c r="G451" s="43" t="s">
        <v>675</v>
      </c>
      <c r="H451" s="44"/>
      <c r="I451" s="43" t="s">
        <v>698</v>
      </c>
      <c r="J451" s="15" t="s">
        <v>265</v>
      </c>
      <c r="K451" s="15" t="s">
        <v>263</v>
      </c>
      <c r="L451" s="55"/>
      <c r="M451" s="4"/>
      <c r="N451" s="4"/>
    </row>
    <row r="452" spans="1:14" ht="16.2" hidden="1">
      <c r="A452" s="9">
        <v>455</v>
      </c>
      <c r="B452" s="53" t="s">
        <v>694</v>
      </c>
      <c r="C452" s="18" t="s">
        <v>70</v>
      </c>
      <c r="D452" s="18">
        <v>7358881240</v>
      </c>
      <c r="E452" s="11" t="e">
        <f>VLOOKUP(D452, 'sep joined'!$D$1:$I$484, 6, FALSE)</f>
        <v>#N/A</v>
      </c>
      <c r="F452" s="12" t="str">
        <f ca="1">IFERROR(__xludf.DUMMYFUNCTION("if(REGEXMATCH(E452,""Joined""),""Yes"",""No"")"),"Yes")</f>
        <v>Yes</v>
      </c>
      <c r="G452" s="43" t="s">
        <v>675</v>
      </c>
      <c r="H452" s="44"/>
      <c r="I452" s="43" t="s">
        <v>683</v>
      </c>
      <c r="J452" s="15" t="s">
        <v>16</v>
      </c>
      <c r="K452" s="15" t="s">
        <v>263</v>
      </c>
      <c r="L452" s="55"/>
      <c r="M452" s="4"/>
      <c r="N452" s="4"/>
    </row>
    <row r="453" spans="1:14" ht="16.2" hidden="1">
      <c r="A453" s="9">
        <v>456</v>
      </c>
      <c r="B453" s="53" t="s">
        <v>694</v>
      </c>
      <c r="C453" s="18" t="s">
        <v>549</v>
      </c>
      <c r="D453" s="18">
        <v>7708118620</v>
      </c>
      <c r="E453" s="11" t="e">
        <f>VLOOKUP(D453, 'sep joined'!$D$1:$I$484, 6, FALSE)</f>
        <v>#N/A</v>
      </c>
      <c r="F453" s="12" t="str">
        <f ca="1">IFERROR(__xludf.DUMMYFUNCTION("if(REGEXMATCH(E453,""Joined""),""Yes"",""No"")"),"#N/A")</f>
        <v>#N/A</v>
      </c>
      <c r="G453" s="153">
        <v>44804</v>
      </c>
      <c r="H453" s="44"/>
      <c r="I453" s="161" t="s">
        <v>697</v>
      </c>
      <c r="J453" s="15" t="s">
        <v>529</v>
      </c>
      <c r="K453" s="15" t="s">
        <v>263</v>
      </c>
      <c r="L453" s="55"/>
      <c r="M453" s="4"/>
      <c r="N453" s="4"/>
    </row>
    <row r="454" spans="1:14" ht="16.2" hidden="1">
      <c r="A454" s="9">
        <v>457</v>
      </c>
      <c r="B454" s="53" t="s">
        <v>694</v>
      </c>
      <c r="C454" s="18" t="s">
        <v>71</v>
      </c>
      <c r="D454" s="18">
        <v>9840485852</v>
      </c>
      <c r="E454" s="11" t="e">
        <f>VLOOKUP(D454, 'sep joined'!$D$1:$I$484, 6, FALSE)</f>
        <v>#N/A</v>
      </c>
      <c r="F454" s="12" t="str">
        <f ca="1">IFERROR(__xludf.DUMMYFUNCTION("if(REGEXMATCH(E454,""Joined""),""Yes"",""No"")"),"Yes")</f>
        <v>Yes</v>
      </c>
      <c r="G454" s="154"/>
      <c r="H454" s="44"/>
      <c r="I454" s="43"/>
      <c r="J454" s="15" t="s">
        <v>529</v>
      </c>
      <c r="K454" s="15" t="s">
        <v>263</v>
      </c>
      <c r="L454" s="55"/>
      <c r="M454" s="4"/>
      <c r="N454" s="4"/>
    </row>
    <row r="455" spans="1:14" ht="16.2" hidden="1">
      <c r="A455" s="9">
        <v>458</v>
      </c>
      <c r="B455" s="53" t="s">
        <v>694</v>
      </c>
      <c r="C455" s="18" t="s">
        <v>142</v>
      </c>
      <c r="D455" s="18">
        <v>8056392712</v>
      </c>
      <c r="E455" s="11" t="e">
        <f>VLOOKUP(D455, 'sep joined'!$D$1:$I$484, 6, FALSE)</f>
        <v>#N/A</v>
      </c>
      <c r="F455" s="12" t="str">
        <f ca="1">IFERROR(__xludf.DUMMYFUNCTION("if(REGEXMATCH(E455,""Joined""),""Yes"",""No"")"),"Yes")</f>
        <v>Yes</v>
      </c>
      <c r="G455" s="153"/>
      <c r="H455" s="44"/>
      <c r="I455" s="43"/>
      <c r="J455" s="15" t="s">
        <v>529</v>
      </c>
      <c r="K455" s="15" t="s">
        <v>263</v>
      </c>
      <c r="L455" s="55"/>
      <c r="M455" s="4"/>
      <c r="N455" s="4"/>
    </row>
    <row r="456" spans="1:14" ht="16.2" hidden="1">
      <c r="A456" s="9">
        <v>459</v>
      </c>
      <c r="B456" s="53" t="s">
        <v>694</v>
      </c>
      <c r="C456" s="18" t="s">
        <v>52</v>
      </c>
      <c r="D456" s="18">
        <v>8807027046</v>
      </c>
      <c r="E456" s="11" t="e">
        <f>VLOOKUP(D456, 'sep joined'!$D$1:$I$484, 6, FALSE)</f>
        <v>#N/A</v>
      </c>
      <c r="F456" s="12" t="str">
        <f ca="1">IFERROR(__xludf.DUMMYFUNCTION("if(REGEXMATCH(E456,""Joined""),""Yes"",""No"")"),"Yes")</f>
        <v>Yes</v>
      </c>
      <c r="G456" s="154"/>
      <c r="H456" s="44"/>
      <c r="I456" s="43"/>
      <c r="J456" s="15" t="s">
        <v>268</v>
      </c>
      <c r="K456" s="15" t="s">
        <v>263</v>
      </c>
      <c r="L456" s="55"/>
      <c r="M456" s="4"/>
      <c r="N456" s="4"/>
    </row>
    <row r="457" spans="1:14" ht="16.2" hidden="1">
      <c r="A457" s="9">
        <v>460</v>
      </c>
      <c r="B457" s="53" t="s">
        <v>694</v>
      </c>
      <c r="C457" s="18" t="s">
        <v>702</v>
      </c>
      <c r="D457" s="18">
        <v>8939742735</v>
      </c>
      <c r="E457" s="11" t="e">
        <f>VLOOKUP(D457, 'sep joined'!$D$1:$I$484, 6, FALSE)</f>
        <v>#N/A</v>
      </c>
      <c r="F457" s="12" t="str">
        <f ca="1">IFERROR(__xludf.DUMMYFUNCTION("if(REGEXMATCH(E457,""Joined""),""Yes"",""No"")"),"Yes")</f>
        <v>Yes</v>
      </c>
      <c r="G457" s="153"/>
      <c r="H457" s="44"/>
      <c r="I457" s="161"/>
      <c r="J457" s="15" t="s">
        <v>345</v>
      </c>
      <c r="K457" s="15" t="s">
        <v>263</v>
      </c>
      <c r="L457" s="55"/>
      <c r="M457" s="4"/>
      <c r="N457" s="4"/>
    </row>
    <row r="458" spans="1:14" ht="16.2" hidden="1">
      <c r="A458" s="9">
        <v>461</v>
      </c>
      <c r="B458" s="53" t="s">
        <v>694</v>
      </c>
      <c r="C458" s="18" t="s">
        <v>125</v>
      </c>
      <c r="D458" s="18">
        <v>9787752335</v>
      </c>
      <c r="E458" s="11" t="e">
        <f>VLOOKUP(D458, 'sep joined'!$D$1:$I$484, 6, FALSE)</f>
        <v>#N/A</v>
      </c>
      <c r="F458" s="12" t="str">
        <f ca="1">IFERROR(__xludf.DUMMYFUNCTION("if(REGEXMATCH(E458,""Joined""),""Yes"",""No"")"),"Yes")</f>
        <v>Yes</v>
      </c>
      <c r="G458" s="44"/>
      <c r="H458" s="44"/>
      <c r="I458" s="44"/>
      <c r="J458" s="15" t="s">
        <v>529</v>
      </c>
      <c r="K458" s="15" t="s">
        <v>263</v>
      </c>
      <c r="L458" s="55"/>
      <c r="M458" s="4"/>
      <c r="N458" s="4"/>
    </row>
    <row r="459" spans="1:14" ht="16.2" hidden="1">
      <c r="A459" s="9">
        <v>462</v>
      </c>
      <c r="B459" s="53" t="s">
        <v>694</v>
      </c>
      <c r="C459" s="18" t="s">
        <v>158</v>
      </c>
      <c r="D459" s="18">
        <v>9345797340</v>
      </c>
      <c r="E459" s="11" t="e">
        <f>VLOOKUP(D459, 'sep joined'!$D$1:$I$484, 6, FALSE)</f>
        <v>#N/A</v>
      </c>
      <c r="F459" s="12" t="str">
        <f ca="1">IFERROR(__xludf.DUMMYFUNCTION("if(REGEXMATCH(E459,""Joined""),""Yes"",""No"")"),"Yes")</f>
        <v>Yes</v>
      </c>
      <c r="G459" s="154">
        <v>44804</v>
      </c>
      <c r="H459" s="44"/>
      <c r="I459" s="43" t="s">
        <v>703</v>
      </c>
      <c r="J459" s="15" t="s">
        <v>529</v>
      </c>
      <c r="K459" s="15" t="s">
        <v>263</v>
      </c>
      <c r="L459" s="55"/>
      <c r="M459" s="4"/>
      <c r="N459" s="4"/>
    </row>
    <row r="460" spans="1:14" ht="16.2" hidden="1">
      <c r="A460" s="9">
        <v>463</v>
      </c>
      <c r="B460" s="53" t="s">
        <v>694</v>
      </c>
      <c r="C460" s="18" t="s">
        <v>42</v>
      </c>
      <c r="D460" s="18">
        <v>8056069789</v>
      </c>
      <c r="E460" s="11" t="e">
        <f>VLOOKUP(D460, 'sep joined'!$D$1:$I$484, 6, FALSE)</f>
        <v>#N/A</v>
      </c>
      <c r="F460" s="12" t="str">
        <f ca="1">IFERROR(__xludf.DUMMYFUNCTION("if(REGEXMATCH(E460,""Joined""),""Yes"",""No"")"),"Yes")</f>
        <v>Yes</v>
      </c>
      <c r="G460" s="44"/>
      <c r="H460" s="44"/>
      <c r="I460" s="44"/>
      <c r="J460" s="15" t="s">
        <v>262</v>
      </c>
      <c r="K460" s="15" t="s">
        <v>263</v>
      </c>
      <c r="L460" s="55"/>
      <c r="M460" s="4"/>
      <c r="N460" s="4"/>
    </row>
    <row r="461" spans="1:14" ht="16.2" hidden="1">
      <c r="A461" s="9">
        <v>464</v>
      </c>
      <c r="B461" s="53" t="s">
        <v>694</v>
      </c>
      <c r="C461" s="18" t="s">
        <v>143</v>
      </c>
      <c r="D461" s="18">
        <v>9080265728</v>
      </c>
      <c r="E461" s="11" t="e">
        <f>VLOOKUP(D461, 'sep joined'!$D$1:$I$484, 6, FALSE)</f>
        <v>#N/A</v>
      </c>
      <c r="F461" s="12" t="str">
        <f ca="1">IFERROR(__xludf.DUMMYFUNCTION("if(REGEXMATCH(E461,""Joined""),""Yes"",""No"")"),"Yes")</f>
        <v>Yes</v>
      </c>
      <c r="G461" s="44"/>
      <c r="H461" s="44"/>
      <c r="I461" s="44"/>
      <c r="J461" s="15" t="s">
        <v>529</v>
      </c>
      <c r="K461" s="15" t="s">
        <v>263</v>
      </c>
      <c r="L461" s="55"/>
      <c r="M461" s="4"/>
      <c r="N461" s="4"/>
    </row>
    <row r="462" spans="1:14" ht="16.2" hidden="1">
      <c r="A462" s="9">
        <v>465</v>
      </c>
      <c r="B462" s="53" t="s">
        <v>694</v>
      </c>
      <c r="C462" s="18" t="s">
        <v>144</v>
      </c>
      <c r="D462" s="18">
        <v>9445121159</v>
      </c>
      <c r="E462" s="11" t="e">
        <f>VLOOKUP(D462, 'sep joined'!$D$1:$I$484, 6, FALSE)</f>
        <v>#N/A</v>
      </c>
      <c r="F462" s="12" t="str">
        <f ca="1">IFERROR(__xludf.DUMMYFUNCTION("if(REGEXMATCH(E462,""Joined""),""Yes"",""No"")"),"Yes")</f>
        <v>Yes</v>
      </c>
      <c r="G462" s="44"/>
      <c r="H462" s="44"/>
      <c r="I462" s="44"/>
      <c r="J462" s="15" t="s">
        <v>529</v>
      </c>
      <c r="K462" s="15" t="s">
        <v>263</v>
      </c>
      <c r="L462" s="55"/>
      <c r="M462" s="4"/>
      <c r="N462" s="4"/>
    </row>
    <row r="463" spans="1:14" ht="16.2" hidden="1">
      <c r="A463" s="9">
        <v>466</v>
      </c>
      <c r="B463" s="53" t="s">
        <v>694</v>
      </c>
      <c r="C463" s="18" t="s">
        <v>145</v>
      </c>
      <c r="D463" s="18">
        <v>7639147868</v>
      </c>
      <c r="E463" s="11" t="e">
        <f>VLOOKUP(D463, 'sep joined'!$D$1:$I$484, 6, FALSE)</f>
        <v>#N/A</v>
      </c>
      <c r="F463" s="12" t="str">
        <f ca="1">IFERROR(__xludf.DUMMYFUNCTION("if(REGEXMATCH(E463,""Joined""),""Yes"",""No"")"),"Yes")</f>
        <v>Yes</v>
      </c>
      <c r="G463" s="44"/>
      <c r="H463" s="44"/>
      <c r="I463" s="44"/>
      <c r="J463" s="15" t="s">
        <v>529</v>
      </c>
      <c r="K463" s="15" t="s">
        <v>263</v>
      </c>
      <c r="L463" s="55"/>
      <c r="M463" s="4"/>
      <c r="N463" s="4"/>
    </row>
    <row r="464" spans="1:14" ht="16.2" hidden="1">
      <c r="A464" s="9">
        <v>467</v>
      </c>
      <c r="B464" s="53"/>
      <c r="C464" s="18"/>
      <c r="D464" s="18"/>
      <c r="E464" s="11" t="e">
        <f>VLOOKUP(D464, 'sep joined'!$D$1:$I$484, 6, FALSE)</f>
        <v>#N/A</v>
      </c>
      <c r="F464" s="12" t="str">
        <f ca="1">IFERROR(__xludf.DUMMYFUNCTION("if(REGEXMATCH(E464,""Joined""),""Yes"",""No"")"),"#N/A")</f>
        <v>#N/A</v>
      </c>
      <c r="G464" s="154"/>
      <c r="H464" s="44"/>
      <c r="I464" s="43"/>
      <c r="J464" s="15"/>
      <c r="K464" s="14"/>
      <c r="L464" s="55"/>
      <c r="M464" s="4"/>
      <c r="N464" s="4"/>
    </row>
    <row r="465" spans="1:14" ht="16.2" hidden="1">
      <c r="A465" s="9">
        <v>468</v>
      </c>
      <c r="B465" s="53"/>
      <c r="C465" s="18"/>
      <c r="D465" s="18"/>
      <c r="E465" s="11" t="e">
        <f>VLOOKUP(D465, 'sep joined'!$D$1:$I$484, 6, FALSE)</f>
        <v>#N/A</v>
      </c>
      <c r="F465" s="12" t="str">
        <f ca="1">IFERROR(__xludf.DUMMYFUNCTION("if(REGEXMATCH(E465,""Joined""),""Yes"",""No"")"),"#N/A")</f>
        <v>#N/A</v>
      </c>
      <c r="G465" s="44"/>
      <c r="H465" s="44"/>
      <c r="I465" s="44"/>
      <c r="J465" s="15"/>
      <c r="K465" s="14"/>
      <c r="L465" s="55"/>
      <c r="M465" s="4"/>
      <c r="N465" s="4"/>
    </row>
    <row r="466" spans="1:14" ht="16.2" hidden="1">
      <c r="A466" s="9">
        <v>469</v>
      </c>
      <c r="B466" s="53"/>
      <c r="C466" s="18"/>
      <c r="D466" s="18"/>
      <c r="E466" s="11" t="e">
        <f>VLOOKUP(D466, 'sep joined'!$D$1:$I$484, 6, FALSE)</f>
        <v>#N/A</v>
      </c>
      <c r="F466" s="12" t="str">
        <f ca="1">IFERROR(__xludf.DUMMYFUNCTION("if(REGEXMATCH(E466,""Joined""),""Yes"",""No"")"),"#N/A")</f>
        <v>#N/A</v>
      </c>
      <c r="G466" s="44"/>
      <c r="H466" s="44"/>
      <c r="I466" s="44"/>
      <c r="J466" s="15"/>
      <c r="K466" s="14"/>
      <c r="L466" s="55"/>
      <c r="M466" s="4"/>
      <c r="N466" s="4"/>
    </row>
    <row r="467" spans="1:14" ht="16.2" hidden="1">
      <c r="A467" s="9">
        <v>470</v>
      </c>
      <c r="B467" s="53"/>
      <c r="C467" s="18"/>
      <c r="D467" s="18"/>
      <c r="E467" s="11" t="e">
        <f>VLOOKUP(D467, 'sep joined'!$D$1:$I$484, 6, FALSE)</f>
        <v>#N/A</v>
      </c>
      <c r="F467" s="12" t="str">
        <f ca="1">IFERROR(__xludf.DUMMYFUNCTION("if(REGEXMATCH(E467,""Joined""),""Yes"",""No"")"),"#N/A")</f>
        <v>#N/A</v>
      </c>
      <c r="G467" s="44"/>
      <c r="H467" s="44"/>
      <c r="I467" s="44"/>
      <c r="J467" s="15"/>
      <c r="K467" s="14"/>
      <c r="L467" s="55"/>
      <c r="M467" s="4"/>
      <c r="N467" s="4"/>
    </row>
    <row r="468" spans="1:14" ht="16.2" hidden="1">
      <c r="A468" s="9">
        <v>471</v>
      </c>
      <c r="B468" s="53"/>
      <c r="C468" s="18"/>
      <c r="D468" s="18"/>
      <c r="E468" s="11" t="e">
        <f>VLOOKUP(D468, 'sep joined'!$D$1:$I$484, 6, FALSE)</f>
        <v>#N/A</v>
      </c>
      <c r="F468" s="12" t="str">
        <f ca="1">IFERROR(__xludf.DUMMYFUNCTION("if(REGEXMATCH(E468,""Joined""),""Yes"",""No"")"),"#N/A")</f>
        <v>#N/A</v>
      </c>
      <c r="G468" s="44"/>
      <c r="H468" s="44"/>
      <c r="I468" s="44"/>
      <c r="J468" s="15"/>
      <c r="K468" s="14"/>
      <c r="L468" s="55"/>
      <c r="M468" s="4"/>
      <c r="N468" s="4"/>
    </row>
    <row r="469" spans="1:14" ht="16.2" hidden="1">
      <c r="A469" s="9">
        <v>472</v>
      </c>
      <c r="B469" s="53"/>
      <c r="C469" s="18"/>
      <c r="D469" s="18"/>
      <c r="E469" s="11" t="e">
        <f>VLOOKUP(D469, 'sep joined'!$D$1:$I$484, 6, FALSE)</f>
        <v>#N/A</v>
      </c>
      <c r="F469" s="12" t="str">
        <f ca="1">IFERROR(__xludf.DUMMYFUNCTION("if(REGEXMATCH(E469,""Joined""),""Yes"",""No"")"),"#N/A")</f>
        <v>#N/A</v>
      </c>
      <c r="G469" s="44"/>
      <c r="H469" s="44"/>
      <c r="I469" s="44"/>
      <c r="J469" s="15"/>
      <c r="K469" s="14"/>
      <c r="L469" s="55"/>
      <c r="M469" s="4"/>
      <c r="N469" s="4"/>
    </row>
    <row r="470" spans="1:14" ht="16.2" hidden="1">
      <c r="A470" s="9">
        <v>473</v>
      </c>
      <c r="B470" s="53"/>
      <c r="C470" s="18"/>
      <c r="D470" s="18"/>
      <c r="E470" s="11" t="e">
        <f>VLOOKUP(D470, 'sep joined'!$D$1:$I$484, 6, FALSE)</f>
        <v>#N/A</v>
      </c>
      <c r="F470" s="12" t="str">
        <f ca="1">IFERROR(__xludf.DUMMYFUNCTION("if(REGEXMATCH(E470,""Joined""),""Yes"",""No"")"),"#N/A")</f>
        <v>#N/A</v>
      </c>
      <c r="G470" s="151"/>
      <c r="H470" s="44"/>
      <c r="I470" s="43"/>
      <c r="J470" s="15"/>
      <c r="K470" s="14"/>
      <c r="L470" s="55"/>
      <c r="M470" s="4"/>
      <c r="N470" s="4"/>
    </row>
    <row r="471" spans="1:14" ht="16.2" hidden="1">
      <c r="A471" s="9">
        <v>474</v>
      </c>
      <c r="B471" s="53"/>
      <c r="C471" s="18"/>
      <c r="D471" s="18"/>
      <c r="E471" s="11" t="e">
        <f>VLOOKUP(D471, 'sep joined'!$D$1:$I$484, 6, FALSE)</f>
        <v>#N/A</v>
      </c>
      <c r="F471" s="12" t="str">
        <f ca="1">IFERROR(__xludf.DUMMYFUNCTION("if(REGEXMATCH(E471,""Joined""),""Yes"",""No"")"),"#N/A")</f>
        <v>#N/A</v>
      </c>
      <c r="G471" s="44"/>
      <c r="H471" s="44"/>
      <c r="I471" s="43"/>
      <c r="J471" s="15"/>
      <c r="K471" s="14"/>
      <c r="L471" s="55"/>
      <c r="M471" s="4"/>
      <c r="N471" s="4"/>
    </row>
    <row r="472" spans="1:14" ht="16.2" hidden="1">
      <c r="A472" s="9">
        <v>475</v>
      </c>
      <c r="B472" s="53"/>
      <c r="C472" s="18"/>
      <c r="D472" s="18"/>
      <c r="E472" s="11" t="e">
        <f>VLOOKUP(D472, 'sep joined'!$D$1:$I$484, 6, FALSE)</f>
        <v>#N/A</v>
      </c>
      <c r="F472" s="12" t="str">
        <f ca="1">IFERROR(__xludf.DUMMYFUNCTION("if(REGEXMATCH(E472,""Joined""),""Yes"",""No"")"),"#N/A")</f>
        <v>#N/A</v>
      </c>
      <c r="G472" s="44"/>
      <c r="H472" s="44"/>
      <c r="I472" s="44"/>
      <c r="J472" s="15"/>
      <c r="K472" s="14"/>
      <c r="L472" s="55"/>
      <c r="M472" s="4"/>
      <c r="N472" s="4"/>
    </row>
    <row r="473" spans="1:14" ht="16.2" hidden="1">
      <c r="A473" s="9">
        <v>476</v>
      </c>
      <c r="B473" s="53"/>
      <c r="C473" s="18"/>
      <c r="D473" s="18"/>
      <c r="E473" s="11" t="e">
        <f>VLOOKUP(D473, 'sep joined'!$D$1:$I$484, 6, FALSE)</f>
        <v>#N/A</v>
      </c>
      <c r="F473" s="12" t="str">
        <f ca="1">IFERROR(__xludf.DUMMYFUNCTION("if(REGEXMATCH(E473,""Joined""),""Yes"",""No"")"),"#N/A")</f>
        <v>#N/A</v>
      </c>
      <c r="G473" s="154"/>
      <c r="H473" s="44"/>
      <c r="I473" s="43"/>
      <c r="J473" s="15"/>
      <c r="K473" s="14"/>
      <c r="L473" s="55"/>
      <c r="M473" s="4"/>
      <c r="N473" s="4"/>
    </row>
    <row r="474" spans="1:14" ht="16.2" hidden="1">
      <c r="A474" s="9">
        <v>477</v>
      </c>
      <c r="B474" s="53"/>
      <c r="C474" s="18"/>
      <c r="D474" s="18"/>
      <c r="E474" s="11" t="e">
        <f>VLOOKUP(D474, 'sep joined'!$D$1:$I$484, 6, FALSE)</f>
        <v>#N/A</v>
      </c>
      <c r="F474" s="12" t="str">
        <f ca="1">IFERROR(__xludf.DUMMYFUNCTION("if(REGEXMATCH(E474,""Joined""),""Yes"",""No"")"),"#N/A")</f>
        <v>#N/A</v>
      </c>
      <c r="G474" s="44"/>
      <c r="H474" s="44"/>
      <c r="I474" s="44"/>
      <c r="J474" s="15"/>
      <c r="K474" s="14"/>
      <c r="L474" s="55"/>
      <c r="M474" s="4"/>
      <c r="N474" s="4"/>
    </row>
    <row r="475" spans="1:14" ht="16.2" hidden="1">
      <c r="A475" s="9">
        <v>478</v>
      </c>
      <c r="B475" s="53"/>
      <c r="C475" s="18"/>
      <c r="D475" s="18"/>
      <c r="E475" s="11" t="e">
        <f>VLOOKUP(D475, 'sep joined'!$D$1:$I$484, 6, FALSE)</f>
        <v>#N/A</v>
      </c>
      <c r="F475" s="12" t="str">
        <f ca="1">IFERROR(__xludf.DUMMYFUNCTION("if(REGEXMATCH(E475,""Joined""),""Yes"",""No"")"),"#N/A")</f>
        <v>#N/A</v>
      </c>
      <c r="G475" s="154"/>
      <c r="H475" s="44"/>
      <c r="I475" s="43"/>
      <c r="J475" s="15"/>
      <c r="K475" s="14"/>
      <c r="L475" s="55"/>
      <c r="M475" s="4"/>
      <c r="N475" s="4"/>
    </row>
    <row r="476" spans="1:14" ht="16.2" hidden="1">
      <c r="A476" s="9">
        <v>479</v>
      </c>
      <c r="B476" s="53"/>
      <c r="C476" s="18"/>
      <c r="D476" s="18"/>
      <c r="E476" s="11" t="e">
        <f>VLOOKUP(D476, 'sep joined'!$D$1:$I$484, 6, FALSE)</f>
        <v>#N/A</v>
      </c>
      <c r="F476" s="12" t="str">
        <f ca="1">IFERROR(__xludf.DUMMYFUNCTION("if(REGEXMATCH(E476,""Joined""),""Yes"",""No"")"),"#N/A")</f>
        <v>#N/A</v>
      </c>
      <c r="G476" s="153"/>
      <c r="H476" s="44"/>
      <c r="I476" s="161"/>
      <c r="J476" s="15"/>
      <c r="K476" s="14"/>
      <c r="L476" s="55"/>
      <c r="M476" s="4"/>
      <c r="N476" s="4"/>
    </row>
    <row r="477" spans="1:14" ht="16.2" hidden="1">
      <c r="A477" s="9">
        <v>480</v>
      </c>
      <c r="B477" s="53"/>
      <c r="C477" s="18"/>
      <c r="D477" s="18"/>
      <c r="E477" s="11" t="e">
        <f>VLOOKUP(D477, 'sep joined'!$D$1:$I$484, 6, FALSE)</f>
        <v>#N/A</v>
      </c>
      <c r="F477" s="12" t="str">
        <f ca="1">IFERROR(__xludf.DUMMYFUNCTION("if(REGEXMATCH(E477,""Joined""),""Yes"",""No"")"),"#N/A")</f>
        <v>#N/A</v>
      </c>
      <c r="G477" s="44"/>
      <c r="H477" s="44"/>
      <c r="I477" s="44"/>
      <c r="J477" s="15"/>
      <c r="K477" s="14"/>
      <c r="L477" s="55"/>
      <c r="M477" s="4"/>
      <c r="N477" s="4"/>
    </row>
    <row r="478" spans="1:14" ht="16.2" hidden="1">
      <c r="A478" s="9">
        <v>481</v>
      </c>
      <c r="B478" s="53"/>
      <c r="C478" s="18"/>
      <c r="D478" s="18"/>
      <c r="E478" s="11" t="e">
        <f>VLOOKUP(D478, 'sep joined'!$D$1:$I$484, 6, FALSE)</f>
        <v>#N/A</v>
      </c>
      <c r="F478" s="12" t="str">
        <f ca="1">IFERROR(__xludf.DUMMYFUNCTION("if(REGEXMATCH(E478,""Joined""),""Yes"",""No"")"),"#N/A")</f>
        <v>#N/A</v>
      </c>
      <c r="G478" s="154"/>
      <c r="H478" s="44"/>
      <c r="I478" s="43"/>
      <c r="J478" s="15"/>
      <c r="K478" s="14"/>
      <c r="L478" s="55"/>
      <c r="M478" s="4"/>
      <c r="N478" s="4"/>
    </row>
    <row r="479" spans="1:14" ht="16.2" hidden="1">
      <c r="A479" s="9">
        <v>482</v>
      </c>
      <c r="B479" s="53"/>
      <c r="C479" s="18"/>
      <c r="D479" s="18"/>
      <c r="E479" s="11" t="e">
        <f>VLOOKUP(D479, 'sep joined'!$D$1:$I$484, 6, FALSE)</f>
        <v>#N/A</v>
      </c>
      <c r="F479" s="12" t="str">
        <f ca="1">IFERROR(__xludf.DUMMYFUNCTION("if(REGEXMATCH(E479,""Joined""),""Yes"",""No"")"),"#N/A")</f>
        <v>#N/A</v>
      </c>
      <c r="G479" s="154"/>
      <c r="H479" s="44"/>
      <c r="I479" s="43"/>
      <c r="J479" s="15"/>
      <c r="K479" s="14"/>
      <c r="L479" s="55"/>
      <c r="M479" s="4"/>
      <c r="N479" s="4"/>
    </row>
    <row r="480" spans="1:14" ht="16.2" hidden="1">
      <c r="A480" s="9">
        <v>483</v>
      </c>
      <c r="B480" s="53"/>
      <c r="C480" s="18"/>
      <c r="D480" s="18"/>
      <c r="E480" s="11" t="e">
        <f>VLOOKUP(D480, 'sep joined'!$D$1:$I$484, 6, FALSE)</f>
        <v>#N/A</v>
      </c>
      <c r="F480" s="12" t="str">
        <f ca="1">IFERROR(__xludf.DUMMYFUNCTION("if(REGEXMATCH(E480,""Joined""),""Yes"",""No"")"),"#N/A")</f>
        <v>#N/A</v>
      </c>
      <c r="G480" s="154"/>
      <c r="H480" s="44"/>
      <c r="I480" s="43"/>
      <c r="J480" s="15"/>
      <c r="K480" s="14"/>
      <c r="L480" s="55"/>
      <c r="M480" s="4"/>
      <c r="N480" s="4"/>
    </row>
    <row r="481" spans="1:14" ht="16.2" hidden="1">
      <c r="A481" s="9">
        <v>484</v>
      </c>
      <c r="B481" s="53"/>
      <c r="C481" s="18"/>
      <c r="D481" s="18"/>
      <c r="E481" s="11" t="e">
        <f>VLOOKUP(D481, 'sep joined'!$D$1:$I$484, 6, FALSE)</f>
        <v>#N/A</v>
      </c>
      <c r="F481" s="12" t="str">
        <f ca="1">IFERROR(__xludf.DUMMYFUNCTION("if(REGEXMATCH(E481,""Joined""),""Yes"",""No"")"),"#N/A")</f>
        <v>#N/A</v>
      </c>
      <c r="G481" s="44"/>
      <c r="H481" s="44"/>
      <c r="I481" s="44"/>
      <c r="J481" s="15"/>
      <c r="K481" s="14"/>
      <c r="L481" s="55"/>
      <c r="M481" s="4"/>
      <c r="N481" s="4"/>
    </row>
    <row r="482" spans="1:14" ht="16.2" hidden="1">
      <c r="A482" s="9">
        <v>485</v>
      </c>
      <c r="B482" s="53"/>
      <c r="C482" s="18"/>
      <c r="D482" s="18"/>
      <c r="E482" s="11" t="e">
        <f>VLOOKUP(D482, 'sep joined'!$D$1:$I$484, 6, FALSE)</f>
        <v>#N/A</v>
      </c>
      <c r="F482" s="12" t="str">
        <f ca="1">IFERROR(__xludf.DUMMYFUNCTION("if(REGEXMATCH(E482,""Joined""),""Yes"",""No"")"),"#N/A")</f>
        <v>#N/A</v>
      </c>
      <c r="G482" s="154"/>
      <c r="H482" s="44"/>
      <c r="I482" s="43"/>
      <c r="J482" s="15"/>
      <c r="K482" s="14"/>
      <c r="L482" s="55"/>
      <c r="M482" s="4"/>
      <c r="N482" s="4"/>
    </row>
    <row r="483" spans="1:14" ht="16.2" hidden="1">
      <c r="A483" s="9">
        <v>486</v>
      </c>
      <c r="B483" s="53"/>
      <c r="C483" s="18"/>
      <c r="D483" s="18"/>
      <c r="E483" s="11" t="e">
        <f>VLOOKUP(D483, 'sep joined'!$D$1:$I$484, 6, FALSE)</f>
        <v>#N/A</v>
      </c>
      <c r="F483" s="12" t="str">
        <f ca="1">IFERROR(__xludf.DUMMYFUNCTION("if(REGEXMATCH(E483,""Joined""),""Yes"",""No"")"),"#N/A")</f>
        <v>#N/A</v>
      </c>
      <c r="G483" s="153"/>
      <c r="H483" s="44"/>
      <c r="I483" s="43"/>
      <c r="J483" s="15"/>
      <c r="K483" s="14"/>
      <c r="L483" s="55"/>
      <c r="M483" s="4"/>
      <c r="N483" s="4"/>
    </row>
    <row r="484" spans="1:14" ht="16.2" hidden="1">
      <c r="A484" s="9">
        <v>487</v>
      </c>
      <c r="B484" s="53"/>
      <c r="C484" s="18"/>
      <c r="D484" s="18"/>
      <c r="E484" s="11" t="e">
        <f>VLOOKUP(D484, 'sep joined'!$D$1:$I$484, 6, FALSE)</f>
        <v>#N/A</v>
      </c>
      <c r="F484" s="12" t="str">
        <f ca="1">IFERROR(__xludf.DUMMYFUNCTION("if(REGEXMATCH(E484,""Joined""),""Yes"",""No"")"),"#N/A")</f>
        <v>#N/A</v>
      </c>
      <c r="G484" s="154"/>
      <c r="H484" s="44"/>
      <c r="I484" s="43"/>
      <c r="J484" s="15"/>
      <c r="K484" s="14"/>
      <c r="L484" s="55"/>
      <c r="M484" s="4"/>
      <c r="N484" s="4"/>
    </row>
    <row r="485" spans="1:14" ht="16.2" hidden="1">
      <c r="A485" s="9">
        <v>488</v>
      </c>
      <c r="B485" s="53"/>
      <c r="C485" s="18"/>
      <c r="D485" s="18"/>
      <c r="E485" s="11" t="e">
        <f>VLOOKUP(D485, 'sep joined'!$D$1:$I$484, 6, FALSE)</f>
        <v>#N/A</v>
      </c>
      <c r="F485" s="12" t="str">
        <f ca="1">IFERROR(__xludf.DUMMYFUNCTION("if(REGEXMATCH(E485,""Joined""),""Yes"",""No"")"),"#N/A")</f>
        <v>#N/A</v>
      </c>
      <c r="G485" s="44"/>
      <c r="H485" s="44"/>
      <c r="I485" s="44"/>
      <c r="J485" s="15"/>
      <c r="K485" s="14"/>
      <c r="L485" s="55"/>
      <c r="M485" s="4"/>
      <c r="N485" s="4"/>
    </row>
    <row r="486" spans="1:14" ht="16.2" hidden="1">
      <c r="A486" s="9">
        <v>489</v>
      </c>
      <c r="B486" s="53"/>
      <c r="C486" s="18"/>
      <c r="D486" s="18"/>
      <c r="E486" s="11" t="e">
        <f>VLOOKUP(D486, 'sep joined'!$D$1:$I$484, 6, FALSE)</f>
        <v>#N/A</v>
      </c>
      <c r="F486" s="12" t="str">
        <f ca="1">IFERROR(__xludf.DUMMYFUNCTION("if(REGEXMATCH(E486,""Joined""),""Yes"",""No"")"),"#N/A")</f>
        <v>#N/A</v>
      </c>
      <c r="G486" s="44"/>
      <c r="H486" s="44"/>
      <c r="I486" s="44"/>
      <c r="J486" s="15"/>
      <c r="K486" s="14"/>
      <c r="L486" s="55"/>
      <c r="M486" s="4"/>
      <c r="N486" s="4"/>
    </row>
    <row r="487" spans="1:14" ht="16.2" hidden="1">
      <c r="A487" s="9">
        <v>490</v>
      </c>
      <c r="B487" s="53"/>
      <c r="C487" s="18"/>
      <c r="D487" s="18"/>
      <c r="E487" s="11" t="e">
        <f>VLOOKUP(D487, 'sep joined'!$D$1:$I$484, 6, FALSE)</f>
        <v>#N/A</v>
      </c>
      <c r="F487" s="12" t="str">
        <f ca="1">IFERROR(__xludf.DUMMYFUNCTION("if(REGEXMATCH(E487,""Joined""),""Yes"",""No"")"),"#N/A")</f>
        <v>#N/A</v>
      </c>
      <c r="G487" s="151"/>
      <c r="H487" s="44"/>
      <c r="I487" s="43"/>
      <c r="J487" s="15"/>
      <c r="K487" s="14"/>
      <c r="L487" s="55"/>
      <c r="M487" s="4"/>
      <c r="N487" s="4"/>
    </row>
    <row r="488" spans="1:14" ht="16.2" hidden="1">
      <c r="A488" s="9">
        <v>491</v>
      </c>
      <c r="B488" s="53"/>
      <c r="C488" s="18"/>
      <c r="D488" s="18"/>
      <c r="E488" s="11" t="e">
        <f>VLOOKUP(D488, 'sep joined'!$D$1:$I$484, 6, FALSE)</f>
        <v>#N/A</v>
      </c>
      <c r="F488" s="12" t="str">
        <f ca="1">IFERROR(__xludf.DUMMYFUNCTION("if(REGEXMATCH(E488,""Joined""),""Yes"",""No"")"),"#N/A")</f>
        <v>#N/A</v>
      </c>
      <c r="G488" s="44"/>
      <c r="H488" s="44"/>
      <c r="I488" s="44"/>
      <c r="J488" s="15"/>
      <c r="K488" s="14"/>
      <c r="L488" s="55"/>
      <c r="M488" s="4"/>
      <c r="N488" s="4"/>
    </row>
    <row r="489" spans="1:14" ht="16.2" hidden="1">
      <c r="A489" s="9">
        <v>492</v>
      </c>
      <c r="B489" s="53"/>
      <c r="C489" s="18"/>
      <c r="D489" s="18"/>
      <c r="E489" s="11" t="e">
        <f>VLOOKUP(D489, 'sep joined'!$D$1:$I$484, 6, FALSE)</f>
        <v>#N/A</v>
      </c>
      <c r="F489" s="12" t="str">
        <f ca="1">IFERROR(__xludf.DUMMYFUNCTION("if(REGEXMATCH(E489,""Joined""),""Yes"",""No"")"),"#N/A")</f>
        <v>#N/A</v>
      </c>
      <c r="G489" s="44"/>
      <c r="H489" s="44"/>
      <c r="I489" s="44"/>
      <c r="J489" s="15"/>
      <c r="K489" s="14"/>
      <c r="L489" s="55"/>
      <c r="M489" s="4"/>
      <c r="N489" s="4"/>
    </row>
    <row r="490" spans="1:14" ht="16.2" hidden="1">
      <c r="A490" s="9">
        <v>493</v>
      </c>
      <c r="B490" s="53"/>
      <c r="C490" s="18"/>
      <c r="D490" s="18"/>
      <c r="E490" s="11" t="e">
        <f>VLOOKUP(D490, 'sep joined'!$D$1:$I$484, 6, FALSE)</f>
        <v>#N/A</v>
      </c>
      <c r="F490" s="12" t="str">
        <f ca="1">IFERROR(__xludf.DUMMYFUNCTION("if(REGEXMATCH(E490,""Joined""),""Yes"",""No"")"),"#N/A")</f>
        <v>#N/A</v>
      </c>
      <c r="G490" s="153"/>
      <c r="H490" s="44"/>
      <c r="I490" s="43"/>
      <c r="J490" s="15"/>
      <c r="K490" s="14"/>
      <c r="L490" s="55"/>
      <c r="M490" s="4"/>
      <c r="N490" s="4"/>
    </row>
    <row r="491" spans="1:14" ht="16.2" hidden="1">
      <c r="A491" s="9">
        <v>494</v>
      </c>
      <c r="B491" s="53"/>
      <c r="C491" s="18"/>
      <c r="D491" s="18"/>
      <c r="E491" s="11" t="e">
        <f>VLOOKUP(D491, 'sep joined'!$D$1:$I$484, 6, FALSE)</f>
        <v>#N/A</v>
      </c>
      <c r="F491" s="12" t="str">
        <f ca="1">IFERROR(__xludf.DUMMYFUNCTION("if(REGEXMATCH(E491,""Joined""),""Yes"",""No"")"),"#N/A")</f>
        <v>#N/A</v>
      </c>
      <c r="G491" s="154"/>
      <c r="H491" s="44"/>
      <c r="I491" s="43"/>
      <c r="J491" s="15"/>
      <c r="K491" s="14"/>
      <c r="L491" s="55"/>
      <c r="M491" s="4"/>
      <c r="N491" s="4"/>
    </row>
    <row r="492" spans="1:14" ht="16.2" hidden="1">
      <c r="A492" s="9">
        <v>495</v>
      </c>
      <c r="B492" s="53"/>
      <c r="C492" s="18"/>
      <c r="D492" s="18"/>
      <c r="E492" s="11" t="e">
        <f>VLOOKUP(D492, 'sep joined'!$D$1:$I$484, 6, FALSE)</f>
        <v>#N/A</v>
      </c>
      <c r="F492" s="12" t="str">
        <f ca="1">IFERROR(__xludf.DUMMYFUNCTION("if(REGEXMATCH(E492,""Joined""),""Yes"",""No"")"),"#N/A")</f>
        <v>#N/A</v>
      </c>
      <c r="G492" s="44"/>
      <c r="H492" s="44"/>
      <c r="I492" s="44"/>
      <c r="J492" s="15"/>
      <c r="K492" s="14"/>
      <c r="L492" s="55"/>
      <c r="M492" s="4"/>
      <c r="N492" s="4"/>
    </row>
    <row r="493" spans="1:14" ht="16.2" hidden="1">
      <c r="A493" s="9">
        <v>496</v>
      </c>
      <c r="B493" s="53"/>
      <c r="C493" s="18"/>
      <c r="D493" s="18"/>
      <c r="E493" s="11" t="e">
        <f>VLOOKUP(D493, 'sep joined'!$D$1:$I$484, 6, FALSE)</f>
        <v>#N/A</v>
      </c>
      <c r="F493" s="12" t="str">
        <f ca="1">IFERROR(__xludf.DUMMYFUNCTION("if(REGEXMATCH(E493,""Joined""),""Yes"",""No"")"),"#N/A")</f>
        <v>#N/A</v>
      </c>
      <c r="G493" s="154"/>
      <c r="H493" s="44"/>
      <c r="I493" s="43"/>
      <c r="J493" s="15"/>
      <c r="K493" s="14"/>
      <c r="L493" s="55"/>
      <c r="M493" s="4"/>
      <c r="N493" s="4"/>
    </row>
    <row r="494" spans="1:14" ht="16.2" hidden="1">
      <c r="A494" s="9">
        <v>497</v>
      </c>
      <c r="B494" s="162"/>
      <c r="C494" s="18"/>
      <c r="D494" s="18"/>
      <c r="E494" s="11" t="e">
        <f>VLOOKUP(D494, 'sep joined'!$D$1:$I$484, 6, FALSE)</f>
        <v>#N/A</v>
      </c>
      <c r="F494" s="12" t="str">
        <f ca="1">IFERROR(__xludf.DUMMYFUNCTION("if(REGEXMATCH(E494,""Joined""),""Yes"",""No"")"),"#N/A")</f>
        <v>#N/A</v>
      </c>
      <c r="G494" s="153"/>
      <c r="H494" s="44"/>
      <c r="I494" s="43"/>
      <c r="J494" s="15"/>
      <c r="K494" s="14"/>
      <c r="L494" s="55"/>
      <c r="M494" s="4"/>
      <c r="N494" s="4"/>
    </row>
    <row r="495" spans="1:14" ht="16.2" hidden="1">
      <c r="A495" s="9">
        <v>498</v>
      </c>
      <c r="B495" s="162"/>
      <c r="C495" s="18"/>
      <c r="D495" s="18"/>
      <c r="E495" s="11" t="e">
        <f>VLOOKUP(D495, 'sep joined'!$D$1:$I$484, 6, FALSE)</f>
        <v>#N/A</v>
      </c>
      <c r="F495" s="12" t="str">
        <f ca="1">IFERROR(__xludf.DUMMYFUNCTION("if(REGEXMATCH(E495,""Joined""),""Yes"",""No"")"),"#N/A")</f>
        <v>#N/A</v>
      </c>
      <c r="G495" s="44"/>
      <c r="H495" s="44"/>
      <c r="I495" s="44"/>
      <c r="J495" s="15"/>
      <c r="K495" s="14"/>
      <c r="L495" s="55"/>
      <c r="M495" s="4"/>
      <c r="N495" s="4"/>
    </row>
    <row r="496" spans="1:14" ht="16.2" hidden="1">
      <c r="A496" s="9">
        <v>499</v>
      </c>
      <c r="B496" s="163"/>
      <c r="C496" s="107"/>
      <c r="D496" s="107"/>
      <c r="E496" s="11" t="e">
        <f>VLOOKUP(D496, 'sep joined'!$D$1:$I$484, 6, FALSE)</f>
        <v>#N/A</v>
      </c>
      <c r="F496" s="12" t="str">
        <f ca="1">IFERROR(__xludf.DUMMYFUNCTION("if(REGEXMATCH(E496,""Joined""),""Yes"",""No"")"),"#N/A")</f>
        <v>#N/A</v>
      </c>
      <c r="G496" s="79"/>
      <c r="H496" s="118"/>
      <c r="I496" s="118"/>
      <c r="J496" s="72"/>
      <c r="K496" s="14"/>
      <c r="L496" s="55"/>
      <c r="M496" s="4"/>
      <c r="N496" s="4"/>
    </row>
    <row r="497" spans="1:14" ht="16.2" hidden="1">
      <c r="A497" s="9">
        <v>500</v>
      </c>
      <c r="B497" s="163"/>
      <c r="C497" s="107"/>
      <c r="D497" s="107"/>
      <c r="E497" s="11" t="e">
        <f>VLOOKUP(D497, 'sep joined'!$D$1:$I$484, 6, FALSE)</f>
        <v>#N/A</v>
      </c>
      <c r="F497" s="12" t="str">
        <f ca="1">IFERROR(__xludf.DUMMYFUNCTION("if(REGEXMATCH(E497,""Joined""),""Yes"",""No"")"),"#N/A")</f>
        <v>#N/A</v>
      </c>
      <c r="G497" s="118"/>
      <c r="H497" s="79"/>
      <c r="I497" s="79"/>
      <c r="J497" s="72"/>
      <c r="K497" s="14"/>
      <c r="L497" s="55"/>
      <c r="M497" s="4"/>
      <c r="N497" s="4"/>
    </row>
    <row r="498" spans="1:14" ht="16.2" hidden="1">
      <c r="A498" s="9">
        <v>501</v>
      </c>
      <c r="B498" s="163"/>
      <c r="C498" s="107"/>
      <c r="D498" s="107"/>
      <c r="E498" s="11" t="e">
        <f>VLOOKUP(D498, 'sep joined'!$D$1:$I$484, 6, FALSE)</f>
        <v>#N/A</v>
      </c>
      <c r="F498" s="12" t="str">
        <f ca="1">IFERROR(__xludf.DUMMYFUNCTION("if(REGEXMATCH(E498,""Joined""),""Yes"",""No"")"),"#N/A")</f>
        <v>#N/A</v>
      </c>
      <c r="G498" s="118"/>
      <c r="H498" s="118"/>
      <c r="I498" s="118"/>
      <c r="J498" s="72"/>
      <c r="K498" s="14"/>
      <c r="L498" s="55"/>
      <c r="M498" s="4"/>
      <c r="N498" s="4"/>
    </row>
    <row r="499" spans="1:14" ht="16.2" hidden="1">
      <c r="A499" s="9">
        <v>502</v>
      </c>
      <c r="B499" s="107"/>
      <c r="C499" s="107"/>
      <c r="D499" s="107"/>
      <c r="E499" s="11" t="e">
        <f>VLOOKUP(D499, 'sep joined'!$D$1:$I$484, 6, FALSE)</f>
        <v>#N/A</v>
      </c>
      <c r="F499" s="12" t="str">
        <f ca="1">IFERROR(__xludf.DUMMYFUNCTION("if(REGEXMATCH(E499,""Joined""),""Yes"",""No"")"),"#N/A")</f>
        <v>#N/A</v>
      </c>
      <c r="G499" s="118"/>
      <c r="H499" s="79"/>
      <c r="I499" s="79"/>
      <c r="J499" s="72"/>
      <c r="K499" s="14"/>
      <c r="L499" s="55"/>
      <c r="M499" s="4"/>
      <c r="N499" s="4"/>
    </row>
    <row r="500" spans="1:14" ht="16.2" hidden="1">
      <c r="A500" s="9">
        <v>503</v>
      </c>
      <c r="B500" s="107"/>
      <c r="C500" s="107"/>
      <c r="D500" s="107"/>
      <c r="E500" s="11" t="e">
        <f>VLOOKUP(D500, 'sep joined'!$D$1:$I$484, 6, FALSE)</f>
        <v>#N/A</v>
      </c>
      <c r="F500" s="12" t="str">
        <f ca="1">IFERROR(__xludf.DUMMYFUNCTION("if(REGEXMATCH(E500,""Joined""),""Yes"",""No"")"),"#N/A")</f>
        <v>#N/A</v>
      </c>
      <c r="G500" s="125"/>
      <c r="H500" s="118"/>
      <c r="I500" s="79"/>
      <c r="J500" s="15"/>
      <c r="K500" s="164"/>
      <c r="L500" s="55"/>
      <c r="M500" s="4"/>
      <c r="N500" s="4"/>
    </row>
    <row r="501" spans="1:14" ht="16.2" hidden="1">
      <c r="A501" s="9">
        <v>504</v>
      </c>
      <c r="B501" s="107"/>
      <c r="C501" s="107"/>
      <c r="D501" s="107"/>
      <c r="E501" s="11" t="e">
        <f>VLOOKUP(D501, 'sep joined'!$D$1:$I$484, 6, FALSE)</f>
        <v>#N/A</v>
      </c>
      <c r="F501" s="12" t="str">
        <f ca="1">IFERROR(__xludf.DUMMYFUNCTION("if(REGEXMATCH(E501,""Joined""),""Yes"",""No"")"),"#N/A")</f>
        <v>#N/A</v>
      </c>
      <c r="G501" s="125"/>
      <c r="H501" s="118"/>
      <c r="I501" s="79"/>
      <c r="J501" s="15"/>
      <c r="K501" s="164"/>
      <c r="L501" s="55"/>
      <c r="M501" s="4"/>
      <c r="N501" s="4"/>
    </row>
    <row r="502" spans="1:14" ht="16.2" hidden="1">
      <c r="A502" s="9">
        <v>505</v>
      </c>
      <c r="B502" s="107"/>
      <c r="C502" s="107"/>
      <c r="D502" s="107"/>
      <c r="E502" s="11" t="e">
        <f>VLOOKUP(D502, 'sep joined'!$D$1:$I$484, 6, FALSE)</f>
        <v>#N/A</v>
      </c>
      <c r="F502" s="12" t="str">
        <f ca="1">IFERROR(__xludf.DUMMYFUNCTION("if(REGEXMATCH(E502,""Joined""),""Yes"",""No"")"),"#N/A")</f>
        <v>#N/A</v>
      </c>
      <c r="G502" s="118"/>
      <c r="H502" s="118"/>
      <c r="I502" s="118"/>
      <c r="J502" s="15"/>
      <c r="K502" s="164"/>
      <c r="L502" s="55"/>
      <c r="M502" s="4"/>
      <c r="N502" s="4"/>
    </row>
    <row r="503" spans="1:14" ht="16.2" hidden="1">
      <c r="A503" s="107">
        <v>506</v>
      </c>
      <c r="B503" s="107"/>
      <c r="C503" s="107"/>
      <c r="D503" s="107"/>
      <c r="E503" s="11" t="e">
        <f>VLOOKUP(D503, 'sep joined'!$D$1:$I$484, 6, FALSE)</f>
        <v>#N/A</v>
      </c>
      <c r="F503" s="12" t="str">
        <f ca="1">IFERROR(__xludf.DUMMYFUNCTION("if(REGEXMATCH(E503,""Joined""),""Yes"",""No"")"),"#N/A")</f>
        <v>#N/A</v>
      </c>
      <c r="G503" s="120"/>
      <c r="H503" s="118"/>
      <c r="I503" s="79"/>
      <c r="J503" s="72"/>
      <c r="K503" s="72"/>
      <c r="L503" s="55"/>
      <c r="M503" s="4"/>
      <c r="N503" s="4"/>
    </row>
    <row r="504" spans="1:14" ht="16.2" hidden="1">
      <c r="A504" s="9">
        <v>507</v>
      </c>
      <c r="B504" s="107"/>
      <c r="C504" s="107"/>
      <c r="D504" s="107"/>
      <c r="E504" s="11" t="e">
        <f>VLOOKUP(D504, 'sep joined'!$D$1:$I$484, 6, FALSE)</f>
        <v>#N/A</v>
      </c>
      <c r="F504" s="12" t="str">
        <f ca="1">IFERROR(__xludf.DUMMYFUNCTION("if(REGEXMATCH(E504,""Joined""),""Yes"",""No"")"),"#N/A")</f>
        <v>#N/A</v>
      </c>
      <c r="G504" s="165"/>
      <c r="H504" s="118"/>
      <c r="I504" s="79"/>
      <c r="J504" s="72"/>
      <c r="K504" s="72"/>
      <c r="L504" s="55"/>
      <c r="M504" s="4"/>
      <c r="N504" s="4"/>
    </row>
    <row r="505" spans="1:14" ht="16.2" hidden="1">
      <c r="A505" s="107">
        <v>508</v>
      </c>
      <c r="B505" s="107"/>
      <c r="C505" s="107"/>
      <c r="D505" s="107"/>
      <c r="E505" s="11" t="e">
        <f>VLOOKUP(D505, 'sep joined'!$D$1:$I$484, 6, FALSE)</f>
        <v>#N/A</v>
      </c>
      <c r="F505" s="12" t="str">
        <f ca="1">IFERROR(__xludf.DUMMYFUNCTION("if(REGEXMATCH(E505,""Joined""),""Yes"",""No"")"),"#N/A")</f>
        <v>#N/A</v>
      </c>
      <c r="G505" s="120"/>
      <c r="H505" s="118"/>
      <c r="I505" s="41"/>
      <c r="J505" s="72"/>
      <c r="K505" s="72"/>
      <c r="L505" s="55"/>
      <c r="M505" s="4"/>
      <c r="N505" s="4"/>
    </row>
    <row r="506" spans="1:14" ht="16.2" hidden="1">
      <c r="A506" s="9">
        <v>509</v>
      </c>
      <c r="B506" s="107"/>
      <c r="C506" s="107"/>
      <c r="D506" s="107"/>
      <c r="E506" s="11" t="e">
        <f>VLOOKUP(D506, 'sep joined'!$D$1:$I$484, 6, FALSE)</f>
        <v>#N/A</v>
      </c>
      <c r="F506" s="12" t="str">
        <f ca="1">IFERROR(__xludf.DUMMYFUNCTION("if(REGEXMATCH(E506,""Joined""),""Yes"",""No"")"),"#N/A")</f>
        <v>#N/A</v>
      </c>
      <c r="G506" s="120"/>
      <c r="H506" s="118"/>
      <c r="I506" s="79"/>
      <c r="J506" s="72"/>
      <c r="K506" s="72"/>
      <c r="L506" s="55"/>
      <c r="M506" s="4"/>
      <c r="N506" s="4"/>
    </row>
    <row r="507" spans="1:14" ht="16.2" hidden="1">
      <c r="A507" s="107">
        <v>510</v>
      </c>
      <c r="B507" s="107"/>
      <c r="C507" s="107"/>
      <c r="D507" s="107"/>
      <c r="E507" s="11" t="e">
        <f>VLOOKUP(D507, 'sep joined'!$D$1:$I$484, 6, FALSE)</f>
        <v>#N/A</v>
      </c>
      <c r="F507" s="12" t="str">
        <f ca="1">IFERROR(__xludf.DUMMYFUNCTION("if(REGEXMATCH(E507,""Joined""),""Yes"",""No"")"),"#N/A")</f>
        <v>#N/A</v>
      </c>
      <c r="G507" s="120"/>
      <c r="H507" s="118"/>
      <c r="I507" s="41"/>
      <c r="J507" s="72"/>
      <c r="K507" s="72"/>
      <c r="L507" s="55"/>
      <c r="M507" s="4"/>
      <c r="N507" s="4"/>
    </row>
    <row r="508" spans="1:14" ht="16.2" hidden="1">
      <c r="A508" s="9">
        <v>511</v>
      </c>
      <c r="B508" s="107"/>
      <c r="C508" s="107"/>
      <c r="D508" s="107"/>
      <c r="E508" s="11" t="e">
        <f>VLOOKUP(D508, 'sep joined'!$D$1:$I$484, 6, FALSE)</f>
        <v>#N/A</v>
      </c>
      <c r="F508" s="12" t="str">
        <f ca="1">IFERROR(__xludf.DUMMYFUNCTION("if(REGEXMATCH(E508,""Joined""),""Yes"",""No"")"),"#N/A")</f>
        <v>#N/A</v>
      </c>
      <c r="G508" s="120"/>
      <c r="H508" s="118"/>
      <c r="I508" s="79"/>
      <c r="J508" s="72"/>
      <c r="K508" s="72"/>
      <c r="L508" s="55"/>
      <c r="M508" s="4"/>
      <c r="N508" s="4"/>
    </row>
    <row r="509" spans="1:14" ht="16.2" hidden="1">
      <c r="A509" s="107">
        <v>512</v>
      </c>
      <c r="B509" s="107"/>
      <c r="C509" s="107"/>
      <c r="D509" s="107"/>
      <c r="E509" s="11" t="e">
        <f>VLOOKUP(D509, 'sep joined'!$D$1:$I$484, 6, FALSE)</f>
        <v>#N/A</v>
      </c>
      <c r="F509" s="12" t="str">
        <f ca="1">IFERROR(__xludf.DUMMYFUNCTION("if(REGEXMATCH(E509,""Joined""),""Yes"",""No"")"),"#N/A")</f>
        <v>#N/A</v>
      </c>
      <c r="G509" s="166"/>
      <c r="H509" s="118"/>
      <c r="I509" s="79"/>
      <c r="J509" s="72"/>
      <c r="K509" s="72"/>
      <c r="L509" s="55"/>
      <c r="M509" s="4"/>
      <c r="N509" s="4"/>
    </row>
    <row r="510" spans="1:14" ht="16.2" hidden="1">
      <c r="A510" s="9">
        <v>513</v>
      </c>
      <c r="B510" s="107"/>
      <c r="C510" s="107"/>
      <c r="D510" s="107"/>
      <c r="E510" s="11" t="e">
        <f>VLOOKUP(D510, 'sep joined'!$D$1:$I$484, 6, FALSE)</f>
        <v>#N/A</v>
      </c>
      <c r="F510" s="12" t="str">
        <f ca="1">IFERROR(__xludf.DUMMYFUNCTION("if(REGEXMATCH(E510,""Joined""),""Yes"",""No"")"),"#N/A")</f>
        <v>#N/A</v>
      </c>
      <c r="G510" s="166"/>
      <c r="H510" s="118"/>
      <c r="I510" s="79"/>
      <c r="J510" s="72"/>
      <c r="K510" s="72"/>
      <c r="L510" s="55"/>
      <c r="M510" s="4"/>
      <c r="N510" s="4"/>
    </row>
    <row r="511" spans="1:14" ht="16.2" hidden="1">
      <c r="A511" s="107">
        <v>514</v>
      </c>
      <c r="B511" s="107"/>
      <c r="C511" s="107"/>
      <c r="D511" s="107"/>
      <c r="E511" s="11" t="e">
        <f>VLOOKUP(D511, 'sep joined'!$D$1:$I$484, 6, FALSE)</f>
        <v>#N/A</v>
      </c>
      <c r="F511" s="12" t="str">
        <f ca="1">IFERROR(__xludf.DUMMYFUNCTION("if(REGEXMATCH(E511,""Joined""),""Yes"",""No"")"),"#N/A")</f>
        <v>#N/A</v>
      </c>
      <c r="G511" s="120"/>
      <c r="H511" s="118"/>
      <c r="I511" s="79"/>
      <c r="J511" s="72"/>
      <c r="K511" s="72"/>
      <c r="L511" s="55"/>
      <c r="M511" s="4"/>
      <c r="N511" s="4"/>
    </row>
    <row r="512" spans="1:14" ht="16.2" hidden="1">
      <c r="A512" s="9">
        <v>515</v>
      </c>
      <c r="B512" s="107"/>
      <c r="C512" s="107"/>
      <c r="D512" s="107"/>
      <c r="E512" s="11" t="e">
        <f>VLOOKUP(D512, 'sep joined'!$D$1:$I$484, 6, FALSE)</f>
        <v>#N/A</v>
      </c>
      <c r="F512" s="12" t="str">
        <f ca="1">IFERROR(__xludf.DUMMYFUNCTION("if(REGEXMATCH(E512,""Joined""),""Yes"",""No"")"),"#N/A")</f>
        <v>#N/A</v>
      </c>
      <c r="G512" s="120"/>
      <c r="H512" s="118"/>
      <c r="I512" s="79"/>
      <c r="J512" s="72"/>
      <c r="K512" s="72"/>
      <c r="L512" s="55"/>
      <c r="M512" s="4"/>
      <c r="N512" s="4"/>
    </row>
    <row r="513" spans="1:14" ht="16.2" hidden="1">
      <c r="A513" s="107">
        <v>516</v>
      </c>
      <c r="B513" s="107"/>
      <c r="C513" s="107"/>
      <c r="D513" s="107"/>
      <c r="E513" s="11" t="e">
        <f>VLOOKUP(D513, 'sep joined'!$D$1:$I$484, 6, FALSE)</f>
        <v>#N/A</v>
      </c>
      <c r="F513" s="12" t="str">
        <f ca="1">IFERROR(__xludf.DUMMYFUNCTION("if(REGEXMATCH(E513,""Joined""),""Yes"",""No"")"),"#N/A")</f>
        <v>#N/A</v>
      </c>
      <c r="G513" s="166"/>
      <c r="H513" s="118"/>
      <c r="I513" s="79"/>
      <c r="J513" s="72"/>
      <c r="K513" s="72"/>
      <c r="L513" s="55"/>
      <c r="M513" s="4"/>
      <c r="N513" s="4"/>
    </row>
    <row r="514" spans="1:14" ht="16.2" hidden="1">
      <c r="A514" s="9">
        <v>517</v>
      </c>
      <c r="B514" s="107"/>
      <c r="C514" s="107"/>
      <c r="D514" s="107"/>
      <c r="E514" s="11" t="e">
        <f>VLOOKUP(D514, 'sep joined'!$D$1:$I$484, 6, FALSE)</f>
        <v>#N/A</v>
      </c>
      <c r="F514" s="12" t="str">
        <f ca="1">IFERROR(__xludf.DUMMYFUNCTION("if(REGEXMATCH(E514,""Joined""),""Yes"",""No"")"),"#N/A")</f>
        <v>#N/A</v>
      </c>
      <c r="G514" s="118"/>
      <c r="H514" s="118"/>
      <c r="I514" s="118"/>
      <c r="J514" s="72"/>
      <c r="K514" s="72"/>
      <c r="L514" s="55"/>
      <c r="M514" s="4"/>
      <c r="N514" s="4"/>
    </row>
    <row r="515" spans="1:14" ht="16.2" hidden="1">
      <c r="A515" s="107">
        <v>518</v>
      </c>
      <c r="B515" s="107"/>
      <c r="C515" s="107"/>
      <c r="D515" s="107"/>
      <c r="E515" s="11" t="e">
        <f>VLOOKUP(D515, 'sep joined'!$D$1:$I$484, 6, FALSE)</f>
        <v>#N/A</v>
      </c>
      <c r="F515" s="12" t="str">
        <f ca="1">IFERROR(__xludf.DUMMYFUNCTION("if(REGEXMATCH(E515,""Joined""),""Yes"",""No"")"),"#N/A")</f>
        <v>#N/A</v>
      </c>
      <c r="G515" s="166"/>
      <c r="H515" s="118"/>
      <c r="I515" s="79"/>
      <c r="J515" s="72"/>
      <c r="K515" s="72"/>
      <c r="L515" s="55"/>
      <c r="M515" s="4"/>
      <c r="N515" s="4"/>
    </row>
    <row r="516" spans="1:14" ht="16.2" hidden="1">
      <c r="A516" s="9">
        <v>519</v>
      </c>
      <c r="B516" s="107"/>
      <c r="C516" s="107"/>
      <c r="D516" s="107"/>
      <c r="E516" s="11" t="e">
        <f>VLOOKUP(D516, 'sep joined'!$D$1:$I$484, 6, FALSE)</f>
        <v>#N/A</v>
      </c>
      <c r="F516" s="12" t="str">
        <f ca="1">IFERROR(__xludf.DUMMYFUNCTION("if(REGEXMATCH(E516,""Joined""),""Yes"",""No"")"),"#N/A")</f>
        <v>#N/A</v>
      </c>
      <c r="G516" s="166"/>
      <c r="H516" s="118"/>
      <c r="I516" s="79"/>
      <c r="J516" s="72"/>
      <c r="K516" s="72"/>
      <c r="L516" s="55"/>
      <c r="M516" s="4"/>
      <c r="N516" s="4"/>
    </row>
    <row r="517" spans="1:14" ht="16.2" hidden="1">
      <c r="A517" s="107">
        <v>520</v>
      </c>
      <c r="B517" s="107"/>
      <c r="C517" s="107"/>
      <c r="D517" s="107"/>
      <c r="E517" s="11" t="e">
        <f>VLOOKUP(D517, 'sep joined'!$D$1:$I$484, 6, FALSE)</f>
        <v>#N/A</v>
      </c>
      <c r="F517" s="12" t="str">
        <f ca="1">IFERROR(__xludf.DUMMYFUNCTION("if(REGEXMATCH(E517,""Joined""),""Yes"",""No"")"),"#N/A")</f>
        <v>#N/A</v>
      </c>
      <c r="G517" s="166"/>
      <c r="H517" s="118"/>
      <c r="I517" s="79"/>
      <c r="J517" s="72"/>
      <c r="K517" s="72"/>
      <c r="L517" s="55"/>
      <c r="M517" s="4"/>
      <c r="N517" s="4"/>
    </row>
    <row r="518" spans="1:14" ht="16.2" hidden="1">
      <c r="A518" s="9">
        <v>521</v>
      </c>
      <c r="B518" s="107"/>
      <c r="C518" s="107"/>
      <c r="D518" s="107"/>
      <c r="E518" s="11" t="e">
        <f>VLOOKUP(D518, 'sep joined'!$D$1:$I$484, 6, FALSE)</f>
        <v>#N/A</v>
      </c>
      <c r="F518" s="12" t="str">
        <f ca="1">IFERROR(__xludf.DUMMYFUNCTION("if(REGEXMATCH(E518,""Joined""),""Yes"",""No"")"),"#N/A")</f>
        <v>#N/A</v>
      </c>
      <c r="G518" s="166"/>
      <c r="H518" s="118"/>
      <c r="I518" s="79"/>
      <c r="J518" s="72"/>
      <c r="K518" s="72"/>
      <c r="L518" s="55"/>
      <c r="M518" s="4"/>
      <c r="N518" s="4"/>
    </row>
    <row r="519" spans="1:14" ht="16.2" hidden="1">
      <c r="A519" s="107">
        <v>522</v>
      </c>
      <c r="B519" s="107"/>
      <c r="C519" s="107"/>
      <c r="D519" s="107"/>
      <c r="E519" s="11" t="e">
        <f>VLOOKUP(D519, 'sep joined'!$D$1:$I$484, 6, FALSE)</f>
        <v>#N/A</v>
      </c>
      <c r="F519" s="12" t="str">
        <f ca="1">IFERROR(__xludf.DUMMYFUNCTION("if(REGEXMATCH(E519,""Joined""),""Yes"",""No"")"),"#N/A")</f>
        <v>#N/A</v>
      </c>
      <c r="G519" s="166"/>
      <c r="H519" s="118"/>
      <c r="I519" s="79"/>
      <c r="J519" s="72"/>
      <c r="K519" s="72"/>
      <c r="L519" s="55"/>
      <c r="M519" s="4"/>
      <c r="N519" s="4"/>
    </row>
    <row r="520" spans="1:14" ht="16.2" hidden="1">
      <c r="A520" s="9">
        <v>523</v>
      </c>
      <c r="B520" s="107"/>
      <c r="C520" s="107"/>
      <c r="D520" s="107"/>
      <c r="E520" s="11" t="e">
        <f>VLOOKUP(D520, 'sep joined'!$D$1:$I$484, 6, FALSE)</f>
        <v>#N/A</v>
      </c>
      <c r="F520" s="12" t="str">
        <f ca="1">IFERROR(__xludf.DUMMYFUNCTION("if(REGEXMATCH(E520,""Joined""),""Yes"",""No"")"),"#N/A")</f>
        <v>#N/A</v>
      </c>
      <c r="G520" s="120"/>
      <c r="H520" s="118"/>
      <c r="I520" s="41"/>
      <c r="J520" s="72"/>
      <c r="K520" s="72"/>
      <c r="L520" s="55"/>
      <c r="M520" s="4"/>
      <c r="N520" s="4"/>
    </row>
    <row r="521" spans="1:14" ht="16.2" hidden="1">
      <c r="A521" s="107">
        <v>524</v>
      </c>
      <c r="B521" s="107"/>
      <c r="C521" s="107"/>
      <c r="D521" s="107"/>
      <c r="E521" s="11" t="e">
        <f>VLOOKUP(D521, 'sep joined'!$D$1:$I$484, 6, FALSE)</f>
        <v>#N/A</v>
      </c>
      <c r="F521" s="12" t="str">
        <f ca="1">IFERROR(__xludf.DUMMYFUNCTION("if(REGEXMATCH(E521,""Joined""),""Yes"",""No"")"),"#N/A")</f>
        <v>#N/A</v>
      </c>
      <c r="G521" s="120"/>
      <c r="H521" s="118"/>
      <c r="I521" s="79"/>
      <c r="J521" s="72"/>
      <c r="K521" s="72"/>
      <c r="L521" s="55"/>
      <c r="M521" s="4"/>
      <c r="N521" s="4"/>
    </row>
    <row r="522" spans="1:14" ht="16.2" hidden="1">
      <c r="A522" s="9">
        <v>525</v>
      </c>
      <c r="B522" s="107"/>
      <c r="C522" s="107"/>
      <c r="D522" s="107"/>
      <c r="E522" s="11" t="e">
        <f>VLOOKUP(D522, 'sep joined'!$D$1:$I$484, 6, FALSE)</f>
        <v>#N/A</v>
      </c>
      <c r="F522" s="12" t="str">
        <f ca="1">IFERROR(__xludf.DUMMYFUNCTION("if(REGEXMATCH(E522,""Joined""),""Yes"",""No"")"),"#N/A")</f>
        <v>#N/A</v>
      </c>
      <c r="G522" s="120"/>
      <c r="H522" s="118"/>
      <c r="I522" s="79"/>
      <c r="J522" s="72"/>
      <c r="K522" s="72"/>
      <c r="L522" s="55"/>
      <c r="M522" s="4"/>
      <c r="N522" s="4"/>
    </row>
    <row r="523" spans="1:14" ht="16.2" hidden="1">
      <c r="A523" s="107">
        <v>526</v>
      </c>
      <c r="B523" s="107"/>
      <c r="C523" s="107"/>
      <c r="D523" s="107"/>
      <c r="E523" s="11" t="e">
        <f>VLOOKUP(D523, 'sep joined'!$D$1:$I$484, 6, FALSE)</f>
        <v>#N/A</v>
      </c>
      <c r="F523" s="12" t="str">
        <f ca="1">IFERROR(__xludf.DUMMYFUNCTION("if(REGEXMATCH(E523,""Joined""),""Yes"",""No"")"),"#N/A")</f>
        <v>#N/A</v>
      </c>
      <c r="G523" s="120"/>
      <c r="H523" s="118"/>
      <c r="I523" s="79"/>
      <c r="J523" s="72"/>
      <c r="K523" s="72"/>
      <c r="L523" s="55"/>
      <c r="M523" s="4"/>
      <c r="N523" s="4"/>
    </row>
    <row r="524" spans="1:14" ht="16.2" hidden="1">
      <c r="A524" s="9">
        <v>527</v>
      </c>
      <c r="B524" s="107"/>
      <c r="C524" s="107"/>
      <c r="D524" s="107"/>
      <c r="E524" s="11" t="e">
        <f>VLOOKUP(D524, 'sep joined'!$D$1:$I$484, 6, FALSE)</f>
        <v>#N/A</v>
      </c>
      <c r="F524" s="12" t="str">
        <f ca="1">IFERROR(__xludf.DUMMYFUNCTION("if(REGEXMATCH(E524,""Joined""),""Yes"",""No"")"),"#N/A")</f>
        <v>#N/A</v>
      </c>
      <c r="G524" s="120"/>
      <c r="H524" s="118"/>
      <c r="I524" s="79"/>
      <c r="J524" s="72"/>
      <c r="K524" s="72"/>
      <c r="L524" s="55"/>
      <c r="M524" s="4"/>
      <c r="N524" s="4"/>
    </row>
    <row r="525" spans="1:14" ht="16.2" hidden="1">
      <c r="A525" s="107">
        <v>528</v>
      </c>
      <c r="B525" s="107"/>
      <c r="C525" s="107"/>
      <c r="D525" s="107"/>
      <c r="E525" s="11" t="e">
        <f>VLOOKUP(D525, 'sep joined'!$D$1:$I$484, 6, FALSE)</f>
        <v>#N/A</v>
      </c>
      <c r="F525" s="12" t="str">
        <f ca="1">IFERROR(__xludf.DUMMYFUNCTION("if(REGEXMATCH(E525,""Joined""),""Yes"",""No"")"),"#N/A")</f>
        <v>#N/A</v>
      </c>
      <c r="G525" s="120"/>
      <c r="H525" s="118"/>
      <c r="I525" s="79"/>
      <c r="J525" s="72"/>
      <c r="K525" s="72"/>
      <c r="L525" s="55"/>
      <c r="M525" s="4"/>
      <c r="N525" s="4"/>
    </row>
    <row r="526" spans="1:14" ht="16.2" hidden="1">
      <c r="A526" s="9">
        <v>529</v>
      </c>
      <c r="B526" s="107"/>
      <c r="C526" s="107"/>
      <c r="D526" s="107"/>
      <c r="E526" s="11" t="e">
        <f>VLOOKUP(D526, 'sep joined'!$D$1:$I$484, 6, FALSE)</f>
        <v>#N/A</v>
      </c>
      <c r="F526" s="12" t="str">
        <f ca="1">IFERROR(__xludf.DUMMYFUNCTION("if(REGEXMATCH(E526,""Joined""),""Yes"",""No"")"),"#N/A")</f>
        <v>#N/A</v>
      </c>
      <c r="G526" s="120"/>
      <c r="H526" s="118"/>
      <c r="I526" s="167"/>
      <c r="J526" s="72"/>
      <c r="K526" s="72"/>
      <c r="L526" s="55"/>
      <c r="M526" s="4"/>
      <c r="N526" s="4"/>
    </row>
    <row r="527" spans="1:14" ht="16.2" hidden="1">
      <c r="A527" s="107">
        <v>530</v>
      </c>
      <c r="B527" s="107"/>
      <c r="C527" s="107"/>
      <c r="D527" s="107"/>
      <c r="E527" s="11" t="e">
        <f>VLOOKUP(D527, 'sep joined'!$D$1:$I$484, 6, FALSE)</f>
        <v>#N/A</v>
      </c>
      <c r="F527" s="12" t="str">
        <f ca="1">IFERROR(__xludf.DUMMYFUNCTION("if(REGEXMATCH(E527,""Joined""),""Yes"",""No"")"),"#N/A")</f>
        <v>#N/A</v>
      </c>
      <c r="G527" s="120"/>
      <c r="H527" s="118"/>
      <c r="I527" s="79"/>
      <c r="J527" s="72"/>
      <c r="K527" s="72"/>
      <c r="L527" s="55"/>
      <c r="M527" s="4"/>
      <c r="N527" s="4"/>
    </row>
    <row r="528" spans="1:14" ht="16.2" hidden="1">
      <c r="A528" s="9">
        <v>531</v>
      </c>
      <c r="B528" s="107"/>
      <c r="C528" s="107"/>
      <c r="D528" s="107"/>
      <c r="E528" s="11" t="e">
        <f>VLOOKUP(D528, 'sep joined'!$D$1:$I$484, 6, FALSE)</f>
        <v>#N/A</v>
      </c>
      <c r="F528" s="12" t="str">
        <f ca="1">IFERROR(__xludf.DUMMYFUNCTION("if(REGEXMATCH(E528,""Joined""),""Yes"",""No"")"),"#N/A")</f>
        <v>#N/A</v>
      </c>
      <c r="G528" s="120"/>
      <c r="H528" s="118"/>
      <c r="I528" s="167"/>
      <c r="J528" s="72"/>
      <c r="K528" s="72"/>
      <c r="L528" s="55"/>
      <c r="M528" s="4"/>
      <c r="N528" s="4"/>
    </row>
    <row r="529" spans="1:14" ht="16.2" hidden="1">
      <c r="A529" s="107">
        <v>532</v>
      </c>
      <c r="B529" s="107"/>
      <c r="C529" s="107"/>
      <c r="D529" s="107"/>
      <c r="E529" s="11" t="e">
        <f>VLOOKUP(D529, 'sep joined'!$D$1:$I$484, 6, FALSE)</f>
        <v>#N/A</v>
      </c>
      <c r="F529" s="12" t="str">
        <f ca="1">IFERROR(__xludf.DUMMYFUNCTION("if(REGEXMATCH(E529,""Joined""),""Yes"",""No"")"),"#N/A")</f>
        <v>#N/A</v>
      </c>
      <c r="G529" s="120"/>
      <c r="H529" s="118"/>
      <c r="I529" s="79"/>
      <c r="J529" s="72"/>
      <c r="K529" s="72"/>
      <c r="L529" s="55"/>
      <c r="M529" s="4"/>
      <c r="N529" s="4"/>
    </row>
    <row r="530" spans="1:14" ht="16.2" hidden="1">
      <c r="A530" s="9">
        <v>533</v>
      </c>
      <c r="B530" s="107"/>
      <c r="C530" s="107"/>
      <c r="D530" s="107"/>
      <c r="E530" s="11" t="e">
        <f>VLOOKUP(D530, 'sep joined'!$D$1:$I$484, 6, FALSE)</f>
        <v>#N/A</v>
      </c>
      <c r="F530" s="12" t="str">
        <f ca="1">IFERROR(__xludf.DUMMYFUNCTION("if(REGEXMATCH(E530,""Joined""),""Yes"",""No"")"),"#N/A")</f>
        <v>#N/A</v>
      </c>
      <c r="G530" s="79"/>
      <c r="H530" s="118"/>
      <c r="I530" s="79"/>
      <c r="J530" s="72"/>
      <c r="K530" s="72"/>
      <c r="L530" s="55"/>
      <c r="M530" s="4"/>
      <c r="N530" s="4"/>
    </row>
    <row r="531" spans="1:14" ht="16.2" hidden="1">
      <c r="A531" s="107">
        <v>534</v>
      </c>
      <c r="B531" s="107"/>
      <c r="C531" s="107"/>
      <c r="D531" s="107"/>
      <c r="E531" s="11" t="e">
        <f>VLOOKUP(D531, 'sep joined'!$D$1:$I$484, 6, FALSE)</f>
        <v>#N/A</v>
      </c>
      <c r="F531" s="12" t="str">
        <f ca="1">IFERROR(__xludf.DUMMYFUNCTION("if(REGEXMATCH(E531,""Joined""),""Yes"",""No"")"),"#N/A")</f>
        <v>#N/A</v>
      </c>
      <c r="G531" s="79"/>
      <c r="H531" s="118"/>
      <c r="I531" s="79"/>
      <c r="J531" s="72"/>
      <c r="K531" s="72"/>
      <c r="L531" s="55"/>
      <c r="M531" s="45"/>
      <c r="N531" s="4"/>
    </row>
    <row r="532" spans="1:14" ht="16.2" hidden="1">
      <c r="A532" s="9">
        <v>535</v>
      </c>
      <c r="B532" s="107"/>
      <c r="C532" s="107"/>
      <c r="D532" s="168"/>
      <c r="E532" s="11" t="e">
        <f>VLOOKUP(D532, 'sep joined'!$D$1:$I$484, 6, FALSE)</f>
        <v>#N/A</v>
      </c>
      <c r="F532" s="12" t="str">
        <f ca="1">IFERROR(__xludf.DUMMYFUNCTION("if(REGEXMATCH(E532,""Joined""),""Yes"",""No"")"),"#N/A")</f>
        <v>#N/A</v>
      </c>
      <c r="G532" s="79"/>
      <c r="H532" s="118"/>
      <c r="I532" s="79"/>
      <c r="J532" s="72"/>
      <c r="K532" s="72"/>
      <c r="L532" s="55"/>
      <c r="M532" s="4"/>
      <c r="N532" s="4"/>
    </row>
    <row r="533" spans="1:14" ht="16.2" hidden="1">
      <c r="A533" s="107">
        <v>536</v>
      </c>
      <c r="B533" s="107"/>
      <c r="C533" s="107"/>
      <c r="D533" s="107"/>
      <c r="E533" s="11" t="e">
        <f>VLOOKUP(D533, 'sep joined'!$D$1:$I$484, 6, FALSE)</f>
        <v>#N/A</v>
      </c>
      <c r="F533" s="12" t="str">
        <f ca="1">IFERROR(__xludf.DUMMYFUNCTION("if(REGEXMATCH(E533,""Joined""),""Yes"",""No"")"),"#N/A")</f>
        <v>#N/A</v>
      </c>
      <c r="G533" s="79"/>
      <c r="H533" s="118"/>
      <c r="I533" s="41"/>
      <c r="J533" s="72"/>
      <c r="K533" s="72"/>
      <c r="L533" s="55"/>
      <c r="M533" s="4"/>
      <c r="N533" s="4"/>
    </row>
    <row r="534" spans="1:14" ht="16.2" hidden="1">
      <c r="A534" s="9">
        <v>537</v>
      </c>
      <c r="B534" s="107"/>
      <c r="C534" s="107"/>
      <c r="D534" s="107"/>
      <c r="E534" s="11" t="e">
        <f>VLOOKUP(D534, 'sep joined'!$D$1:$I$484, 6, FALSE)</f>
        <v>#N/A</v>
      </c>
      <c r="F534" s="12" t="str">
        <f ca="1">IFERROR(__xludf.DUMMYFUNCTION("if(REGEXMATCH(E534,""Joined""),""Yes"",""No"")"),"#N/A")</f>
        <v>#N/A</v>
      </c>
      <c r="G534" s="79"/>
      <c r="H534" s="118"/>
      <c r="I534" s="79"/>
      <c r="J534" s="72"/>
      <c r="K534" s="72"/>
      <c r="L534" s="55"/>
      <c r="M534" s="4"/>
      <c r="N534" s="4"/>
    </row>
    <row r="535" spans="1:14" ht="16.2" hidden="1">
      <c r="A535" s="107">
        <v>538</v>
      </c>
      <c r="B535" s="107"/>
      <c r="C535" s="107"/>
      <c r="D535" s="107"/>
      <c r="E535" s="11" t="e">
        <f>VLOOKUP(D535, 'sep joined'!$D$1:$I$484, 6, FALSE)</f>
        <v>#N/A</v>
      </c>
      <c r="F535" s="12" t="str">
        <f ca="1">IFERROR(__xludf.DUMMYFUNCTION("if(REGEXMATCH(E535,""Joined""),""Yes"",""No"")"),"#N/A")</f>
        <v>#N/A</v>
      </c>
      <c r="G535" s="79"/>
      <c r="H535" s="118"/>
      <c r="I535" s="41"/>
      <c r="J535" s="72"/>
      <c r="K535" s="72"/>
      <c r="L535" s="55"/>
      <c r="M535" s="4"/>
      <c r="N535" s="4"/>
    </row>
    <row r="536" spans="1:14" ht="16.2" hidden="1">
      <c r="A536" s="9">
        <v>539</v>
      </c>
      <c r="B536" s="107"/>
      <c r="C536" s="107"/>
      <c r="D536" s="107"/>
      <c r="E536" s="11" t="e">
        <f>VLOOKUP(D536, 'sep joined'!$D$1:$I$484, 6, FALSE)</f>
        <v>#N/A</v>
      </c>
      <c r="F536" s="12" t="str">
        <f ca="1">IFERROR(__xludf.DUMMYFUNCTION("if(REGEXMATCH(E536,""Joined""),""Yes"",""No"")"),"#N/A")</f>
        <v>#N/A</v>
      </c>
      <c r="G536" s="79"/>
      <c r="H536" s="118"/>
      <c r="I536" s="79"/>
      <c r="J536" s="72"/>
      <c r="K536" s="72"/>
      <c r="L536" s="55"/>
      <c r="M536" s="4"/>
      <c r="N536" s="4"/>
    </row>
    <row r="537" spans="1:14" ht="16.2" hidden="1">
      <c r="A537" s="107">
        <v>540</v>
      </c>
      <c r="B537" s="107"/>
      <c r="C537" s="107"/>
      <c r="D537" s="107"/>
      <c r="E537" s="11" t="e">
        <f>VLOOKUP(D537, 'sep joined'!$D$1:$I$484, 6, FALSE)</f>
        <v>#N/A</v>
      </c>
      <c r="F537" s="12" t="str">
        <f ca="1">IFERROR(__xludf.DUMMYFUNCTION("if(REGEXMATCH(E537,""Joined""),""Yes"",""No"")"),"#N/A")</f>
        <v>#N/A</v>
      </c>
      <c r="G537" s="79"/>
      <c r="H537" s="118"/>
      <c r="I537" s="79"/>
      <c r="J537" s="72"/>
      <c r="K537" s="72"/>
      <c r="L537" s="55"/>
      <c r="M537" s="4"/>
      <c r="N537" s="4"/>
    </row>
    <row r="538" spans="1:14" ht="16.2" hidden="1">
      <c r="A538" s="9">
        <v>541</v>
      </c>
      <c r="B538" s="107"/>
      <c r="C538" s="107"/>
      <c r="D538" s="107"/>
      <c r="E538" s="11" t="e">
        <f>VLOOKUP(D538, 'sep joined'!$D$1:$I$484, 6, FALSE)</f>
        <v>#N/A</v>
      </c>
      <c r="F538" s="12" t="str">
        <f ca="1">IFERROR(__xludf.DUMMYFUNCTION("if(REGEXMATCH(E538,""Joined""),""Yes"",""No"")"),"#N/A")</f>
        <v>#N/A</v>
      </c>
      <c r="G538" s="79"/>
      <c r="H538" s="118"/>
      <c r="I538" s="41"/>
      <c r="J538" s="72"/>
      <c r="K538" s="72"/>
      <c r="L538" s="55"/>
      <c r="M538" s="4"/>
      <c r="N538" s="4"/>
    </row>
    <row r="539" spans="1:14" ht="16.2" hidden="1">
      <c r="A539" s="107">
        <v>542</v>
      </c>
      <c r="B539" s="107"/>
      <c r="C539" s="107"/>
      <c r="D539" s="107"/>
      <c r="E539" s="11" t="e">
        <f>VLOOKUP(D539, 'sep joined'!$D$1:$I$484, 6, FALSE)</f>
        <v>#N/A</v>
      </c>
      <c r="F539" s="12" t="str">
        <f ca="1">IFERROR(__xludf.DUMMYFUNCTION("if(REGEXMATCH(E539,""Joined""),""Yes"",""No"")"),"#N/A")</f>
        <v>#N/A</v>
      </c>
      <c r="G539" s="79"/>
      <c r="H539" s="118"/>
      <c r="I539" s="79"/>
      <c r="J539" s="72"/>
      <c r="K539" s="72"/>
      <c r="L539" s="55"/>
      <c r="M539" s="45"/>
      <c r="N539" s="45"/>
    </row>
    <row r="540" spans="1:14" ht="16.2" hidden="1">
      <c r="A540" s="9">
        <v>543</v>
      </c>
      <c r="B540" s="107"/>
      <c r="C540" s="107"/>
      <c r="D540" s="107"/>
      <c r="E540" s="11" t="e">
        <f>VLOOKUP(D540, 'sep joined'!$D$1:$I$484, 6, FALSE)</f>
        <v>#N/A</v>
      </c>
      <c r="F540" s="12" t="str">
        <f ca="1">IFERROR(__xludf.DUMMYFUNCTION("if(REGEXMATCH(E540,""Joined""),""Yes"",""No"")"),"#N/A")</f>
        <v>#N/A</v>
      </c>
      <c r="G540" s="79"/>
      <c r="H540" s="118"/>
      <c r="I540" s="79"/>
      <c r="J540" s="72"/>
      <c r="K540" s="72"/>
      <c r="L540" s="55"/>
      <c r="M540" s="4"/>
      <c r="N540" s="4"/>
    </row>
    <row r="541" spans="1:14" ht="16.2" hidden="1">
      <c r="A541" s="107">
        <v>544</v>
      </c>
      <c r="B541" s="107"/>
      <c r="C541" s="107"/>
      <c r="D541" s="107"/>
      <c r="E541" s="11" t="e">
        <f>VLOOKUP(D541, 'sep joined'!$D$1:$I$484, 6, FALSE)</f>
        <v>#N/A</v>
      </c>
      <c r="F541" s="12" t="str">
        <f ca="1">IFERROR(__xludf.DUMMYFUNCTION("if(REGEXMATCH(E541,""Joined""),""Yes"",""No"")"),"#N/A")</f>
        <v>#N/A</v>
      </c>
      <c r="G541" s="79"/>
      <c r="H541" s="118"/>
      <c r="I541" s="79"/>
      <c r="J541" s="72"/>
      <c r="K541" s="72"/>
      <c r="L541" s="55"/>
      <c r="M541" s="4"/>
      <c r="N541" s="4"/>
    </row>
    <row r="542" spans="1:14" ht="16.2" hidden="1">
      <c r="A542" s="9">
        <v>545</v>
      </c>
      <c r="B542" s="107"/>
      <c r="C542" s="107"/>
      <c r="D542" s="107"/>
      <c r="E542" s="11" t="e">
        <f>VLOOKUP(D542, 'sep joined'!$D$1:$I$484, 6, FALSE)</f>
        <v>#N/A</v>
      </c>
      <c r="F542" s="12" t="str">
        <f ca="1">IFERROR(__xludf.DUMMYFUNCTION("if(REGEXMATCH(E542,""Joined""),""Yes"",""No"")"),"#N/A")</f>
        <v>#N/A</v>
      </c>
      <c r="G542" s="79"/>
      <c r="H542" s="118"/>
      <c r="I542" s="79"/>
      <c r="J542" s="72"/>
      <c r="K542" s="72"/>
      <c r="L542" s="55"/>
      <c r="M542" s="4"/>
      <c r="N542" s="4"/>
    </row>
    <row r="543" spans="1:14" ht="16.2" hidden="1">
      <c r="A543" s="107">
        <v>546</v>
      </c>
      <c r="B543" s="107"/>
      <c r="C543" s="107"/>
      <c r="D543" s="107"/>
      <c r="E543" s="11" t="e">
        <f>VLOOKUP(C543, 'sep joined'!$D$1:$I$484, 6, FALSE)</f>
        <v>#N/A</v>
      </c>
      <c r="F543" s="12" t="str">
        <f ca="1">IFERROR(__xludf.DUMMYFUNCTION("if(REGEXMATCH(E543,""Joined""),""Yes"",""No"")"),"#N/A")</f>
        <v>#N/A</v>
      </c>
      <c r="G543" s="79"/>
      <c r="H543" s="118"/>
      <c r="I543" s="167"/>
      <c r="J543" s="72"/>
      <c r="K543" s="72"/>
      <c r="L543" s="55"/>
      <c r="M543" s="4"/>
      <c r="N543" s="4"/>
    </row>
    <row r="544" spans="1:14" ht="16.2" hidden="1">
      <c r="A544" s="9">
        <v>547</v>
      </c>
      <c r="B544" s="107"/>
      <c r="C544" s="107"/>
      <c r="D544" s="107"/>
      <c r="E544" s="11" t="e">
        <f>VLOOKUP(D544, 'sep joined'!$D$1:$I$484, 6, FALSE)</f>
        <v>#N/A</v>
      </c>
      <c r="F544" s="12" t="str">
        <f ca="1">IFERROR(__xludf.DUMMYFUNCTION("if(REGEXMATCH(E544,""Joined""),""Yes"",""No"")"),"#N/A")</f>
        <v>#N/A</v>
      </c>
      <c r="G544" s="79"/>
      <c r="H544" s="118"/>
      <c r="I544" s="79"/>
      <c r="J544" s="72"/>
      <c r="K544" s="72"/>
      <c r="L544" s="55"/>
      <c r="M544" s="4"/>
      <c r="N544" s="4"/>
    </row>
    <row r="545" spans="1:14" ht="16.2" hidden="1">
      <c r="A545" s="107">
        <v>548</v>
      </c>
      <c r="B545" s="107"/>
      <c r="C545" s="107"/>
      <c r="D545" s="107"/>
      <c r="E545" s="11" t="e">
        <f>VLOOKUP(D545, 'sep joined'!$D$1:$I$484, 6, FALSE)</f>
        <v>#N/A</v>
      </c>
      <c r="F545" s="12" t="str">
        <f ca="1">IFERROR(__xludf.DUMMYFUNCTION("if(REGEXMATCH(E545,""Joined""),""Yes"",""No"")"),"#N/A")</f>
        <v>#N/A</v>
      </c>
      <c r="G545" s="117"/>
      <c r="H545" s="118"/>
      <c r="I545" s="118"/>
      <c r="J545" s="72"/>
      <c r="K545" s="72"/>
      <c r="L545" s="55"/>
      <c r="M545" s="4"/>
      <c r="N545" s="4"/>
    </row>
    <row r="546" spans="1:14" ht="16.2" hidden="1">
      <c r="A546" s="9">
        <v>549</v>
      </c>
      <c r="B546" s="107"/>
      <c r="C546" s="107"/>
      <c r="D546" s="107"/>
      <c r="E546" s="11" t="e">
        <f>VLOOKUP(D546, 'sep joined'!$D$1:$I$484, 6, FALSE)</f>
        <v>#N/A</v>
      </c>
      <c r="F546" s="12" t="str">
        <f ca="1">IFERROR(__xludf.DUMMYFUNCTION("if(REGEXMATCH(E546,""Joined""),""Yes"",""No"")"),"#N/A")</f>
        <v>#N/A</v>
      </c>
      <c r="G546" s="117"/>
      <c r="H546" s="118"/>
      <c r="I546" s="118"/>
      <c r="J546" s="72"/>
      <c r="K546" s="72"/>
      <c r="L546" s="55"/>
      <c r="M546" s="4"/>
      <c r="N546" s="4"/>
    </row>
    <row r="547" spans="1:14" ht="16.2" hidden="1">
      <c r="A547" s="107">
        <v>550</v>
      </c>
      <c r="B547" s="107"/>
      <c r="C547" s="107"/>
      <c r="D547" s="107"/>
      <c r="E547" s="11" t="e">
        <f>VLOOKUP(D547, 'sep joined'!$D$1:$I$484, 6, FALSE)</f>
        <v>#N/A</v>
      </c>
      <c r="F547" s="12" t="str">
        <f ca="1">IFERROR(__xludf.DUMMYFUNCTION("if(REGEXMATCH(E547,""Joined""),""Yes"",""No"")"),"#N/A")</f>
        <v>#N/A</v>
      </c>
      <c r="G547" s="117"/>
      <c r="H547" s="118"/>
      <c r="I547" s="118"/>
      <c r="J547" s="72"/>
      <c r="K547" s="72"/>
      <c r="L547" s="55"/>
      <c r="M547" s="4"/>
      <c r="N547" s="4"/>
    </row>
    <row r="548" spans="1:14" ht="16.2" hidden="1">
      <c r="A548" s="9">
        <v>551</v>
      </c>
      <c r="B548" s="107"/>
      <c r="C548" s="107"/>
      <c r="D548" s="107"/>
      <c r="E548" s="11" t="e">
        <f>VLOOKUP(D548, 'sep joined'!$D$1:$I$484, 6, FALSE)</f>
        <v>#N/A</v>
      </c>
      <c r="F548" s="12" t="str">
        <f ca="1">IFERROR(__xludf.DUMMYFUNCTION("if(REGEXMATCH(E548,""Joined""),""Yes"",""No"")"),"#N/A")</f>
        <v>#N/A</v>
      </c>
      <c r="G548" s="117"/>
      <c r="H548" s="118"/>
      <c r="I548" s="118"/>
      <c r="J548" s="72"/>
      <c r="K548" s="72"/>
      <c r="L548" s="55"/>
      <c r="M548" s="4"/>
      <c r="N548" s="4"/>
    </row>
    <row r="549" spans="1:14" ht="16.2" hidden="1">
      <c r="A549" s="107">
        <v>552</v>
      </c>
      <c r="B549" s="107"/>
      <c r="C549" s="107"/>
      <c r="D549" s="107"/>
      <c r="E549" s="11" t="e">
        <f>VLOOKUP(D549, 'sep joined'!$D$1:$I$484, 6, FALSE)</f>
        <v>#N/A</v>
      </c>
      <c r="F549" s="12" t="str">
        <f ca="1">IFERROR(__xludf.DUMMYFUNCTION("if(REGEXMATCH(E549,""Joined""),""Yes"",""No"")"),"#N/A")</f>
        <v>#N/A</v>
      </c>
      <c r="G549" s="117"/>
      <c r="H549" s="118"/>
      <c r="I549" s="118"/>
      <c r="J549" s="72"/>
      <c r="K549" s="72"/>
      <c r="L549" s="55"/>
      <c r="M549" s="4"/>
      <c r="N549" s="4"/>
    </row>
    <row r="550" spans="1:14" ht="16.2" hidden="1">
      <c r="A550" s="9">
        <v>553</v>
      </c>
      <c r="B550" s="107"/>
      <c r="C550" s="107"/>
      <c r="D550" s="107"/>
      <c r="E550" s="11" t="e">
        <f>VLOOKUP(D550, 'sep joined'!$D$1:$I$484, 6, FALSE)</f>
        <v>#N/A</v>
      </c>
      <c r="F550" s="12" t="str">
        <f ca="1">IFERROR(__xludf.DUMMYFUNCTION("if(REGEXMATCH(E550,""Joined""),""Yes"",""No"")"),"#N/A")</f>
        <v>#N/A</v>
      </c>
      <c r="G550" s="79"/>
      <c r="H550" s="118"/>
      <c r="I550" s="79"/>
      <c r="J550" s="72"/>
      <c r="K550" s="72"/>
      <c r="L550" s="55"/>
      <c r="M550" s="4"/>
      <c r="N550" s="4"/>
    </row>
    <row r="551" spans="1:14" ht="16.2" hidden="1">
      <c r="A551" s="107">
        <v>554</v>
      </c>
      <c r="B551" s="107"/>
      <c r="C551" s="107"/>
      <c r="D551" s="107"/>
      <c r="E551" s="11" t="e">
        <f>VLOOKUP(#REF!, 'sep joined'!$D$1:$I$484, 6, FALSE)</f>
        <v>#REF!</v>
      </c>
      <c r="F551" s="12" t="str">
        <f ca="1">IFERROR(__xludf.DUMMYFUNCTION("if(REGEXMATCH(E551,""Joined""),""Yes"",""No"")"),"#REF!")</f>
        <v>#REF!</v>
      </c>
      <c r="G551" s="79"/>
      <c r="H551" s="118"/>
      <c r="I551" s="79"/>
      <c r="J551" s="72"/>
      <c r="K551" s="72"/>
      <c r="L551" s="55"/>
      <c r="M551" s="4"/>
      <c r="N551" s="4"/>
    </row>
    <row r="552" spans="1:14" ht="16.2" hidden="1">
      <c r="A552" s="9">
        <v>555</v>
      </c>
      <c r="B552" s="107"/>
      <c r="C552" s="107"/>
      <c r="D552" s="107"/>
      <c r="E552" s="11" t="e">
        <f>VLOOKUP(D552, 'sep joined'!$D$1:$I$484, 6, FALSE)</f>
        <v>#N/A</v>
      </c>
      <c r="F552" s="12" t="str">
        <f ca="1">IFERROR(__xludf.DUMMYFUNCTION("if(REGEXMATCH(E552,""Joined""),""Yes"",""No"")"),"#N/A")</f>
        <v>#N/A</v>
      </c>
      <c r="G552" s="79"/>
      <c r="H552" s="118"/>
      <c r="I552" s="79"/>
      <c r="J552" s="72"/>
      <c r="K552" s="72"/>
      <c r="L552" s="55"/>
      <c r="M552" s="4"/>
      <c r="N552" s="4"/>
    </row>
    <row r="553" spans="1:14" ht="16.2" hidden="1">
      <c r="A553" s="107">
        <v>556</v>
      </c>
      <c r="B553" s="107"/>
      <c r="C553" s="107"/>
      <c r="D553" s="107"/>
      <c r="E553" s="11" t="e">
        <f>VLOOKUP(D553, 'sep joined'!$D$1:$I$484, 6, FALSE)</f>
        <v>#N/A</v>
      </c>
      <c r="F553" s="12" t="str">
        <f ca="1">IFERROR(__xludf.DUMMYFUNCTION("if(REGEXMATCH(E553,""Joined""),""Yes"",""No"")"),"#N/A")</f>
        <v>#N/A</v>
      </c>
      <c r="G553" s="79"/>
      <c r="H553" s="118"/>
      <c r="I553" s="79"/>
      <c r="J553" s="72"/>
      <c r="K553" s="72"/>
      <c r="L553" s="55"/>
      <c r="M553" s="4"/>
      <c r="N553" s="4"/>
    </row>
    <row r="554" spans="1:14" ht="16.2" hidden="1">
      <c r="A554" s="9">
        <v>557</v>
      </c>
      <c r="B554" s="107"/>
      <c r="C554" s="107"/>
      <c r="D554" s="107"/>
      <c r="E554" s="11" t="e">
        <f>VLOOKUP(D554, 'sep joined'!$D$1:$I$484, 6, FALSE)</f>
        <v>#N/A</v>
      </c>
      <c r="F554" s="12" t="str">
        <f ca="1">IFERROR(__xludf.DUMMYFUNCTION("if(REGEXMATCH(E554,""Joined""),""Yes"",""No"")"),"#N/A")</f>
        <v>#N/A</v>
      </c>
      <c r="G554" s="79"/>
      <c r="H554" s="118"/>
      <c r="I554" s="79"/>
      <c r="J554" s="72"/>
      <c r="K554" s="72"/>
      <c r="L554" s="55"/>
      <c r="M554" s="4"/>
      <c r="N554" s="4"/>
    </row>
    <row r="555" spans="1:14" ht="16.2" hidden="1">
      <c r="A555" s="107">
        <v>558</v>
      </c>
      <c r="B555" s="107"/>
      <c r="C555" s="107"/>
      <c r="D555" s="107"/>
      <c r="E555" s="11" t="e">
        <f>VLOOKUP(D555, 'sep joined'!$D$1:$I$484, 6, FALSE)</f>
        <v>#N/A</v>
      </c>
      <c r="F555" s="12" t="str">
        <f ca="1">IFERROR(__xludf.DUMMYFUNCTION("if(REGEXMATCH(E555,""Joined""),""Yes"",""No"")"),"#N/A")</f>
        <v>#N/A</v>
      </c>
      <c r="G555" s="79"/>
      <c r="H555" s="118"/>
      <c r="I555" s="79"/>
      <c r="J555" s="72"/>
      <c r="K555" s="72"/>
      <c r="L555" s="55"/>
      <c r="M555" s="4"/>
      <c r="N555" s="4"/>
    </row>
    <row r="556" spans="1:14" ht="16.2" hidden="1">
      <c r="A556" s="9">
        <v>559</v>
      </c>
      <c r="B556" s="107"/>
      <c r="C556" s="107"/>
      <c r="D556" s="107"/>
      <c r="E556" s="11" t="e">
        <f>VLOOKUP(D556, 'sep joined'!$D$1:$I$484, 6, FALSE)</f>
        <v>#N/A</v>
      </c>
      <c r="F556" s="12" t="str">
        <f ca="1">IFERROR(__xludf.DUMMYFUNCTION("if(REGEXMATCH(E556,""Joined""),""Yes"",""No"")"),"#N/A")</f>
        <v>#N/A</v>
      </c>
      <c r="G556" s="79"/>
      <c r="H556" s="118"/>
      <c r="I556" s="79"/>
      <c r="J556" s="72"/>
      <c r="K556" s="72"/>
      <c r="L556" s="55"/>
      <c r="M556" s="4"/>
      <c r="N556" s="4"/>
    </row>
    <row r="557" spans="1:14" ht="16.2" hidden="1">
      <c r="A557" s="107">
        <v>560</v>
      </c>
      <c r="B557" s="107"/>
      <c r="C557" s="107"/>
      <c r="D557" s="107"/>
      <c r="E557" s="11" t="e">
        <f>VLOOKUP(D557, 'sep joined'!$D$1:$I$484, 6, FALSE)</f>
        <v>#N/A</v>
      </c>
      <c r="F557" s="12" t="str">
        <f ca="1">IFERROR(__xludf.DUMMYFUNCTION("if(REGEXMATCH(E557,""Joined""),""Yes"",""No"")"),"#N/A")</f>
        <v>#N/A</v>
      </c>
      <c r="G557" s="79"/>
      <c r="H557" s="118"/>
      <c r="I557" s="79"/>
      <c r="J557" s="72"/>
      <c r="K557" s="72"/>
      <c r="L557" s="55"/>
      <c r="M557" s="4"/>
      <c r="N557" s="4"/>
    </row>
    <row r="558" spans="1:14" ht="16.2" hidden="1">
      <c r="A558" s="9">
        <v>561</v>
      </c>
      <c r="B558" s="107"/>
      <c r="C558" s="107"/>
      <c r="D558" s="107"/>
      <c r="E558" s="11" t="e">
        <f>VLOOKUP(D558, 'sep joined'!$D$1:$I$484, 6, FALSE)</f>
        <v>#N/A</v>
      </c>
      <c r="F558" s="12" t="str">
        <f ca="1">IFERROR(__xludf.DUMMYFUNCTION("if(REGEXMATCH(E558,""Joined""),""Yes"",""No"")"),"#N/A")</f>
        <v>#N/A</v>
      </c>
      <c r="G558" s="79"/>
      <c r="H558" s="118"/>
      <c r="I558" s="79"/>
      <c r="J558" s="72"/>
      <c r="K558" s="72"/>
      <c r="L558" s="55"/>
      <c r="M558" s="4"/>
      <c r="N558" s="4"/>
    </row>
    <row r="559" spans="1:14" ht="16.2" hidden="1">
      <c r="A559" s="107">
        <v>562</v>
      </c>
      <c r="B559" s="107"/>
      <c r="C559" s="107"/>
      <c r="D559" s="107"/>
      <c r="E559" s="11" t="e">
        <f>VLOOKUP(D551, 'sep joined'!$D$1:$I$484, 6, FALSE)</f>
        <v>#N/A</v>
      </c>
      <c r="F559" s="12" t="str">
        <f ca="1">IFERROR(__xludf.DUMMYFUNCTION("if(REGEXMATCH(E559,""Joined""),""Yes"",""No"")"),"#N/A")</f>
        <v>#N/A</v>
      </c>
      <c r="G559" s="117"/>
      <c r="H559" s="118"/>
      <c r="I559" s="79"/>
      <c r="J559" s="72"/>
      <c r="K559" s="72"/>
      <c r="L559" s="55"/>
      <c r="M559" s="4"/>
      <c r="N559" s="4"/>
    </row>
    <row r="560" spans="1:14" ht="16.2" hidden="1">
      <c r="A560" s="9">
        <v>563</v>
      </c>
      <c r="B560" s="107"/>
      <c r="C560" s="107"/>
      <c r="D560" s="107"/>
      <c r="E560" s="11" t="e">
        <f>VLOOKUP(D560, 'sep joined'!$D$1:$I$484, 6, FALSE)</f>
        <v>#N/A</v>
      </c>
      <c r="F560" s="12" t="str">
        <f ca="1">IFERROR(__xludf.DUMMYFUNCTION("if(REGEXMATCH(E560,""Joined""),""Yes"",""No"")"),"#N/A")</f>
        <v>#N/A</v>
      </c>
      <c r="G560" s="120"/>
      <c r="H560" s="118"/>
      <c r="I560" s="41"/>
      <c r="J560" s="72"/>
      <c r="K560" s="72"/>
      <c r="L560" s="55"/>
      <c r="M560" s="4"/>
      <c r="N560" s="4"/>
    </row>
    <row r="561" spans="1:14" ht="16.2" hidden="1">
      <c r="A561" s="107">
        <v>564</v>
      </c>
      <c r="B561" s="107"/>
      <c r="C561" s="107"/>
      <c r="D561" s="107"/>
      <c r="E561" s="11" t="e">
        <f>VLOOKUP(D561, 'sep joined'!$D$1:$I$484, 6, FALSE)</f>
        <v>#N/A</v>
      </c>
      <c r="F561" s="12" t="str">
        <f ca="1">IFERROR(__xludf.DUMMYFUNCTION("if(REGEXMATCH(E561,""Joined""),""Yes"",""No"")"),"#N/A")</f>
        <v>#N/A</v>
      </c>
      <c r="G561" s="120"/>
      <c r="H561" s="118"/>
      <c r="I561" s="79"/>
      <c r="J561" s="72"/>
      <c r="K561" s="72"/>
      <c r="L561" s="55"/>
      <c r="M561" s="4"/>
      <c r="N561" s="4"/>
    </row>
    <row r="562" spans="1:14" ht="16.2" hidden="1">
      <c r="A562" s="9">
        <v>565</v>
      </c>
      <c r="B562" s="107"/>
      <c r="C562" s="107"/>
      <c r="D562" s="107"/>
      <c r="E562" s="11" t="e">
        <f>VLOOKUP(D562, 'sep joined'!$D$1:$I$484, 6, FALSE)</f>
        <v>#N/A</v>
      </c>
      <c r="F562" s="12" t="str">
        <f ca="1">IFERROR(__xludf.DUMMYFUNCTION("if(REGEXMATCH(E562,""Joined""),""Yes"",""No"")"),"#N/A")</f>
        <v>#N/A</v>
      </c>
      <c r="G562" s="169"/>
      <c r="H562" s="118"/>
      <c r="I562" s="41"/>
      <c r="J562" s="72"/>
      <c r="K562" s="72"/>
      <c r="L562" s="55"/>
      <c r="M562" s="4"/>
      <c r="N562" s="4"/>
    </row>
    <row r="563" spans="1:14" ht="16.2" hidden="1">
      <c r="A563" s="107">
        <v>566</v>
      </c>
      <c r="B563" s="107"/>
      <c r="C563" s="107"/>
      <c r="D563" s="107"/>
      <c r="E563" s="11" t="e">
        <f>VLOOKUP(D563, 'sep joined'!$D$1:$I$484, 6, FALSE)</f>
        <v>#N/A</v>
      </c>
      <c r="F563" s="12" t="str">
        <f ca="1">IFERROR(__xludf.DUMMYFUNCTION("if(REGEXMATCH(E563,""Joined""),""Yes"",""No"")"),"#N/A")</f>
        <v>#N/A</v>
      </c>
      <c r="G563" s="117"/>
      <c r="H563" s="118"/>
      <c r="I563" s="118"/>
      <c r="J563" s="72"/>
      <c r="K563" s="72"/>
      <c r="L563" s="55"/>
      <c r="M563" s="4"/>
      <c r="N563" s="4"/>
    </row>
    <row r="564" spans="1:14" ht="16.2" hidden="1">
      <c r="A564" s="9">
        <v>567</v>
      </c>
      <c r="B564" s="107"/>
      <c r="C564" s="107"/>
      <c r="D564" s="107"/>
      <c r="E564" s="11" t="e">
        <f>VLOOKUP(D564, 'sep joined'!$D$1:$I$484, 6, FALSE)</f>
        <v>#N/A</v>
      </c>
      <c r="F564" s="12" t="str">
        <f ca="1">IFERROR(__xludf.DUMMYFUNCTION("if(REGEXMATCH(E564,""Joined""),""Yes"",""No"")"),"#N/A")</f>
        <v>#N/A</v>
      </c>
      <c r="G564" s="79"/>
      <c r="H564" s="118"/>
      <c r="I564" s="79"/>
      <c r="J564" s="72"/>
      <c r="K564" s="72"/>
      <c r="L564" s="55"/>
      <c r="M564" s="4"/>
      <c r="N564" s="4"/>
    </row>
    <row r="565" spans="1:14" ht="16.2" hidden="1">
      <c r="A565" s="107">
        <v>568</v>
      </c>
      <c r="B565" s="107"/>
      <c r="C565" s="107"/>
      <c r="D565" s="107"/>
      <c r="E565" s="11" t="e">
        <f>VLOOKUP(D565, 'sep joined'!$D$1:$I$484, 6, FALSE)</f>
        <v>#N/A</v>
      </c>
      <c r="F565" s="12" t="str">
        <f ca="1">IFERROR(__xludf.DUMMYFUNCTION("if(REGEXMATCH(E565,""Joined""),""Yes"",""No"")"),"#N/A")</f>
        <v>#N/A</v>
      </c>
      <c r="G565" s="79"/>
      <c r="H565" s="118"/>
      <c r="I565" s="79"/>
      <c r="J565" s="72"/>
      <c r="K565" s="72"/>
      <c r="L565" s="55"/>
      <c r="M565" s="4"/>
      <c r="N565" s="4"/>
    </row>
    <row r="566" spans="1:14" ht="16.2" hidden="1">
      <c r="A566" s="9">
        <v>569</v>
      </c>
      <c r="B566" s="107"/>
      <c r="C566" s="107"/>
      <c r="D566" s="107"/>
      <c r="E566" s="11" t="e">
        <f>VLOOKUP(D566, 'sep joined'!$D$1:$I$484, 6, FALSE)</f>
        <v>#N/A</v>
      </c>
      <c r="F566" s="12" t="str">
        <f ca="1">IFERROR(__xludf.DUMMYFUNCTION("if(REGEXMATCH(E566,""Joined""),""Yes"",""No"")"),"#N/A")</f>
        <v>#N/A</v>
      </c>
      <c r="G566" s="117"/>
      <c r="H566" s="118"/>
      <c r="I566" s="118"/>
      <c r="J566" s="72"/>
      <c r="K566" s="72"/>
      <c r="L566" s="55"/>
      <c r="M566" s="4"/>
      <c r="N566" s="4"/>
    </row>
    <row r="567" spans="1:14" ht="16.2" hidden="1">
      <c r="A567" s="107">
        <v>570</v>
      </c>
      <c r="B567" s="107"/>
      <c r="C567" s="107"/>
      <c r="D567" s="107"/>
      <c r="E567" s="11" t="e">
        <f>VLOOKUP(D567, 'sep joined'!$D$1:$I$484, 6, FALSE)</f>
        <v>#N/A</v>
      </c>
      <c r="F567" s="12" t="str">
        <f ca="1">IFERROR(__xludf.DUMMYFUNCTION("if(REGEXMATCH(E567,""Joined""),""Yes"",""No"")"),"#N/A")</f>
        <v>#N/A</v>
      </c>
      <c r="G567" s="117"/>
      <c r="H567" s="118"/>
      <c r="I567" s="118"/>
      <c r="J567" s="72"/>
      <c r="K567" s="72"/>
      <c r="L567" s="55"/>
      <c r="M567" s="4"/>
      <c r="N567" s="4"/>
    </row>
    <row r="568" spans="1:14" ht="16.2" hidden="1">
      <c r="A568" s="9">
        <v>571</v>
      </c>
      <c r="B568" s="107"/>
      <c r="C568" s="107"/>
      <c r="D568" s="107"/>
      <c r="E568" s="11" t="e">
        <f>VLOOKUP(D568, 'sep joined'!$D$1:$I$484, 6, FALSE)</f>
        <v>#N/A</v>
      </c>
      <c r="F568" s="12" t="str">
        <f ca="1">IFERROR(__xludf.DUMMYFUNCTION("if(REGEXMATCH(E568,""Joined""),""Yes"",""No"")"),"#N/A")</f>
        <v>#N/A</v>
      </c>
      <c r="G568" s="117"/>
      <c r="H568" s="118"/>
      <c r="I568" s="118"/>
      <c r="J568" s="72"/>
      <c r="K568" s="72"/>
      <c r="L568" s="55"/>
      <c r="M568" s="4"/>
      <c r="N568" s="4"/>
    </row>
    <row r="569" spans="1:14" ht="16.2" hidden="1">
      <c r="A569" s="107">
        <v>572</v>
      </c>
      <c r="B569" s="107"/>
      <c r="C569" s="107"/>
      <c r="D569" s="107"/>
      <c r="E569" s="11" t="e">
        <f>VLOOKUP(D569, 'sep joined'!$D$1:$I$484, 6, FALSE)</f>
        <v>#N/A</v>
      </c>
      <c r="F569" s="12" t="str">
        <f ca="1">IFERROR(__xludf.DUMMYFUNCTION("if(REGEXMATCH(E569,""Joined""),""Yes"",""No"")"),"#N/A")</f>
        <v>#N/A</v>
      </c>
      <c r="G569" s="117"/>
      <c r="H569" s="118"/>
      <c r="I569" s="118"/>
      <c r="J569" s="72"/>
      <c r="K569" s="72"/>
      <c r="L569" s="55"/>
      <c r="M569" s="4"/>
      <c r="N569" s="4"/>
    </row>
    <row r="570" spans="1:14" ht="16.2" hidden="1">
      <c r="A570" s="9">
        <v>573</v>
      </c>
      <c r="B570" s="107"/>
      <c r="C570" s="107"/>
      <c r="D570" s="107"/>
      <c r="E570" s="11" t="e">
        <f>VLOOKUP(D570, 'sep joined'!$D$1:$I$484, 6, FALSE)</f>
        <v>#N/A</v>
      </c>
      <c r="F570" s="12" t="str">
        <f ca="1">IFERROR(__xludf.DUMMYFUNCTION("if(REGEXMATCH(E570,""Joined""),""Yes"",""No"")"),"#N/A")</f>
        <v>#N/A</v>
      </c>
      <c r="G570" s="117"/>
      <c r="H570" s="118"/>
      <c r="I570" s="118"/>
      <c r="J570" s="72"/>
      <c r="K570" s="72"/>
      <c r="L570" s="55"/>
      <c r="M570" s="4"/>
      <c r="N570" s="4"/>
    </row>
    <row r="571" spans="1:14" ht="16.2" hidden="1">
      <c r="A571" s="107">
        <v>574</v>
      </c>
      <c r="B571" s="107"/>
      <c r="C571" s="107"/>
      <c r="D571" s="107"/>
      <c r="E571" s="11" t="e">
        <f>VLOOKUP(D571, 'sep joined'!$D$1:$I$484, 6, FALSE)</f>
        <v>#N/A</v>
      </c>
      <c r="F571" s="12" t="str">
        <f ca="1">IFERROR(__xludf.DUMMYFUNCTION("if(REGEXMATCH(E571,""Joined""),""Yes"",""No"")"),"#N/A")</f>
        <v>#N/A</v>
      </c>
      <c r="G571" s="117"/>
      <c r="H571" s="118"/>
      <c r="I571" s="167"/>
      <c r="J571" s="72"/>
      <c r="K571" s="72"/>
      <c r="L571" s="55"/>
      <c r="M571" s="4"/>
      <c r="N571" s="4"/>
    </row>
    <row r="572" spans="1:14" ht="16.2" hidden="1">
      <c r="A572" s="9">
        <v>575</v>
      </c>
      <c r="B572" s="107"/>
      <c r="C572" s="107"/>
      <c r="D572" s="107"/>
      <c r="E572" s="11" t="e">
        <f>VLOOKUP(D572, 'sep joined'!$D$1:$I$484, 6, FALSE)</f>
        <v>#N/A</v>
      </c>
      <c r="F572" s="12" t="str">
        <f ca="1">IFERROR(__xludf.DUMMYFUNCTION("if(REGEXMATCH(E572,""Joined""),""Yes"",""No"")"),"#N/A")</f>
        <v>#N/A</v>
      </c>
      <c r="G572" s="117"/>
      <c r="H572" s="118"/>
      <c r="I572" s="118"/>
      <c r="J572" s="72"/>
      <c r="K572" s="72"/>
      <c r="L572" s="55"/>
      <c r="M572" s="4"/>
      <c r="N572" s="4"/>
    </row>
    <row r="573" spans="1:14" ht="16.2" hidden="1">
      <c r="A573" s="107">
        <v>576</v>
      </c>
      <c r="B573" s="107"/>
      <c r="C573" s="107"/>
      <c r="D573" s="107"/>
      <c r="E573" s="11" t="e">
        <f>VLOOKUP(D573, 'sep joined'!$D$1:$I$484, 6, FALSE)</f>
        <v>#N/A</v>
      </c>
      <c r="F573" s="12" t="str">
        <f ca="1">IFERROR(__xludf.DUMMYFUNCTION("if(REGEXMATCH(E573,""Joined""),""Yes"",""No"")"),"#N/A")</f>
        <v>#N/A</v>
      </c>
      <c r="G573" s="117"/>
      <c r="H573" s="118"/>
      <c r="I573" s="118"/>
      <c r="J573" s="72"/>
      <c r="K573" s="72"/>
      <c r="L573" s="55"/>
      <c r="M573" s="4"/>
      <c r="N573" s="4"/>
    </row>
    <row r="574" spans="1:14" ht="16.2" hidden="1">
      <c r="A574" s="9">
        <v>577</v>
      </c>
      <c r="B574" s="107"/>
      <c r="C574" s="107"/>
      <c r="D574" s="107"/>
      <c r="E574" s="11" t="e">
        <f>VLOOKUP(D574, 'sep joined'!$D$1:$I$484, 6, FALSE)</f>
        <v>#N/A</v>
      </c>
      <c r="F574" s="12" t="str">
        <f ca="1">IFERROR(__xludf.DUMMYFUNCTION("if(REGEXMATCH(E574,""Joined""),""Yes"",""No"")"),"#N/A")</f>
        <v>#N/A</v>
      </c>
      <c r="G574" s="117"/>
      <c r="H574" s="118"/>
      <c r="I574" s="79"/>
      <c r="J574" s="72"/>
      <c r="K574" s="72"/>
      <c r="L574" s="55"/>
      <c r="M574" s="4"/>
      <c r="N574" s="4"/>
    </row>
    <row r="575" spans="1:14" ht="16.2" hidden="1">
      <c r="A575" s="107">
        <v>578</v>
      </c>
      <c r="B575" s="107"/>
      <c r="C575" s="107"/>
      <c r="D575" s="107"/>
      <c r="E575" s="11" t="e">
        <f>VLOOKUP(D575, 'sep joined'!$D$1:$I$484, 6, FALSE)</f>
        <v>#N/A</v>
      </c>
      <c r="F575" s="12" t="str">
        <f ca="1">IFERROR(__xludf.DUMMYFUNCTION("if(REGEXMATCH(E575,""Joined""),""Yes"",""No"")"),"#N/A")</f>
        <v>#N/A</v>
      </c>
      <c r="G575" s="117"/>
      <c r="H575" s="118"/>
      <c r="I575" s="79"/>
      <c r="J575" s="72"/>
      <c r="K575" s="72"/>
      <c r="L575" s="55"/>
      <c r="M575" s="4"/>
      <c r="N575" s="4"/>
    </row>
    <row r="576" spans="1:14" ht="16.2" hidden="1">
      <c r="A576" s="9">
        <v>579</v>
      </c>
      <c r="B576" s="107"/>
      <c r="C576" s="107"/>
      <c r="D576" s="107"/>
      <c r="E576" s="11" t="e">
        <f>VLOOKUP(D576, 'sep joined'!$D$1:$I$484, 6, FALSE)</f>
        <v>#N/A</v>
      </c>
      <c r="F576" s="12" t="str">
        <f ca="1">IFERROR(__xludf.DUMMYFUNCTION("if(REGEXMATCH(E576,""Joined""),""Yes"",""No"")"),"#N/A")</f>
        <v>#N/A</v>
      </c>
      <c r="G576" s="120"/>
      <c r="H576" s="118"/>
      <c r="I576" s="79"/>
      <c r="J576" s="72"/>
      <c r="K576" s="72"/>
      <c r="L576" s="55"/>
      <c r="M576" s="4"/>
      <c r="N576" s="4"/>
    </row>
    <row r="577" spans="1:14" ht="16.2" hidden="1">
      <c r="A577" s="107">
        <v>580</v>
      </c>
      <c r="B577" s="107"/>
      <c r="C577" s="107"/>
      <c r="D577" s="107"/>
      <c r="E577" s="11" t="e">
        <f>VLOOKUP(D577, 'sep joined'!$D$1:$I$484, 6, FALSE)</f>
        <v>#N/A</v>
      </c>
      <c r="F577" s="12" t="str">
        <f ca="1">IFERROR(__xludf.DUMMYFUNCTION("if(REGEXMATCH(E577,""Joined""),""Yes"",""No"")"),"#N/A")</f>
        <v>#N/A</v>
      </c>
      <c r="G577" s="79"/>
      <c r="H577" s="118"/>
      <c r="I577" s="79"/>
      <c r="J577" s="72"/>
      <c r="K577" s="72"/>
      <c r="L577" s="55"/>
      <c r="M577" s="4"/>
      <c r="N577" s="4"/>
    </row>
    <row r="578" spans="1:14" ht="16.2" hidden="1">
      <c r="A578" s="9">
        <v>581</v>
      </c>
      <c r="B578" s="107"/>
      <c r="C578" s="107"/>
      <c r="D578" s="107"/>
      <c r="E578" s="11" t="e">
        <f>VLOOKUP(D578, 'sep joined'!$D$1:$I$484, 6, FALSE)</f>
        <v>#N/A</v>
      </c>
      <c r="F578" s="12" t="str">
        <f ca="1">IFERROR(__xludf.DUMMYFUNCTION("if(REGEXMATCH(E578,""Joined""),""Yes"",""No"")"),"#N/A")</f>
        <v>#N/A</v>
      </c>
      <c r="G578" s="120"/>
      <c r="H578" s="118"/>
      <c r="I578" s="79"/>
      <c r="J578" s="72"/>
      <c r="K578" s="72"/>
      <c r="L578" s="55"/>
      <c r="M578" s="4"/>
      <c r="N578" s="4"/>
    </row>
    <row r="579" spans="1:14" ht="16.2" hidden="1">
      <c r="A579" s="107">
        <v>582</v>
      </c>
      <c r="B579" s="107"/>
      <c r="C579" s="107"/>
      <c r="D579" s="107"/>
      <c r="E579" s="11" t="e">
        <f>VLOOKUP(D579, 'sep joined'!$D$1:$I$484, 6, FALSE)</f>
        <v>#N/A</v>
      </c>
      <c r="F579" s="12" t="str">
        <f ca="1">IFERROR(__xludf.DUMMYFUNCTION("if(REGEXMATCH(E579,""Joined""),""Yes"",""No"")"),"#N/A")</f>
        <v>#N/A</v>
      </c>
      <c r="G579" s="120"/>
      <c r="H579" s="118"/>
      <c r="I579" s="79"/>
      <c r="J579" s="72"/>
      <c r="K579" s="72"/>
      <c r="L579" s="55"/>
      <c r="M579" s="4"/>
      <c r="N579" s="4"/>
    </row>
    <row r="580" spans="1:14" ht="16.2" hidden="1">
      <c r="A580" s="9">
        <v>583</v>
      </c>
      <c r="B580" s="107"/>
      <c r="C580" s="107"/>
      <c r="D580" s="107"/>
      <c r="E580" s="11" t="e">
        <f>VLOOKUP(D580, 'sep joined'!$D$1:$I$484, 6, FALSE)</f>
        <v>#N/A</v>
      </c>
      <c r="F580" s="12" t="str">
        <f ca="1">IFERROR(__xludf.DUMMYFUNCTION("if(REGEXMATCH(E580,""Joined""),""Yes"",""No"")"),"#N/A")</f>
        <v>#N/A</v>
      </c>
      <c r="G580" s="120"/>
      <c r="H580" s="118"/>
      <c r="I580" s="79"/>
      <c r="J580" s="72"/>
      <c r="K580" s="72"/>
      <c r="L580" s="55"/>
      <c r="M580" s="4"/>
      <c r="N580" s="4"/>
    </row>
    <row r="581" spans="1:14" ht="16.2" hidden="1">
      <c r="A581" s="107">
        <v>584</v>
      </c>
      <c r="B581" s="107"/>
      <c r="C581" s="107"/>
      <c r="D581" s="107"/>
      <c r="E581" s="11" t="e">
        <f>VLOOKUP(D581, 'sep joined'!$D$1:$I$484, 6, FALSE)</f>
        <v>#N/A</v>
      </c>
      <c r="F581" s="12" t="str">
        <f ca="1">IFERROR(__xludf.DUMMYFUNCTION("if(REGEXMATCH(E581,""Joined""),""Yes"",""No"")"),"#N/A")</f>
        <v>#N/A</v>
      </c>
      <c r="G581" s="120"/>
      <c r="H581" s="118"/>
      <c r="I581" s="79"/>
      <c r="J581" s="72"/>
      <c r="K581" s="72"/>
      <c r="L581" s="55"/>
      <c r="M581" s="4"/>
      <c r="N581" s="4"/>
    </row>
    <row r="582" spans="1:14" ht="16.2" hidden="1">
      <c r="A582" s="9">
        <v>585</v>
      </c>
      <c r="B582" s="107"/>
      <c r="C582" s="107"/>
      <c r="D582" s="107"/>
      <c r="E582" s="11" t="e">
        <f>VLOOKUP(D582, 'sep joined'!$D$1:$I$484, 6, FALSE)</f>
        <v>#N/A</v>
      </c>
      <c r="F582" s="12" t="str">
        <f ca="1">IFERROR(__xludf.DUMMYFUNCTION("if(REGEXMATCH(E582,""Joined""),""Yes"",""No"")"),"#N/A")</f>
        <v>#N/A</v>
      </c>
      <c r="G582" s="117"/>
      <c r="H582" s="118"/>
      <c r="I582" s="79"/>
      <c r="J582" s="72"/>
      <c r="K582" s="72"/>
      <c r="L582" s="55"/>
      <c r="M582" s="4"/>
      <c r="N582" s="4"/>
    </row>
    <row r="583" spans="1:14" ht="16.2" hidden="1">
      <c r="A583" s="107">
        <v>586</v>
      </c>
      <c r="B583" s="107"/>
      <c r="C583" s="107"/>
      <c r="D583" s="107"/>
      <c r="E583" s="11" t="e">
        <f>VLOOKUP(D583, 'sep joined'!$D$1:$I$484, 6, FALSE)</f>
        <v>#N/A</v>
      </c>
      <c r="F583" s="12" t="str">
        <f ca="1">IFERROR(__xludf.DUMMYFUNCTION("if(REGEXMATCH(E583,""Joined""),""Yes"",""No"")"),"#N/A")</f>
        <v>#N/A</v>
      </c>
      <c r="G583" s="120"/>
      <c r="H583" s="118"/>
      <c r="I583" s="79"/>
      <c r="J583" s="72"/>
      <c r="K583" s="72"/>
      <c r="L583" s="55"/>
      <c r="M583" s="4"/>
      <c r="N583" s="4"/>
    </row>
    <row r="584" spans="1:14" ht="16.2" hidden="1">
      <c r="A584" s="9">
        <v>587</v>
      </c>
      <c r="B584" s="107"/>
      <c r="C584" s="107"/>
      <c r="D584" s="107"/>
      <c r="E584" s="11" t="e">
        <f>VLOOKUP(D584, 'sep joined'!$D$1:$I$484, 6, FALSE)</f>
        <v>#N/A</v>
      </c>
      <c r="F584" s="12" t="str">
        <f ca="1">IFERROR(__xludf.DUMMYFUNCTION("if(REGEXMATCH(E584,""Joined""),""Yes"",""No"")"),"#N/A")</f>
        <v>#N/A</v>
      </c>
      <c r="G584" s="79"/>
      <c r="H584" s="118"/>
      <c r="I584" s="79"/>
      <c r="J584" s="72"/>
      <c r="K584" s="72"/>
      <c r="L584" s="55"/>
      <c r="M584" s="4"/>
      <c r="N584" s="4"/>
    </row>
    <row r="585" spans="1:14" ht="16.2" hidden="1">
      <c r="A585" s="107">
        <v>588</v>
      </c>
      <c r="B585" s="107"/>
      <c r="C585" s="107"/>
      <c r="D585" s="107"/>
      <c r="E585" s="11" t="e">
        <f>VLOOKUP(D585, 'sep joined'!$D$1:$I$484, 6, FALSE)</f>
        <v>#N/A</v>
      </c>
      <c r="F585" s="12" t="str">
        <f ca="1">IFERROR(__xludf.DUMMYFUNCTION("if(REGEXMATCH(E585,""Joined""),""Yes"",""No"")"),"#N/A")</f>
        <v>#N/A</v>
      </c>
      <c r="G585" s="79"/>
      <c r="H585" s="118"/>
      <c r="I585" s="79"/>
      <c r="J585" s="72"/>
      <c r="K585" s="72"/>
      <c r="L585" s="55"/>
      <c r="M585" s="4"/>
      <c r="N585" s="4"/>
    </row>
    <row r="586" spans="1:14" ht="16.2" hidden="1">
      <c r="A586" s="9">
        <v>589</v>
      </c>
      <c r="B586" s="107"/>
      <c r="C586" s="107"/>
      <c r="D586" s="107"/>
      <c r="E586" s="11" t="e">
        <f>VLOOKUP(D586, 'sep joined'!$D$1:$I$484, 6, FALSE)</f>
        <v>#N/A</v>
      </c>
      <c r="F586" s="12" t="str">
        <f ca="1">IFERROR(__xludf.DUMMYFUNCTION("if(REGEXMATCH(E586,""Joined""),""Yes"",""No"")"),"#N/A")</f>
        <v>#N/A</v>
      </c>
      <c r="G586" s="79"/>
      <c r="H586" s="118"/>
      <c r="I586" s="79"/>
      <c r="J586" s="72"/>
      <c r="K586" s="72"/>
      <c r="L586" s="55"/>
      <c r="M586" s="4"/>
      <c r="N586" s="4"/>
    </row>
    <row r="587" spans="1:14" ht="16.2" hidden="1">
      <c r="A587" s="107">
        <v>590</v>
      </c>
      <c r="B587" s="107"/>
      <c r="C587" s="107"/>
      <c r="D587" s="107"/>
      <c r="E587" s="11" t="e">
        <f>VLOOKUP(D587, 'sep joined'!$D$1:$I$484, 6, FALSE)</f>
        <v>#N/A</v>
      </c>
      <c r="F587" s="12" t="str">
        <f ca="1">IFERROR(__xludf.DUMMYFUNCTION("if(REGEXMATCH(E587,""Joined""),""Yes"",""No"")"),"#N/A")</f>
        <v>#N/A</v>
      </c>
      <c r="G587" s="120"/>
      <c r="H587" s="118"/>
      <c r="I587" s="79"/>
      <c r="J587" s="72"/>
      <c r="K587" s="72"/>
      <c r="L587" s="55"/>
      <c r="M587" s="4"/>
      <c r="N587" s="4"/>
    </row>
    <row r="588" spans="1:14" ht="16.2" hidden="1">
      <c r="A588" s="9">
        <v>591</v>
      </c>
      <c r="B588" s="107"/>
      <c r="C588" s="107"/>
      <c r="D588" s="107"/>
      <c r="E588" s="11" t="e">
        <f>VLOOKUP(D588, 'sep joined'!$D$1:$I$484, 6, FALSE)</f>
        <v>#N/A</v>
      </c>
      <c r="F588" s="12" t="str">
        <f ca="1">IFERROR(__xludf.DUMMYFUNCTION("if(REGEXMATCH(E588,""Joined""),""Yes"",""No"")"),"#N/A")</f>
        <v>#N/A</v>
      </c>
      <c r="G588" s="120"/>
      <c r="H588" s="118"/>
      <c r="I588" s="79"/>
      <c r="J588" s="72"/>
      <c r="K588" s="72"/>
      <c r="L588" s="55"/>
      <c r="M588" s="45"/>
      <c r="N588" s="4"/>
    </row>
    <row r="589" spans="1:14" ht="16.2" hidden="1">
      <c r="A589" s="107">
        <v>592</v>
      </c>
      <c r="B589" s="107"/>
      <c r="C589" s="107"/>
      <c r="D589" s="107"/>
      <c r="E589" s="11" t="e">
        <f>VLOOKUP(D589, 'sep joined'!$D$1:$I$484, 6, FALSE)</f>
        <v>#N/A</v>
      </c>
      <c r="F589" s="12" t="str">
        <f ca="1">IFERROR(__xludf.DUMMYFUNCTION("if(REGEXMATCH(E589,""Joined""),""Yes"",""No"")"),"#N/A")</f>
        <v>#N/A</v>
      </c>
      <c r="G589" s="120"/>
      <c r="H589" s="118"/>
      <c r="I589" s="79"/>
      <c r="J589" s="72"/>
      <c r="K589" s="72"/>
      <c r="L589" s="55"/>
      <c r="M589" s="4"/>
      <c r="N589" s="4"/>
    </row>
    <row r="590" spans="1:14" ht="16.2" hidden="1">
      <c r="A590" s="9">
        <v>593</v>
      </c>
      <c r="B590" s="107"/>
      <c r="C590" s="107"/>
      <c r="D590" s="107"/>
      <c r="E590" s="11" t="e">
        <f>VLOOKUP(D590, 'sep joined'!$D$1:$I$484, 6, FALSE)</f>
        <v>#N/A</v>
      </c>
      <c r="F590" s="12" t="str">
        <f ca="1">IFERROR(__xludf.DUMMYFUNCTION("if(REGEXMATCH(E590,""Joined""),""Yes"",""No"")"),"#N/A")</f>
        <v>#N/A</v>
      </c>
      <c r="G590" s="120"/>
      <c r="H590" s="118"/>
      <c r="I590" s="79"/>
      <c r="J590" s="72"/>
      <c r="K590" s="72"/>
      <c r="L590" s="55"/>
      <c r="M590" s="4"/>
      <c r="N590" s="4"/>
    </row>
    <row r="591" spans="1:14" ht="16.2" hidden="1">
      <c r="A591" s="107">
        <v>594</v>
      </c>
      <c r="B591" s="107"/>
      <c r="C591" s="107"/>
      <c r="D591" s="107"/>
      <c r="E591" s="11" t="e">
        <f>VLOOKUP(D591, 'sep joined'!$D$1:$I$484, 6, FALSE)</f>
        <v>#N/A</v>
      </c>
      <c r="F591" s="12" t="str">
        <f ca="1">IFERROR(__xludf.DUMMYFUNCTION("if(REGEXMATCH(E591,""Joined""),""Yes"",""No"")"),"#N/A")</f>
        <v>#N/A</v>
      </c>
      <c r="G591" s="120"/>
      <c r="H591" s="118"/>
      <c r="I591" s="79"/>
      <c r="J591" s="72"/>
      <c r="K591" s="72"/>
      <c r="L591" s="55"/>
      <c r="M591" s="4"/>
      <c r="N591" s="4"/>
    </row>
    <row r="592" spans="1:14" ht="16.2" hidden="1">
      <c r="A592" s="9">
        <v>595</v>
      </c>
      <c r="B592" s="107"/>
      <c r="C592" s="107"/>
      <c r="D592" s="107"/>
      <c r="E592" s="11" t="e">
        <f>VLOOKUP(D592, 'sep joined'!$D$1:$I$484, 6, FALSE)</f>
        <v>#N/A</v>
      </c>
      <c r="F592" s="12" t="str">
        <f ca="1">IFERROR(__xludf.DUMMYFUNCTION("if(REGEXMATCH(E592,""Joined""),""Yes"",""No"")"),"#N/A")</f>
        <v>#N/A</v>
      </c>
      <c r="G592" s="120"/>
      <c r="H592" s="118"/>
      <c r="I592" s="79"/>
      <c r="J592" s="72"/>
      <c r="K592" s="72"/>
      <c r="L592" s="55"/>
      <c r="M592" s="4"/>
      <c r="N592" s="4"/>
    </row>
    <row r="593" spans="1:14" ht="16.2" hidden="1">
      <c r="A593" s="107">
        <v>596</v>
      </c>
      <c r="B593" s="107"/>
      <c r="C593" s="107"/>
      <c r="D593" s="107"/>
      <c r="E593" s="11" t="e">
        <f>VLOOKUP(D593, 'sep joined'!$D$1:$I$484, 6, FALSE)</f>
        <v>#N/A</v>
      </c>
      <c r="F593" s="12" t="str">
        <f ca="1">IFERROR(__xludf.DUMMYFUNCTION("if(REGEXMATCH(E593,""Joined""),""Yes"",""No"")"),"#N/A")</f>
        <v>#N/A</v>
      </c>
      <c r="G593" s="120"/>
      <c r="H593" s="118"/>
      <c r="I593" s="79"/>
      <c r="J593" s="72"/>
      <c r="K593" s="72"/>
      <c r="L593" s="55"/>
      <c r="M593" s="4"/>
      <c r="N593" s="4"/>
    </row>
    <row r="594" spans="1:14" ht="16.2" hidden="1">
      <c r="A594" s="9">
        <v>597</v>
      </c>
      <c r="B594" s="107"/>
      <c r="C594" s="107"/>
      <c r="D594" s="107"/>
      <c r="E594" s="11" t="e">
        <f>VLOOKUP(D594, 'sep joined'!$D$1:$I$484, 6, FALSE)</f>
        <v>#N/A</v>
      </c>
      <c r="F594" s="12" t="str">
        <f ca="1">IFERROR(__xludf.DUMMYFUNCTION("if(REGEXMATCH(E594,""Joined""),""Yes"",""No"")"),"#N/A")</f>
        <v>#N/A</v>
      </c>
      <c r="G594" s="120"/>
      <c r="H594" s="118"/>
      <c r="I594" s="79"/>
      <c r="J594" s="72"/>
      <c r="K594" s="72"/>
      <c r="L594" s="55"/>
      <c r="M594" s="4"/>
      <c r="N594" s="4"/>
    </row>
    <row r="595" spans="1:14" ht="16.2" hidden="1">
      <c r="A595" s="107">
        <v>598</v>
      </c>
      <c r="B595" s="107"/>
      <c r="C595" s="107"/>
      <c r="D595" s="107"/>
      <c r="E595" s="11" t="e">
        <f>VLOOKUP(D595, 'sep joined'!$D$1:$I$484, 6, FALSE)</f>
        <v>#N/A</v>
      </c>
      <c r="F595" s="12" t="str">
        <f ca="1">IFERROR(__xludf.DUMMYFUNCTION("if(REGEXMATCH(E595,""Joined""),""Yes"",""No"")"),"#N/A")</f>
        <v>#N/A</v>
      </c>
      <c r="G595" s="120"/>
      <c r="H595" s="118"/>
      <c r="I595" s="79"/>
      <c r="J595" s="72"/>
      <c r="K595" s="72"/>
      <c r="L595" s="55"/>
      <c r="M595" s="4"/>
      <c r="N595" s="4"/>
    </row>
    <row r="596" spans="1:14" ht="16.2" hidden="1">
      <c r="A596" s="9">
        <v>599</v>
      </c>
      <c r="B596" s="107"/>
      <c r="C596" s="107"/>
      <c r="D596" s="107"/>
      <c r="E596" s="11" t="e">
        <f>VLOOKUP(D596, 'sep joined'!$D$1:$I$484, 6, FALSE)</f>
        <v>#N/A</v>
      </c>
      <c r="F596" s="12" t="str">
        <f ca="1">IFERROR(__xludf.DUMMYFUNCTION("if(REGEXMATCH(E596,""Joined""),""Yes"",""No"")"),"#N/A")</f>
        <v>#N/A</v>
      </c>
      <c r="G596" s="120"/>
      <c r="H596" s="118"/>
      <c r="I596" s="79"/>
      <c r="J596" s="72"/>
      <c r="K596" s="72"/>
      <c r="L596" s="55"/>
      <c r="M596" s="4"/>
      <c r="N596" s="4"/>
    </row>
    <row r="597" spans="1:14" ht="16.2" hidden="1">
      <c r="A597" s="107">
        <v>600</v>
      </c>
      <c r="B597" s="107"/>
      <c r="C597" s="107"/>
      <c r="D597" s="107"/>
      <c r="E597" s="11" t="e">
        <f>VLOOKUP(D597, 'sep joined'!$D$1:$I$484, 6, FALSE)</f>
        <v>#N/A</v>
      </c>
      <c r="F597" s="12" t="str">
        <f ca="1">IFERROR(__xludf.DUMMYFUNCTION("if(REGEXMATCH(E597,""Joined""),""Yes"",""No"")"),"#N/A")</f>
        <v>#N/A</v>
      </c>
      <c r="G597" s="117"/>
      <c r="H597" s="118"/>
      <c r="I597" s="79"/>
      <c r="J597" s="72"/>
      <c r="K597" s="72"/>
      <c r="L597" s="55"/>
      <c r="M597" s="4"/>
      <c r="N597" s="4"/>
    </row>
    <row r="598" spans="1:14" ht="16.2" hidden="1">
      <c r="A598" s="9">
        <v>601</v>
      </c>
      <c r="B598" s="107"/>
      <c r="C598" s="107"/>
      <c r="D598" s="107"/>
      <c r="E598" s="11" t="e">
        <f>VLOOKUP(D598, 'sep joined'!$D$1:$I$484, 6, FALSE)</f>
        <v>#N/A</v>
      </c>
      <c r="F598" s="12" t="str">
        <f ca="1">IFERROR(__xludf.DUMMYFUNCTION("if(REGEXMATCH(E598,""Joined""),""Yes"",""No"")"),"#N/A")</f>
        <v>#N/A</v>
      </c>
      <c r="G598" s="117"/>
      <c r="H598" s="118"/>
      <c r="I598" s="79"/>
      <c r="J598" s="72"/>
      <c r="K598" s="72"/>
      <c r="L598" s="55"/>
      <c r="M598" s="4"/>
      <c r="N598" s="4"/>
    </row>
    <row r="599" spans="1:14" ht="16.2" hidden="1">
      <c r="A599" s="107">
        <v>602</v>
      </c>
      <c r="B599" s="107"/>
      <c r="C599" s="107"/>
      <c r="D599" s="107"/>
      <c r="E599" s="11" t="e">
        <f>VLOOKUP(D599, 'sep joined'!$D$1:$I$484, 6, FALSE)</f>
        <v>#N/A</v>
      </c>
      <c r="F599" s="12" t="str">
        <f ca="1">IFERROR(__xludf.DUMMYFUNCTION("if(REGEXMATCH(E599,""Joined""),""Yes"",""No"")"),"#N/A")</f>
        <v>#N/A</v>
      </c>
      <c r="G599" s="117"/>
      <c r="H599" s="118"/>
      <c r="I599" s="118"/>
      <c r="J599" s="72"/>
      <c r="K599" s="72"/>
      <c r="L599" s="55"/>
      <c r="M599" s="4"/>
      <c r="N599" s="4"/>
    </row>
    <row r="600" spans="1:14" ht="16.2" hidden="1">
      <c r="A600" s="107"/>
      <c r="B600" s="107"/>
      <c r="C600" s="107"/>
      <c r="D600" s="107"/>
      <c r="E600" s="11" t="e">
        <f>VLOOKUP(D600, 'sep joined'!$D$1:$I$484, 6, FALSE)</f>
        <v>#N/A</v>
      </c>
      <c r="F600" s="12" t="str">
        <f ca="1">IFERROR(__xludf.DUMMYFUNCTION("if(REGEXMATCH(E600,""Joined""),""Yes"",""No"")"),"#N/A")</f>
        <v>#N/A</v>
      </c>
      <c r="G600" s="117"/>
      <c r="H600" s="118"/>
      <c r="I600" s="79"/>
      <c r="J600" s="72"/>
      <c r="K600" s="72"/>
      <c r="L600" s="55"/>
      <c r="M600" s="4"/>
      <c r="N600" s="4"/>
    </row>
    <row r="601" spans="1:14" ht="16.2" hidden="1">
      <c r="A601" s="9">
        <v>603</v>
      </c>
      <c r="B601" s="107"/>
      <c r="C601" s="107"/>
      <c r="D601" s="107"/>
      <c r="E601" s="11" t="e">
        <f>VLOOKUP(D601, 'sep joined'!$D$1:$I$484, 6, FALSE)</f>
        <v>#N/A</v>
      </c>
      <c r="F601" s="12" t="str">
        <f ca="1">IFERROR(__xludf.DUMMYFUNCTION("if(REGEXMATCH(E601,""Joined""),""Yes"",""No"")"),"#N/A")</f>
        <v>#N/A</v>
      </c>
      <c r="G601" s="120"/>
      <c r="H601" s="118"/>
      <c r="I601" s="79"/>
      <c r="J601" s="72"/>
      <c r="K601" s="72"/>
      <c r="L601" s="55"/>
      <c r="M601" s="4"/>
      <c r="N601" s="4"/>
    </row>
    <row r="602" spans="1:14" ht="16.2" hidden="1">
      <c r="A602" s="107">
        <v>604</v>
      </c>
      <c r="B602" s="107"/>
      <c r="C602" s="107"/>
      <c r="D602" s="107"/>
      <c r="E602" s="11" t="e">
        <f>VLOOKUP(D602, 'sep joined'!$D$1:$I$484, 6, FALSE)</f>
        <v>#N/A</v>
      </c>
      <c r="F602" s="12" t="str">
        <f ca="1">IFERROR(__xludf.DUMMYFUNCTION("if(REGEXMATCH(E602,""Joined""),""Yes"",""No"")"),"#N/A")</f>
        <v>#N/A</v>
      </c>
      <c r="G602" s="120"/>
      <c r="H602" s="118"/>
      <c r="I602" s="79"/>
      <c r="J602" s="72"/>
      <c r="K602" s="72"/>
      <c r="L602" s="55"/>
      <c r="M602" s="4"/>
      <c r="N602" s="4"/>
    </row>
    <row r="603" spans="1:14" ht="16.2" hidden="1">
      <c r="A603" s="9">
        <v>605</v>
      </c>
      <c r="B603" s="107"/>
      <c r="C603" s="107"/>
      <c r="D603" s="107"/>
      <c r="E603" s="11" t="e">
        <f>VLOOKUP(D603, 'sep joined'!$D$1:$I$484, 6, FALSE)</f>
        <v>#N/A</v>
      </c>
      <c r="F603" s="12" t="str">
        <f ca="1">IFERROR(__xludf.DUMMYFUNCTION("if(REGEXMATCH(E603,""Joined""),""Yes"",""No"")"),"#N/A")</f>
        <v>#N/A</v>
      </c>
      <c r="G603" s="117"/>
      <c r="H603" s="118"/>
      <c r="I603" s="79"/>
      <c r="J603" s="72"/>
      <c r="K603" s="72"/>
      <c r="L603" s="55"/>
      <c r="M603" s="4"/>
      <c r="N603" s="4"/>
    </row>
    <row r="604" spans="1:14" ht="16.2" hidden="1">
      <c r="A604" s="107">
        <v>606</v>
      </c>
      <c r="B604" s="107"/>
      <c r="C604" s="107"/>
      <c r="D604" s="107"/>
      <c r="E604" s="11" t="e">
        <f>VLOOKUP(D604, 'sep joined'!$D$1:$I$484, 6, FALSE)</f>
        <v>#N/A</v>
      </c>
      <c r="F604" s="12" t="str">
        <f ca="1">IFERROR(__xludf.DUMMYFUNCTION("if(REGEXMATCH(E604,""Joined""),""Yes"",""No"")"),"#N/A")</f>
        <v>#N/A</v>
      </c>
      <c r="G604" s="117"/>
      <c r="H604" s="118"/>
      <c r="I604" s="79"/>
      <c r="J604" s="72"/>
      <c r="K604" s="72"/>
      <c r="L604" s="55"/>
      <c r="M604" s="4"/>
      <c r="N604" s="4"/>
    </row>
    <row r="605" spans="1:14" ht="16.2" hidden="1">
      <c r="A605" s="9">
        <v>607</v>
      </c>
      <c r="B605" s="107"/>
      <c r="C605" s="107"/>
      <c r="D605" s="107"/>
      <c r="E605" s="11" t="e">
        <f>VLOOKUP(D605, 'sep joined'!$D$1:$I$484, 6, FALSE)</f>
        <v>#N/A</v>
      </c>
      <c r="F605" s="12" t="str">
        <f ca="1">IFERROR(__xludf.DUMMYFUNCTION("if(REGEXMATCH(E605,""Joined""),""Yes"",""No"")"),"#N/A")</f>
        <v>#N/A</v>
      </c>
      <c r="G605" s="117"/>
      <c r="H605" s="118"/>
      <c r="I605" s="79"/>
      <c r="J605" s="72"/>
      <c r="K605" s="72"/>
      <c r="L605" s="55"/>
      <c r="M605" s="4"/>
      <c r="N605" s="4"/>
    </row>
    <row r="606" spans="1:14" ht="16.2" hidden="1">
      <c r="A606" s="107">
        <v>608</v>
      </c>
      <c r="B606" s="107"/>
      <c r="C606" s="107"/>
      <c r="D606" s="107"/>
      <c r="E606" s="11" t="e">
        <f>VLOOKUP(D606, 'sep joined'!$D$1:$I$484, 6, FALSE)</f>
        <v>#N/A</v>
      </c>
      <c r="F606" s="12" t="str">
        <f ca="1">IFERROR(__xludf.DUMMYFUNCTION("if(REGEXMATCH(E606,""Joined""),""Yes"",""No"")"),"#N/A")</f>
        <v>#N/A</v>
      </c>
      <c r="G606" s="117"/>
      <c r="H606" s="118"/>
      <c r="I606" s="79"/>
      <c r="J606" s="72"/>
      <c r="K606" s="72"/>
      <c r="L606" s="55"/>
      <c r="M606" s="4"/>
      <c r="N606" s="4"/>
    </row>
    <row r="607" spans="1:14" ht="16.2" hidden="1">
      <c r="A607" s="9">
        <v>609</v>
      </c>
      <c r="B607" s="107"/>
      <c r="C607" s="107"/>
      <c r="D607" s="107"/>
      <c r="E607" s="11" t="e">
        <f>VLOOKUP(D607, 'sep joined'!$D$1:$I$484, 6, FALSE)</f>
        <v>#N/A</v>
      </c>
      <c r="F607" s="12" t="str">
        <f ca="1">IFERROR(__xludf.DUMMYFUNCTION("if(REGEXMATCH(E607,""Joined""),""Yes"",""No"")"),"#N/A")</f>
        <v>#N/A</v>
      </c>
      <c r="G607" s="120"/>
      <c r="H607" s="118"/>
      <c r="I607" s="79"/>
      <c r="J607" s="72"/>
      <c r="K607" s="72"/>
      <c r="L607" s="55"/>
      <c r="M607" s="4"/>
      <c r="N607" s="4"/>
    </row>
    <row r="608" spans="1:14" ht="16.2" hidden="1">
      <c r="A608" s="107">
        <v>610</v>
      </c>
      <c r="B608" s="107"/>
      <c r="C608" s="107"/>
      <c r="D608" s="107"/>
      <c r="E608" s="11" t="e">
        <f>VLOOKUP(D608, 'sep joined'!$D$1:$I$484, 6, FALSE)</f>
        <v>#N/A</v>
      </c>
      <c r="F608" s="12" t="str">
        <f ca="1">IFERROR(__xludf.DUMMYFUNCTION("if(REGEXMATCH(E608,""Joined""),""Yes"",""No"")"),"#N/A")</f>
        <v>#N/A</v>
      </c>
      <c r="G608" s="117"/>
      <c r="H608" s="118"/>
      <c r="I608" s="118"/>
      <c r="J608" s="72"/>
      <c r="K608" s="72"/>
      <c r="L608" s="55"/>
      <c r="M608" s="4"/>
      <c r="N608" s="4"/>
    </row>
    <row r="609" spans="1:14" ht="16.2" hidden="1">
      <c r="A609" s="9">
        <v>611</v>
      </c>
      <c r="B609" s="107"/>
      <c r="C609" s="107"/>
      <c r="D609" s="107"/>
      <c r="E609" s="11" t="e">
        <f>VLOOKUP(D609, 'sep joined'!$D$1:$I$484, 6, FALSE)</f>
        <v>#N/A</v>
      </c>
      <c r="F609" s="12" t="str">
        <f ca="1">IFERROR(__xludf.DUMMYFUNCTION("if(REGEXMATCH(E609,""Joined""),""Yes"",""No"")"),"#N/A")</f>
        <v>#N/A</v>
      </c>
      <c r="G609" s="117"/>
      <c r="H609" s="118"/>
      <c r="I609" s="118"/>
      <c r="J609" s="72"/>
      <c r="K609" s="72"/>
      <c r="L609" s="55"/>
      <c r="M609" s="4"/>
      <c r="N609" s="4"/>
    </row>
    <row r="610" spans="1:14" ht="16.2" hidden="1">
      <c r="A610" s="107">
        <v>612</v>
      </c>
      <c r="B610" s="107"/>
      <c r="C610" s="107"/>
      <c r="D610" s="107"/>
      <c r="E610" s="11" t="e">
        <f>VLOOKUP(D610, 'sep joined'!$D$1:$I$484, 6, FALSE)</f>
        <v>#N/A</v>
      </c>
      <c r="F610" s="12" t="str">
        <f ca="1">IFERROR(__xludf.DUMMYFUNCTION("if(REGEXMATCH(E610,""Joined""),""Yes"",""No"")"),"#N/A")</f>
        <v>#N/A</v>
      </c>
      <c r="G610" s="117"/>
      <c r="H610" s="118"/>
      <c r="I610" s="118"/>
      <c r="J610" s="72"/>
      <c r="K610" s="72"/>
      <c r="L610" s="55"/>
      <c r="M610" s="4"/>
      <c r="N610" s="4"/>
    </row>
    <row r="611" spans="1:14" ht="16.2" hidden="1">
      <c r="A611" s="9">
        <v>613</v>
      </c>
      <c r="B611" s="107"/>
      <c r="C611" s="107"/>
      <c r="D611" s="107"/>
      <c r="E611" s="11" t="e">
        <f>VLOOKUP(D611, 'sep joined'!$D$1:$I$484, 6, FALSE)</f>
        <v>#N/A</v>
      </c>
      <c r="F611" s="12" t="str">
        <f ca="1">IFERROR(__xludf.DUMMYFUNCTION("if(REGEXMATCH(E611,""Joined""),""Yes"",""No"")"),"#N/A")</f>
        <v>#N/A</v>
      </c>
      <c r="G611" s="117"/>
      <c r="H611" s="118"/>
      <c r="I611" s="118"/>
      <c r="J611" s="72"/>
      <c r="K611" s="72"/>
      <c r="L611" s="55"/>
      <c r="M611" s="4"/>
      <c r="N611" s="4"/>
    </row>
    <row r="612" spans="1:14" ht="16.2" hidden="1">
      <c r="A612" s="107">
        <v>614</v>
      </c>
      <c r="B612" s="107"/>
      <c r="C612" s="107"/>
      <c r="D612" s="107"/>
      <c r="E612" s="11" t="e">
        <f>VLOOKUP(D612, 'sep joined'!$D$1:$I$484, 6, FALSE)</f>
        <v>#N/A</v>
      </c>
      <c r="F612" s="12" t="str">
        <f ca="1">IFERROR(__xludf.DUMMYFUNCTION("if(REGEXMATCH(E612,""Joined""),""Yes"",""No"")"),"#N/A")</f>
        <v>#N/A</v>
      </c>
      <c r="G612" s="117"/>
      <c r="H612" s="118"/>
      <c r="I612" s="118"/>
      <c r="J612" s="72"/>
      <c r="K612" s="72"/>
      <c r="L612" s="55"/>
      <c r="M612" s="4"/>
      <c r="N612" s="4"/>
    </row>
    <row r="613" spans="1:14" ht="16.2" hidden="1">
      <c r="A613" s="9">
        <v>615</v>
      </c>
      <c r="B613" s="107"/>
      <c r="C613" s="107"/>
      <c r="D613" s="107"/>
      <c r="E613" s="11" t="e">
        <f>VLOOKUP(D613, 'sep joined'!$D$1:$I$484, 6, FALSE)</f>
        <v>#N/A</v>
      </c>
      <c r="F613" s="12" t="str">
        <f ca="1">IFERROR(__xludf.DUMMYFUNCTION("if(REGEXMATCH(E613,""Joined""),""Yes"",""No"")"),"#N/A")</f>
        <v>#N/A</v>
      </c>
      <c r="G613" s="117"/>
      <c r="H613" s="118"/>
      <c r="I613" s="118"/>
      <c r="J613" s="72"/>
      <c r="K613" s="72"/>
      <c r="L613" s="55"/>
      <c r="M613" s="4"/>
      <c r="N613" s="4"/>
    </row>
    <row r="614" spans="1:14" ht="16.2" hidden="1">
      <c r="A614" s="107">
        <v>616</v>
      </c>
      <c r="B614" s="107"/>
      <c r="C614" s="107"/>
      <c r="D614" s="107"/>
      <c r="E614" s="11" t="e">
        <f>VLOOKUP(D614, 'sep joined'!$D$1:$I$484, 6, FALSE)</f>
        <v>#N/A</v>
      </c>
      <c r="F614" s="12" t="str">
        <f ca="1">IFERROR(__xludf.DUMMYFUNCTION("if(REGEXMATCH(E614,""Joined""),""Yes"",""No"")"),"#N/A")</f>
        <v>#N/A</v>
      </c>
      <c r="G614" s="117"/>
      <c r="H614" s="118"/>
      <c r="I614" s="118"/>
      <c r="J614" s="72"/>
      <c r="K614" s="72"/>
      <c r="L614" s="55"/>
      <c r="M614" s="4"/>
      <c r="N614" s="4"/>
    </row>
    <row r="615" spans="1:14" ht="16.2" hidden="1">
      <c r="A615" s="9">
        <v>617</v>
      </c>
      <c r="B615" s="107"/>
      <c r="C615" s="107"/>
      <c r="D615" s="107"/>
      <c r="E615" s="11" t="e">
        <f>VLOOKUP(D615, 'sep joined'!$D$1:$I$484, 6, FALSE)</f>
        <v>#N/A</v>
      </c>
      <c r="F615" s="12" t="str">
        <f ca="1">IFERROR(__xludf.DUMMYFUNCTION("if(REGEXMATCH(E615,""Joined""),""Yes"",""No"")"),"#N/A")</f>
        <v>#N/A</v>
      </c>
      <c r="G615" s="117"/>
      <c r="H615" s="118"/>
      <c r="I615" s="118"/>
      <c r="J615" s="72"/>
      <c r="K615" s="72"/>
      <c r="L615" s="55"/>
      <c r="M615" s="4"/>
      <c r="N615" s="4"/>
    </row>
    <row r="616" spans="1:14" ht="16.2" hidden="1">
      <c r="A616" s="107">
        <v>618</v>
      </c>
      <c r="B616" s="107"/>
      <c r="C616" s="107"/>
      <c r="D616" s="107"/>
      <c r="E616" s="11" t="e">
        <f>VLOOKUP(D616, 'sep joined'!$D$1:$I$484, 6, FALSE)</f>
        <v>#N/A</v>
      </c>
      <c r="F616" s="12" t="str">
        <f ca="1">IFERROR(__xludf.DUMMYFUNCTION("if(REGEXMATCH(E616,""Joined""),""Yes"",""No"")"),"#N/A")</f>
        <v>#N/A</v>
      </c>
      <c r="G616" s="117"/>
      <c r="H616" s="118"/>
      <c r="I616" s="118"/>
      <c r="J616" s="72"/>
      <c r="K616" s="72"/>
      <c r="L616" s="55"/>
      <c r="M616" s="4"/>
      <c r="N616" s="4"/>
    </row>
    <row r="617" spans="1:14" ht="16.2" hidden="1">
      <c r="A617" s="9">
        <v>619</v>
      </c>
      <c r="B617" s="107"/>
      <c r="C617" s="107"/>
      <c r="D617" s="107"/>
      <c r="E617" s="11" t="e">
        <f>VLOOKUP(D617, 'sep joined'!$D$1:$I$484, 6, FALSE)</f>
        <v>#N/A</v>
      </c>
      <c r="F617" s="12" t="str">
        <f ca="1">IFERROR(__xludf.DUMMYFUNCTION("if(REGEXMATCH(E617,""Joined""),""Yes"",""No"")"),"#N/A")</f>
        <v>#N/A</v>
      </c>
      <c r="G617" s="117"/>
      <c r="H617" s="118"/>
      <c r="I617" s="118"/>
      <c r="J617" s="72"/>
      <c r="K617" s="72"/>
      <c r="L617" s="55"/>
      <c r="M617" s="4"/>
      <c r="N617" s="4"/>
    </row>
    <row r="618" spans="1:14" ht="16.2" hidden="1">
      <c r="A618" s="107">
        <v>620</v>
      </c>
      <c r="B618" s="107"/>
      <c r="C618" s="107"/>
      <c r="D618" s="107"/>
      <c r="E618" s="11" t="e">
        <f>VLOOKUP(D618, 'sep joined'!$D$1:$I$484, 6, FALSE)</f>
        <v>#N/A</v>
      </c>
      <c r="F618" s="12" t="str">
        <f ca="1">IFERROR(__xludf.DUMMYFUNCTION("if(REGEXMATCH(E618,""Joined""),""Yes"",""No"")"),"#N/A")</f>
        <v>#N/A</v>
      </c>
      <c r="G618" s="117"/>
      <c r="H618" s="118"/>
      <c r="I618" s="118"/>
      <c r="J618" s="72"/>
      <c r="K618" s="72"/>
      <c r="L618" s="55"/>
      <c r="M618" s="4"/>
      <c r="N618" s="4"/>
    </row>
    <row r="619" spans="1:14" ht="16.2" hidden="1">
      <c r="A619" s="9">
        <v>621</v>
      </c>
      <c r="B619" s="107"/>
      <c r="C619" s="107"/>
      <c r="D619" s="107"/>
      <c r="E619" s="11" t="e">
        <f>VLOOKUP(D619, 'sep joined'!$D$1:$I$484, 6, FALSE)</f>
        <v>#N/A</v>
      </c>
      <c r="F619" s="12" t="str">
        <f ca="1">IFERROR(__xludf.DUMMYFUNCTION("if(REGEXMATCH(E619,""Joined""),""Yes"",""No"")"),"#N/A")</f>
        <v>#N/A</v>
      </c>
      <c r="G619" s="117"/>
      <c r="H619" s="118"/>
      <c r="I619" s="118"/>
      <c r="J619" s="72"/>
      <c r="K619" s="72"/>
      <c r="L619" s="55"/>
      <c r="M619" s="4"/>
      <c r="N619" s="4"/>
    </row>
    <row r="620" spans="1:14" ht="16.2" hidden="1">
      <c r="A620" s="107">
        <v>622</v>
      </c>
      <c r="B620" s="107"/>
      <c r="C620" s="107"/>
      <c r="D620" s="107"/>
      <c r="E620" s="11" t="e">
        <f>VLOOKUP(D620, 'sep joined'!$D$1:$I$484, 6, FALSE)</f>
        <v>#N/A</v>
      </c>
      <c r="F620" s="12" t="str">
        <f ca="1">IFERROR(__xludf.DUMMYFUNCTION("if(REGEXMATCH(E620,""Joined""),""Yes"",""No"")"),"#N/A")</f>
        <v>#N/A</v>
      </c>
      <c r="G620" s="117"/>
      <c r="H620" s="118"/>
      <c r="I620" s="118"/>
      <c r="J620" s="72"/>
      <c r="K620" s="72"/>
      <c r="L620" s="55"/>
      <c r="M620" s="4"/>
      <c r="N620" s="4"/>
    </row>
    <row r="621" spans="1:14" ht="16.2" hidden="1">
      <c r="A621" s="9">
        <v>623</v>
      </c>
      <c r="B621" s="107"/>
      <c r="C621" s="107"/>
      <c r="D621" s="107"/>
      <c r="E621" s="11" t="e">
        <f>VLOOKUP(D621, 'sep joined'!$D$1:$I$484, 6, FALSE)</f>
        <v>#N/A</v>
      </c>
      <c r="F621" s="12" t="str">
        <f ca="1">IFERROR(__xludf.DUMMYFUNCTION("if(REGEXMATCH(E621,""Joined""),""Yes"",""No"")"),"#N/A")</f>
        <v>#N/A</v>
      </c>
      <c r="G621" s="117"/>
      <c r="H621" s="118"/>
      <c r="I621" s="118"/>
      <c r="J621" s="72"/>
      <c r="K621" s="72"/>
      <c r="L621" s="55"/>
      <c r="M621" s="4"/>
      <c r="N621" s="4"/>
    </row>
    <row r="622" spans="1:14" ht="16.2" hidden="1">
      <c r="A622" s="107">
        <v>624</v>
      </c>
      <c r="B622" s="107"/>
      <c r="C622" s="107"/>
      <c r="D622" s="107"/>
      <c r="E622" s="11" t="e">
        <f>VLOOKUP(D622, 'sep joined'!$D$1:$I$484, 6, FALSE)</f>
        <v>#N/A</v>
      </c>
      <c r="F622" s="12" t="str">
        <f ca="1">IFERROR(__xludf.DUMMYFUNCTION("if(REGEXMATCH(E622,""Joined""),""Yes"",""No"")"),"#N/A")</f>
        <v>#N/A</v>
      </c>
      <c r="G622" s="117"/>
      <c r="H622" s="118"/>
      <c r="I622" s="118"/>
      <c r="J622" s="72"/>
      <c r="K622" s="72"/>
      <c r="L622" s="55"/>
      <c r="M622" s="4"/>
      <c r="N622" s="4"/>
    </row>
    <row r="623" spans="1:14" ht="16.2" hidden="1">
      <c r="A623" s="9">
        <v>625</v>
      </c>
      <c r="B623" s="107"/>
      <c r="C623" s="107"/>
      <c r="D623" s="107"/>
      <c r="E623" s="11" t="e">
        <f>VLOOKUP(D623, 'sep joined'!$D$1:$I$484, 6, FALSE)</f>
        <v>#N/A</v>
      </c>
      <c r="F623" s="12" t="str">
        <f ca="1">IFERROR(__xludf.DUMMYFUNCTION("if(REGEXMATCH(E623,""Joined""),""Yes"",""No"")"),"#N/A")</f>
        <v>#N/A</v>
      </c>
      <c r="G623" s="117"/>
      <c r="H623" s="118"/>
      <c r="I623" s="118"/>
      <c r="J623" s="72"/>
      <c r="K623" s="72"/>
      <c r="L623" s="55"/>
      <c r="M623" s="4"/>
      <c r="N623" s="4"/>
    </row>
    <row r="624" spans="1:14" ht="16.2" hidden="1">
      <c r="A624" s="107">
        <v>626</v>
      </c>
      <c r="B624" s="107"/>
      <c r="C624" s="107"/>
      <c r="D624" s="107"/>
      <c r="E624" s="11" t="e">
        <f>VLOOKUP(D624, 'sep joined'!$D$1:$I$484, 6, FALSE)</f>
        <v>#N/A</v>
      </c>
      <c r="F624" s="12" t="str">
        <f ca="1">IFERROR(__xludf.DUMMYFUNCTION("if(REGEXMATCH(E624,""Joined""),""Yes"",""No"")"),"#N/A")</f>
        <v>#N/A</v>
      </c>
      <c r="G624" s="117"/>
      <c r="H624" s="118"/>
      <c r="I624" s="118"/>
      <c r="J624" s="72"/>
      <c r="K624" s="72"/>
      <c r="L624" s="55"/>
      <c r="M624" s="4"/>
      <c r="N624" s="4"/>
    </row>
    <row r="625" spans="1:14" ht="16.2" hidden="1">
      <c r="A625" s="9">
        <v>627</v>
      </c>
      <c r="B625" s="107"/>
      <c r="C625" s="107"/>
      <c r="D625" s="107"/>
      <c r="E625" s="11" t="e">
        <f>VLOOKUP(D625, 'sep joined'!$D$1:$I$484, 6, FALSE)</f>
        <v>#N/A</v>
      </c>
      <c r="F625" s="12" t="str">
        <f ca="1">IFERROR(__xludf.DUMMYFUNCTION("if(REGEXMATCH(E625,""Joined""),""Yes"",""No"")"),"#N/A")</f>
        <v>#N/A</v>
      </c>
      <c r="G625" s="117"/>
      <c r="H625" s="118"/>
      <c r="I625" s="118"/>
      <c r="J625" s="72"/>
      <c r="K625" s="72"/>
      <c r="L625" s="55"/>
      <c r="M625" s="4"/>
      <c r="N625" s="4"/>
    </row>
    <row r="626" spans="1:14" ht="16.2" hidden="1">
      <c r="A626" s="107">
        <v>628</v>
      </c>
      <c r="B626" s="107"/>
      <c r="C626" s="107"/>
      <c r="D626" s="107"/>
      <c r="E626" s="11" t="e">
        <f>VLOOKUP(D626, 'sep joined'!$D$1:$I$484, 6, FALSE)</f>
        <v>#N/A</v>
      </c>
      <c r="F626" s="12" t="str">
        <f ca="1">IFERROR(__xludf.DUMMYFUNCTION("if(REGEXMATCH(E626,""Joined""),""Yes"",""No"")"),"#N/A")</f>
        <v>#N/A</v>
      </c>
      <c r="G626" s="117"/>
      <c r="H626" s="118"/>
      <c r="I626" s="118"/>
      <c r="J626" s="72"/>
      <c r="K626" s="72"/>
      <c r="L626" s="55"/>
      <c r="M626" s="4"/>
      <c r="N626" s="4"/>
    </row>
    <row r="627" spans="1:14" ht="16.2" hidden="1">
      <c r="A627" s="9">
        <v>629</v>
      </c>
      <c r="B627" s="107"/>
      <c r="C627" s="107"/>
      <c r="D627" s="107"/>
      <c r="E627" s="11" t="e">
        <f>VLOOKUP(D627, 'sep joined'!$D$1:$I$484, 6, FALSE)</f>
        <v>#N/A</v>
      </c>
      <c r="F627" s="12" t="str">
        <f ca="1">IFERROR(__xludf.DUMMYFUNCTION("if(REGEXMATCH(E627,""Joined""),""Yes"",""No"")"),"#N/A")</f>
        <v>#N/A</v>
      </c>
      <c r="G627" s="117"/>
      <c r="H627" s="118"/>
      <c r="I627" s="118"/>
      <c r="J627" s="72"/>
      <c r="K627" s="72"/>
      <c r="L627" s="55"/>
      <c r="M627" s="4"/>
      <c r="N627" s="4"/>
    </row>
    <row r="628" spans="1:14" ht="16.2" hidden="1">
      <c r="A628" s="107">
        <v>630</v>
      </c>
      <c r="B628" s="107"/>
      <c r="C628" s="107"/>
      <c r="D628" s="107"/>
      <c r="E628" s="11" t="e">
        <f>VLOOKUP(D628, 'sep joined'!$D$1:$I$484, 6, FALSE)</f>
        <v>#N/A</v>
      </c>
      <c r="F628" s="12" t="str">
        <f ca="1">IFERROR(__xludf.DUMMYFUNCTION("if(REGEXMATCH(E628,""Joined""),""Yes"",""No"")"),"#N/A")</f>
        <v>#N/A</v>
      </c>
      <c r="G628" s="117"/>
      <c r="H628" s="118"/>
      <c r="I628" s="118"/>
      <c r="J628" s="72"/>
      <c r="K628" s="72"/>
      <c r="L628" s="55"/>
      <c r="M628" s="4"/>
      <c r="N628" s="4"/>
    </row>
    <row r="629" spans="1:14" ht="16.2" hidden="1">
      <c r="A629" s="9">
        <v>631</v>
      </c>
      <c r="B629" s="107"/>
      <c r="C629" s="107"/>
      <c r="D629" s="107"/>
      <c r="E629" s="11" t="e">
        <f>VLOOKUP(D629, 'sep joined'!$D$1:$I$484, 6, FALSE)</f>
        <v>#N/A</v>
      </c>
      <c r="F629" s="12" t="str">
        <f ca="1">IFERROR(__xludf.DUMMYFUNCTION("if(REGEXMATCH(E629,""Joined""),""Yes"",""No"")"),"#N/A")</f>
        <v>#N/A</v>
      </c>
      <c r="G629" s="117"/>
      <c r="H629" s="118"/>
      <c r="I629" s="118"/>
      <c r="J629" s="72"/>
      <c r="K629" s="72"/>
      <c r="L629" s="55"/>
      <c r="M629" s="4"/>
      <c r="N629" s="4"/>
    </row>
    <row r="630" spans="1:14" ht="16.2" hidden="1">
      <c r="A630" s="107">
        <v>632</v>
      </c>
      <c r="B630" s="107"/>
      <c r="C630" s="107"/>
      <c r="D630" s="107"/>
      <c r="E630" s="11" t="e">
        <f>VLOOKUP(D630, 'sep joined'!$D$1:$I$484, 6, FALSE)</f>
        <v>#N/A</v>
      </c>
      <c r="F630" s="12" t="str">
        <f ca="1">IFERROR(__xludf.DUMMYFUNCTION("if(REGEXMATCH(E630,""Joined""),""Yes"",""No"")"),"#N/A")</f>
        <v>#N/A</v>
      </c>
      <c r="G630" s="117"/>
      <c r="H630" s="118"/>
      <c r="I630" s="118"/>
      <c r="J630" s="72"/>
      <c r="K630" s="72"/>
      <c r="L630" s="55"/>
      <c r="M630" s="4"/>
      <c r="N630" s="4"/>
    </row>
    <row r="631" spans="1:14" ht="16.2" hidden="1">
      <c r="A631" s="9">
        <v>633</v>
      </c>
      <c r="B631" s="107"/>
      <c r="C631" s="107"/>
      <c r="D631" s="107"/>
      <c r="E631" s="11" t="e">
        <f>VLOOKUP(D631, 'sep joined'!$D$1:$I$484, 6, FALSE)</f>
        <v>#N/A</v>
      </c>
      <c r="F631" s="12" t="str">
        <f ca="1">IFERROR(__xludf.DUMMYFUNCTION("if(REGEXMATCH(E631,""Joined""),""Yes"",""No"")"),"#N/A")</f>
        <v>#N/A</v>
      </c>
      <c r="G631" s="117"/>
      <c r="H631" s="118"/>
      <c r="I631" s="118"/>
      <c r="J631" s="72"/>
      <c r="K631" s="72"/>
      <c r="L631" s="55"/>
      <c r="M631" s="4"/>
      <c r="N631" s="4"/>
    </row>
    <row r="632" spans="1:14" ht="16.2" hidden="1">
      <c r="A632" s="107">
        <v>634</v>
      </c>
      <c r="B632" s="107"/>
      <c r="C632" s="107"/>
      <c r="D632" s="107"/>
      <c r="E632" s="11" t="e">
        <f>VLOOKUP(D632, 'sep joined'!$D$1:$I$484, 6, FALSE)</f>
        <v>#N/A</v>
      </c>
      <c r="F632" s="12" t="str">
        <f ca="1">IFERROR(__xludf.DUMMYFUNCTION("if(REGEXMATCH(E632,""Joined""),""Yes"",""No"")"),"#N/A")</f>
        <v>#N/A</v>
      </c>
      <c r="G632" s="117"/>
      <c r="H632" s="118"/>
      <c r="I632" s="118"/>
      <c r="J632" s="72"/>
      <c r="K632" s="72"/>
      <c r="L632" s="55"/>
      <c r="M632" s="4"/>
      <c r="N632" s="4"/>
    </row>
    <row r="633" spans="1:14" ht="16.2" hidden="1">
      <c r="A633" s="9">
        <v>635</v>
      </c>
      <c r="B633" s="107"/>
      <c r="C633" s="107"/>
      <c r="D633" s="107"/>
      <c r="E633" s="11" t="e">
        <f>VLOOKUP(D633, 'sep joined'!$D$1:$I$484, 6, FALSE)</f>
        <v>#N/A</v>
      </c>
      <c r="F633" s="12" t="str">
        <f ca="1">IFERROR(__xludf.DUMMYFUNCTION("if(REGEXMATCH(E633,""Joined""),""Yes"",""No"")"),"#N/A")</f>
        <v>#N/A</v>
      </c>
      <c r="G633" s="117"/>
      <c r="H633" s="118"/>
      <c r="I633" s="118"/>
      <c r="J633" s="72"/>
      <c r="K633" s="72"/>
      <c r="L633" s="55"/>
      <c r="M633" s="4"/>
      <c r="N633" s="4"/>
    </row>
    <row r="634" spans="1:14" ht="16.2" hidden="1">
      <c r="A634" s="107">
        <v>636</v>
      </c>
      <c r="B634" s="107"/>
      <c r="C634" s="107"/>
      <c r="D634" s="107"/>
      <c r="E634" s="11" t="e">
        <f>VLOOKUP(D634, 'sep joined'!$D$1:$I$484, 6, FALSE)</f>
        <v>#N/A</v>
      </c>
      <c r="F634" s="12" t="str">
        <f ca="1">IFERROR(__xludf.DUMMYFUNCTION("if(REGEXMATCH(E634,""Joined""),""Yes"",""No"")"),"#N/A")</f>
        <v>#N/A</v>
      </c>
      <c r="G634" s="117"/>
      <c r="H634" s="118"/>
      <c r="I634" s="118"/>
      <c r="J634" s="72"/>
      <c r="K634" s="72"/>
      <c r="L634" s="55"/>
      <c r="M634" s="4"/>
      <c r="N634" s="4"/>
    </row>
    <row r="635" spans="1:14" ht="16.2" hidden="1">
      <c r="A635" s="9">
        <v>637</v>
      </c>
      <c r="B635" s="107"/>
      <c r="C635" s="107"/>
      <c r="D635" s="107"/>
      <c r="E635" s="11" t="e">
        <f>VLOOKUP(D635, 'sep joined'!$D$1:$I$484, 6, FALSE)</f>
        <v>#N/A</v>
      </c>
      <c r="F635" s="12" t="str">
        <f ca="1">IFERROR(__xludf.DUMMYFUNCTION("if(REGEXMATCH(E635,""Joined""),""Yes"",""No"")"),"#N/A")</f>
        <v>#N/A</v>
      </c>
      <c r="G635" s="117"/>
      <c r="H635" s="118"/>
      <c r="I635" s="118"/>
      <c r="J635" s="72"/>
      <c r="K635" s="72"/>
      <c r="L635" s="55"/>
      <c r="M635" s="4"/>
      <c r="N635" s="4"/>
    </row>
    <row r="636" spans="1:14" ht="16.2" hidden="1">
      <c r="A636" s="107">
        <v>638</v>
      </c>
      <c r="B636" s="107"/>
      <c r="C636" s="107"/>
      <c r="D636" s="107"/>
      <c r="E636" s="11" t="e">
        <f>VLOOKUP(D636, 'sep joined'!$D$1:$I$484, 6, FALSE)</f>
        <v>#N/A</v>
      </c>
      <c r="F636" s="12" t="str">
        <f ca="1">IFERROR(__xludf.DUMMYFUNCTION("if(REGEXMATCH(E636,""Joined""),""Yes"",""No"")"),"#N/A")</f>
        <v>#N/A</v>
      </c>
      <c r="G636" s="117"/>
      <c r="H636" s="118"/>
      <c r="I636" s="118"/>
      <c r="J636" s="72"/>
      <c r="K636" s="72"/>
      <c r="L636" s="55"/>
      <c r="M636" s="4"/>
      <c r="N636" s="4"/>
    </row>
    <row r="637" spans="1:14" ht="16.2" hidden="1">
      <c r="A637" s="9">
        <v>639</v>
      </c>
      <c r="B637" s="107"/>
      <c r="C637" s="107"/>
      <c r="D637" s="107"/>
      <c r="E637" s="11" t="e">
        <f>VLOOKUP(D637, 'sep joined'!$D$1:$I$484, 6, FALSE)</f>
        <v>#N/A</v>
      </c>
      <c r="F637" s="12" t="str">
        <f ca="1">IFERROR(__xludf.DUMMYFUNCTION("if(REGEXMATCH(E637,""Joined""),""Yes"",""No"")"),"#N/A")</f>
        <v>#N/A</v>
      </c>
      <c r="G637" s="117"/>
      <c r="H637" s="118"/>
      <c r="I637" s="118"/>
      <c r="J637" s="72"/>
      <c r="K637" s="72"/>
      <c r="L637" s="55"/>
      <c r="M637" s="4"/>
      <c r="N637" s="4"/>
    </row>
    <row r="638" spans="1:14" ht="16.2" hidden="1">
      <c r="A638" s="107">
        <v>640</v>
      </c>
      <c r="B638" s="107"/>
      <c r="C638" s="107"/>
      <c r="D638" s="107"/>
      <c r="E638" s="11" t="e">
        <f>VLOOKUP(D638, 'sep joined'!$D$1:$I$484, 6, FALSE)</f>
        <v>#N/A</v>
      </c>
      <c r="F638" s="12" t="str">
        <f ca="1">IFERROR(__xludf.DUMMYFUNCTION("if(REGEXMATCH(E638,""Joined""),""Yes"",""No"")"),"#N/A")</f>
        <v>#N/A</v>
      </c>
      <c r="G638" s="117"/>
      <c r="H638" s="118"/>
      <c r="I638" s="118"/>
      <c r="J638" s="72"/>
      <c r="K638" s="72"/>
      <c r="L638" s="55"/>
      <c r="M638" s="4"/>
      <c r="N638" s="4"/>
    </row>
    <row r="639" spans="1:14" ht="16.2" hidden="1">
      <c r="A639" s="9">
        <v>641</v>
      </c>
      <c r="B639" s="107"/>
      <c r="C639" s="107"/>
      <c r="D639" s="107"/>
      <c r="E639" s="11" t="e">
        <f>VLOOKUP(D639, 'sep joined'!$D$1:$I$484, 6, FALSE)</f>
        <v>#N/A</v>
      </c>
      <c r="F639" s="12" t="str">
        <f ca="1">IFERROR(__xludf.DUMMYFUNCTION("if(REGEXMATCH(E639,""Joined""),""Yes"",""No"")"),"#N/A")</f>
        <v>#N/A</v>
      </c>
      <c r="G639" s="117"/>
      <c r="H639" s="118"/>
      <c r="I639" s="118"/>
      <c r="J639" s="72"/>
      <c r="K639" s="72"/>
      <c r="L639" s="55"/>
      <c r="M639" s="4"/>
      <c r="N639" s="4"/>
    </row>
    <row r="640" spans="1:14" ht="16.2" hidden="1">
      <c r="A640" s="107">
        <v>642</v>
      </c>
      <c r="B640" s="107"/>
      <c r="C640" s="107"/>
      <c r="D640" s="107"/>
      <c r="E640" s="11" t="e">
        <f>VLOOKUP(D640, 'sep joined'!$D$1:$I$484, 6, FALSE)</f>
        <v>#N/A</v>
      </c>
      <c r="F640" s="12" t="str">
        <f ca="1">IFERROR(__xludf.DUMMYFUNCTION("if(REGEXMATCH(E640,""Joined""),""Yes"",""No"")"),"#N/A")</f>
        <v>#N/A</v>
      </c>
      <c r="G640" s="117"/>
      <c r="H640" s="118"/>
      <c r="I640" s="118"/>
      <c r="J640" s="72"/>
      <c r="K640" s="72"/>
      <c r="L640" s="55"/>
      <c r="M640" s="4"/>
      <c r="N640" s="4"/>
    </row>
    <row r="641" spans="1:14" ht="16.2" hidden="1">
      <c r="A641" s="9">
        <v>643</v>
      </c>
      <c r="B641" s="107"/>
      <c r="C641" s="107"/>
      <c r="D641" s="107"/>
      <c r="E641" s="11" t="e">
        <f>VLOOKUP(D641, 'sep joined'!$D$1:$I$484, 6, FALSE)</f>
        <v>#N/A</v>
      </c>
      <c r="F641" s="12" t="str">
        <f ca="1">IFERROR(__xludf.DUMMYFUNCTION("if(REGEXMATCH(E641,""Joined""),""Yes"",""No"")"),"#N/A")</f>
        <v>#N/A</v>
      </c>
      <c r="G641" s="117"/>
      <c r="H641" s="118"/>
      <c r="I641" s="118"/>
      <c r="J641" s="72"/>
      <c r="K641" s="72"/>
      <c r="L641" s="55"/>
      <c r="M641" s="4"/>
      <c r="N641" s="4"/>
    </row>
    <row r="642" spans="1:14" ht="16.2" hidden="1">
      <c r="A642" s="107">
        <v>644</v>
      </c>
      <c r="B642" s="107"/>
      <c r="C642" s="107"/>
      <c r="D642" s="107"/>
      <c r="E642" s="11" t="e">
        <f>VLOOKUP(D642, 'sep joined'!$D$1:$I$484, 6, FALSE)</f>
        <v>#N/A</v>
      </c>
      <c r="F642" s="12" t="str">
        <f ca="1">IFERROR(__xludf.DUMMYFUNCTION("if(REGEXMATCH(E642,""Joined""),""Yes"",""No"")"),"#N/A")</f>
        <v>#N/A</v>
      </c>
      <c r="G642" s="117"/>
      <c r="H642" s="118"/>
      <c r="I642" s="118"/>
      <c r="J642" s="72"/>
      <c r="K642" s="72"/>
      <c r="L642" s="55"/>
      <c r="M642" s="4"/>
      <c r="N642" s="4"/>
    </row>
    <row r="643" spans="1:14" ht="16.2" hidden="1">
      <c r="A643" s="9">
        <v>645</v>
      </c>
      <c r="B643" s="107"/>
      <c r="C643" s="107"/>
      <c r="D643" s="107"/>
      <c r="E643" s="11" t="e">
        <f>VLOOKUP(D643, 'sep joined'!$D$1:$I$484, 6, FALSE)</f>
        <v>#N/A</v>
      </c>
      <c r="F643" s="12" t="str">
        <f ca="1">IFERROR(__xludf.DUMMYFUNCTION("if(REGEXMATCH(E643,""Joined""),""Yes"",""No"")"),"#N/A")</f>
        <v>#N/A</v>
      </c>
      <c r="G643" s="117"/>
      <c r="H643" s="118"/>
      <c r="I643" s="118"/>
      <c r="J643" s="72"/>
      <c r="K643" s="72"/>
      <c r="L643" s="55"/>
      <c r="M643" s="4"/>
      <c r="N643" s="4"/>
    </row>
    <row r="644" spans="1:14" ht="16.2" hidden="1">
      <c r="A644" s="107">
        <v>646</v>
      </c>
      <c r="B644" s="107"/>
      <c r="C644" s="107"/>
      <c r="D644" s="107"/>
      <c r="E644" s="11" t="e">
        <f>VLOOKUP(D644, 'sep joined'!$D$1:$I$484, 6, FALSE)</f>
        <v>#N/A</v>
      </c>
      <c r="F644" s="12" t="str">
        <f ca="1">IFERROR(__xludf.DUMMYFUNCTION("if(REGEXMATCH(E644,""Joined""),""Yes"",""No"")"),"#N/A")</f>
        <v>#N/A</v>
      </c>
      <c r="G644" s="117"/>
      <c r="H644" s="118"/>
      <c r="I644" s="118"/>
      <c r="J644" s="72"/>
      <c r="K644" s="72"/>
      <c r="L644" s="55"/>
      <c r="M644" s="4"/>
      <c r="N644" s="4"/>
    </row>
    <row r="645" spans="1:14" ht="16.2" hidden="1">
      <c r="A645" s="9">
        <v>647</v>
      </c>
      <c r="B645" s="107"/>
      <c r="C645" s="107"/>
      <c r="D645" s="107"/>
      <c r="E645" s="11" t="e">
        <f>VLOOKUP(D645, 'sep joined'!$D$1:$I$484, 6, FALSE)</f>
        <v>#N/A</v>
      </c>
      <c r="F645" s="12" t="str">
        <f ca="1">IFERROR(__xludf.DUMMYFUNCTION("if(REGEXMATCH(E645,""Joined""),""Yes"",""No"")"),"#N/A")</f>
        <v>#N/A</v>
      </c>
      <c r="G645" s="117"/>
      <c r="H645" s="118"/>
      <c r="I645" s="118"/>
      <c r="J645" s="72"/>
      <c r="K645" s="72"/>
      <c r="L645" s="55"/>
      <c r="M645" s="4"/>
      <c r="N645" s="4"/>
    </row>
    <row r="646" spans="1:14" ht="16.2" hidden="1">
      <c r="A646" s="107">
        <v>648</v>
      </c>
      <c r="B646" s="107"/>
      <c r="C646" s="107"/>
      <c r="D646" s="107"/>
      <c r="E646" s="11" t="e">
        <f>VLOOKUP(D646, 'sep joined'!$D$1:$I$484, 6, FALSE)</f>
        <v>#N/A</v>
      </c>
      <c r="F646" s="12" t="str">
        <f ca="1">IFERROR(__xludf.DUMMYFUNCTION("if(REGEXMATCH(E646,""Joined""),""Yes"",""No"")"),"#N/A")</f>
        <v>#N/A</v>
      </c>
      <c r="G646" s="117"/>
      <c r="H646" s="118"/>
      <c r="I646" s="118"/>
      <c r="J646" s="72"/>
      <c r="K646" s="72"/>
      <c r="L646" s="55"/>
      <c r="M646" s="4"/>
      <c r="N646" s="4"/>
    </row>
    <row r="647" spans="1:14" ht="16.2" hidden="1">
      <c r="A647" s="9">
        <v>649</v>
      </c>
      <c r="B647" s="107"/>
      <c r="C647" s="107"/>
      <c r="D647" s="107"/>
      <c r="E647" s="11" t="e">
        <f>VLOOKUP(D647, 'sep joined'!$D$1:$I$484, 6, FALSE)</f>
        <v>#N/A</v>
      </c>
      <c r="F647" s="12" t="str">
        <f ca="1">IFERROR(__xludf.DUMMYFUNCTION("if(REGEXMATCH(E647,""Joined""),""Yes"",""No"")"),"#N/A")</f>
        <v>#N/A</v>
      </c>
      <c r="G647" s="117"/>
      <c r="H647" s="118"/>
      <c r="I647" s="118"/>
      <c r="J647" s="72"/>
      <c r="K647" s="72"/>
      <c r="L647" s="55"/>
      <c r="M647" s="4"/>
      <c r="N647" s="4"/>
    </row>
    <row r="648" spans="1:14" ht="16.2" hidden="1">
      <c r="A648" s="107">
        <v>650</v>
      </c>
      <c r="B648" s="107"/>
      <c r="C648" s="107"/>
      <c r="D648" s="107"/>
      <c r="E648" s="11" t="e">
        <f>VLOOKUP(D648, 'sep joined'!$D$1:$I$484, 6, FALSE)</f>
        <v>#N/A</v>
      </c>
      <c r="F648" s="12" t="str">
        <f ca="1">IFERROR(__xludf.DUMMYFUNCTION("if(REGEXMATCH(E648,""Joined""),""Yes"",""No"")"),"#N/A")</f>
        <v>#N/A</v>
      </c>
      <c r="G648" s="117"/>
      <c r="H648" s="118"/>
      <c r="I648" s="118"/>
      <c r="J648" s="72"/>
      <c r="K648" s="72"/>
      <c r="L648" s="55"/>
      <c r="M648" s="4"/>
      <c r="N648" s="4"/>
    </row>
    <row r="649" spans="1:14" ht="16.2" hidden="1">
      <c r="A649" s="9">
        <v>651</v>
      </c>
      <c r="B649" s="107"/>
      <c r="C649" s="107"/>
      <c r="D649" s="107"/>
      <c r="E649" s="11" t="e">
        <f>VLOOKUP(D649, 'sep joined'!$D$1:$I$484, 6, FALSE)</f>
        <v>#N/A</v>
      </c>
      <c r="F649" s="12" t="str">
        <f ca="1">IFERROR(__xludf.DUMMYFUNCTION("if(REGEXMATCH(E649,""Joined""),""Yes"",""No"")"),"#N/A")</f>
        <v>#N/A</v>
      </c>
      <c r="G649" s="117"/>
      <c r="H649" s="118"/>
      <c r="I649" s="118"/>
      <c r="J649" s="72"/>
      <c r="K649" s="72"/>
      <c r="L649" s="55"/>
      <c r="M649" s="4"/>
      <c r="N649" s="4"/>
    </row>
    <row r="650" spans="1:14" ht="16.2" hidden="1">
      <c r="A650" s="107">
        <v>652</v>
      </c>
      <c r="B650" s="107"/>
      <c r="C650" s="107"/>
      <c r="D650" s="107"/>
      <c r="E650" s="11" t="e">
        <f>VLOOKUP(D650, 'sep joined'!$D$1:$I$484, 6, FALSE)</f>
        <v>#N/A</v>
      </c>
      <c r="F650" s="12" t="str">
        <f ca="1">IFERROR(__xludf.DUMMYFUNCTION("if(REGEXMATCH(E650,""Joined""),""Yes"",""No"")"),"#N/A")</f>
        <v>#N/A</v>
      </c>
      <c r="G650" s="117"/>
      <c r="H650" s="118"/>
      <c r="I650" s="118"/>
      <c r="J650" s="72"/>
      <c r="K650" s="72"/>
      <c r="L650" s="55"/>
      <c r="M650" s="4"/>
      <c r="N650" s="4"/>
    </row>
    <row r="651" spans="1:14" ht="16.2" hidden="1">
      <c r="A651" s="9">
        <v>653</v>
      </c>
      <c r="B651" s="107"/>
      <c r="C651" s="107"/>
      <c r="D651" s="107"/>
      <c r="E651" s="11" t="e">
        <f>VLOOKUP(D651, 'sep joined'!$D$1:$I$484, 6, FALSE)</f>
        <v>#N/A</v>
      </c>
      <c r="F651" s="12" t="str">
        <f ca="1">IFERROR(__xludf.DUMMYFUNCTION("if(REGEXMATCH(E651,""Joined""),""Yes"",""No"")"),"#N/A")</f>
        <v>#N/A</v>
      </c>
      <c r="G651" s="117"/>
      <c r="H651" s="118"/>
      <c r="I651" s="118"/>
      <c r="J651" s="72"/>
      <c r="K651" s="72"/>
      <c r="L651" s="55"/>
      <c r="M651" s="4"/>
      <c r="N651" s="4"/>
    </row>
    <row r="652" spans="1:14" ht="16.2" hidden="1">
      <c r="A652" s="107">
        <v>654</v>
      </c>
      <c r="B652" s="107"/>
      <c r="C652" s="107"/>
      <c r="D652" s="107"/>
      <c r="E652" s="11" t="e">
        <f>VLOOKUP(D652, 'sep joined'!$D$1:$I$484, 6, FALSE)</f>
        <v>#N/A</v>
      </c>
      <c r="F652" s="12" t="str">
        <f ca="1">IFERROR(__xludf.DUMMYFUNCTION("if(REGEXMATCH(E652,""Joined""),""Yes"",""No"")"),"#N/A")</f>
        <v>#N/A</v>
      </c>
      <c r="G652" s="117"/>
      <c r="H652" s="118"/>
      <c r="I652" s="118"/>
      <c r="J652" s="72"/>
      <c r="K652" s="72"/>
      <c r="L652" s="55"/>
      <c r="M652" s="4"/>
      <c r="N652" s="4"/>
    </row>
    <row r="653" spans="1:14" ht="16.2" hidden="1">
      <c r="A653" s="107"/>
      <c r="B653" s="107"/>
      <c r="C653" s="107"/>
      <c r="D653" s="107"/>
      <c r="E653" s="11" t="e">
        <f>VLOOKUP(D653, 'sep joined'!$D$1:$I$484, 6, FALSE)</f>
        <v>#N/A</v>
      </c>
      <c r="F653" s="12" t="str">
        <f ca="1">IFERROR(__xludf.DUMMYFUNCTION("if(REGEXMATCH(E653,""Joined""),""Yes"",""No"")"),"#N/A")</f>
        <v>#N/A</v>
      </c>
      <c r="G653" s="117"/>
      <c r="H653" s="118"/>
      <c r="I653" s="118"/>
      <c r="J653" s="72"/>
      <c r="K653" s="72"/>
      <c r="L653" s="55"/>
      <c r="M653" s="4"/>
      <c r="N653" s="4"/>
    </row>
    <row r="654" spans="1:14" ht="16.2" hidden="1">
      <c r="A654" s="107"/>
      <c r="B654" s="107"/>
      <c r="C654" s="107"/>
      <c r="D654" s="107"/>
      <c r="E654" s="11" t="e">
        <f>VLOOKUP(D654, 'sep joined'!$D$1:$I$484, 6, FALSE)</f>
        <v>#N/A</v>
      </c>
      <c r="F654" s="12" t="str">
        <f ca="1">IFERROR(__xludf.DUMMYFUNCTION("if(REGEXMATCH(E654,""Joined""),""Yes"",""No"")"),"#N/A")</f>
        <v>#N/A</v>
      </c>
      <c r="G654" s="117"/>
      <c r="H654" s="118"/>
      <c r="I654" s="118"/>
      <c r="J654" s="72"/>
      <c r="K654" s="72"/>
      <c r="L654" s="55"/>
      <c r="M654" s="4"/>
      <c r="N654" s="4"/>
    </row>
    <row r="655" spans="1:14" ht="16.2" hidden="1">
      <c r="A655" s="107"/>
      <c r="B655" s="107"/>
      <c r="C655" s="107"/>
      <c r="D655" s="107"/>
      <c r="E655" s="11" t="e">
        <f>VLOOKUP(D655, 'sep joined'!$D$1:$I$484, 6, FALSE)</f>
        <v>#N/A</v>
      </c>
      <c r="F655" s="12" t="str">
        <f ca="1">IFERROR(__xludf.DUMMYFUNCTION("if(REGEXMATCH(E655,""Joined""),""Yes"",""No"")"),"#N/A")</f>
        <v>#N/A</v>
      </c>
      <c r="G655" s="117"/>
      <c r="H655" s="118"/>
      <c r="I655" s="118"/>
      <c r="J655" s="72"/>
      <c r="K655" s="72"/>
      <c r="L655" s="55"/>
      <c r="M655" s="4"/>
      <c r="N655" s="4"/>
    </row>
    <row r="656" spans="1:14" ht="16.2" hidden="1">
      <c r="A656" s="107"/>
      <c r="B656" s="107"/>
      <c r="C656" s="107"/>
      <c r="D656" s="107"/>
      <c r="E656" s="11" t="e">
        <f>VLOOKUP(D656, 'sep joined'!$D$1:$I$484, 6, FALSE)</f>
        <v>#N/A</v>
      </c>
      <c r="F656" s="12" t="str">
        <f ca="1">IFERROR(__xludf.DUMMYFUNCTION("if(REGEXMATCH(E656,""Joined""),""Yes"",""No"")"),"#N/A")</f>
        <v>#N/A</v>
      </c>
      <c r="G656" s="117"/>
      <c r="H656" s="118"/>
      <c r="I656" s="118"/>
      <c r="J656" s="72"/>
      <c r="K656" s="72"/>
      <c r="L656" s="55"/>
      <c r="M656" s="4"/>
      <c r="N656" s="4"/>
    </row>
    <row r="657" spans="1:14" ht="16.2" hidden="1">
      <c r="A657" s="107"/>
      <c r="B657" s="107"/>
      <c r="C657" s="107"/>
      <c r="D657" s="107"/>
      <c r="E657" s="11" t="e">
        <f>VLOOKUP(D657, 'sep joined'!$D$1:$I$484, 6, FALSE)</f>
        <v>#N/A</v>
      </c>
      <c r="F657" s="12" t="str">
        <f ca="1">IFERROR(__xludf.DUMMYFUNCTION("if(REGEXMATCH(E657,""Joined""),""Yes"",""No"")"),"#N/A")</f>
        <v>#N/A</v>
      </c>
      <c r="G657" s="117"/>
      <c r="H657" s="118"/>
      <c r="I657" s="118"/>
      <c r="J657" s="72"/>
      <c r="K657" s="72"/>
      <c r="L657" s="55"/>
      <c r="M657" s="4"/>
      <c r="N657" s="4"/>
    </row>
    <row r="658" spans="1:14" ht="16.2" hidden="1">
      <c r="A658" s="107"/>
      <c r="B658" s="107"/>
      <c r="C658" s="107"/>
      <c r="D658" s="107"/>
      <c r="E658" s="11" t="e">
        <f>VLOOKUP(D658, 'sep joined'!$D$1:$I$484, 6, FALSE)</f>
        <v>#N/A</v>
      </c>
      <c r="F658" s="12" t="str">
        <f ca="1">IFERROR(__xludf.DUMMYFUNCTION("if(REGEXMATCH(E658,""Joined""),""Yes"",""No"")"),"#N/A")</f>
        <v>#N/A</v>
      </c>
      <c r="G658" s="117"/>
      <c r="H658" s="118"/>
      <c r="I658" s="118"/>
      <c r="J658" s="72"/>
      <c r="K658" s="72"/>
      <c r="L658" s="55"/>
      <c r="M658" s="4"/>
      <c r="N658" s="4"/>
    </row>
    <row r="659" spans="1:14" ht="16.2" hidden="1">
      <c r="A659" s="107"/>
      <c r="B659" s="107"/>
      <c r="C659" s="107"/>
      <c r="D659" s="107"/>
      <c r="E659" s="11" t="e">
        <f>VLOOKUP(D659, 'sep joined'!$D$1:$I$484, 6, FALSE)</f>
        <v>#N/A</v>
      </c>
      <c r="F659" s="12" t="str">
        <f ca="1">IFERROR(__xludf.DUMMYFUNCTION("if(REGEXMATCH(E659,""Joined""),""Yes"",""No"")"),"#N/A")</f>
        <v>#N/A</v>
      </c>
      <c r="G659" s="117"/>
      <c r="H659" s="118"/>
      <c r="I659" s="118"/>
      <c r="J659" s="72"/>
      <c r="K659" s="72"/>
      <c r="L659" s="55"/>
      <c r="M659" s="4"/>
      <c r="N659" s="4"/>
    </row>
    <row r="660" spans="1:14" ht="16.2" hidden="1">
      <c r="A660" s="107"/>
      <c r="B660" s="107"/>
      <c r="C660" s="107"/>
      <c r="D660" s="107"/>
      <c r="E660" s="11" t="e">
        <f>VLOOKUP(D660, 'sep joined'!$D$1:$I$484, 6, FALSE)</f>
        <v>#N/A</v>
      </c>
      <c r="F660" s="12" t="str">
        <f ca="1">IFERROR(__xludf.DUMMYFUNCTION("if(REGEXMATCH(E660,""Joined""),""Yes"",""No"")"),"#N/A")</f>
        <v>#N/A</v>
      </c>
      <c r="G660" s="117"/>
      <c r="H660" s="118"/>
      <c r="I660" s="118"/>
      <c r="J660" s="72"/>
      <c r="K660" s="72"/>
      <c r="L660" s="55"/>
      <c r="M660" s="4"/>
      <c r="N660" s="4"/>
    </row>
    <row r="661" spans="1:14" ht="16.2" hidden="1">
      <c r="A661" s="107"/>
      <c r="B661" s="107"/>
      <c r="C661" s="107"/>
      <c r="D661" s="107"/>
      <c r="E661" s="11" t="e">
        <f>VLOOKUP(D661, 'sep joined'!$D$1:$I$484, 6, FALSE)</f>
        <v>#N/A</v>
      </c>
      <c r="F661" s="12" t="str">
        <f ca="1">IFERROR(__xludf.DUMMYFUNCTION("if(REGEXMATCH(E661,""Joined""),""Yes"",""No"")"),"#N/A")</f>
        <v>#N/A</v>
      </c>
      <c r="G661" s="117"/>
      <c r="H661" s="118"/>
      <c r="I661" s="118"/>
      <c r="J661" s="72"/>
      <c r="K661" s="72"/>
      <c r="L661" s="55"/>
      <c r="M661" s="4"/>
      <c r="N661" s="4"/>
    </row>
    <row r="662" spans="1:14" ht="16.2" hidden="1">
      <c r="A662" s="107"/>
      <c r="B662" s="107"/>
      <c r="C662" s="107"/>
      <c r="D662" s="107"/>
      <c r="E662" s="11" t="e">
        <f>VLOOKUP(D662, 'sep joined'!$D$1:$I$484, 6, FALSE)</f>
        <v>#N/A</v>
      </c>
      <c r="F662" s="12" t="str">
        <f ca="1">IFERROR(__xludf.DUMMYFUNCTION("if(REGEXMATCH(E662,""Joined""),""Yes"",""No"")"),"#N/A")</f>
        <v>#N/A</v>
      </c>
      <c r="G662" s="117"/>
      <c r="H662" s="118"/>
      <c r="I662" s="118"/>
      <c r="J662" s="72"/>
      <c r="K662" s="72"/>
      <c r="L662" s="55"/>
      <c r="M662" s="4"/>
      <c r="N662" s="4"/>
    </row>
    <row r="663" spans="1:14" ht="16.2" hidden="1">
      <c r="A663" s="107"/>
      <c r="B663" s="107"/>
      <c r="C663" s="107"/>
      <c r="D663" s="107"/>
      <c r="E663" s="11" t="e">
        <f>VLOOKUP(D663, 'sep joined'!$D$1:$I$484, 6, FALSE)</f>
        <v>#N/A</v>
      </c>
      <c r="F663" s="12" t="str">
        <f ca="1">IFERROR(__xludf.DUMMYFUNCTION("if(REGEXMATCH(E663,""Joined""),""Yes"",""No"")"),"#N/A")</f>
        <v>#N/A</v>
      </c>
      <c r="G663" s="117"/>
      <c r="H663" s="118"/>
      <c r="I663" s="118"/>
      <c r="J663" s="72"/>
      <c r="K663" s="72"/>
      <c r="L663" s="55"/>
      <c r="M663" s="4"/>
      <c r="N663" s="4"/>
    </row>
    <row r="664" spans="1:14" ht="16.2" hidden="1">
      <c r="A664" s="107"/>
      <c r="B664" s="107"/>
      <c r="C664" s="107"/>
      <c r="D664" s="107"/>
      <c r="E664" s="11" t="e">
        <f>VLOOKUP(D664, 'sep joined'!$D$1:$I$484, 6, FALSE)</f>
        <v>#N/A</v>
      </c>
      <c r="F664" s="12" t="str">
        <f ca="1">IFERROR(__xludf.DUMMYFUNCTION("if(REGEXMATCH(E664,""Joined""),""Yes"",""No"")"),"#N/A")</f>
        <v>#N/A</v>
      </c>
      <c r="G664" s="117"/>
      <c r="H664" s="118"/>
      <c r="I664" s="118"/>
      <c r="J664" s="72"/>
      <c r="K664" s="72"/>
      <c r="L664" s="55"/>
      <c r="M664" s="4"/>
      <c r="N664" s="4"/>
    </row>
    <row r="665" spans="1:14" ht="16.2" hidden="1">
      <c r="A665" s="107"/>
      <c r="B665" s="107"/>
      <c r="C665" s="107"/>
      <c r="D665" s="107"/>
      <c r="E665" s="11" t="e">
        <f>VLOOKUP(D665, 'sep joined'!$D$1:$I$484, 6, FALSE)</f>
        <v>#N/A</v>
      </c>
      <c r="F665" s="12" t="str">
        <f ca="1">IFERROR(__xludf.DUMMYFUNCTION("if(REGEXMATCH(E665,""Joined""),""Yes"",""No"")"),"#N/A")</f>
        <v>#N/A</v>
      </c>
      <c r="G665" s="117"/>
      <c r="H665" s="118"/>
      <c r="I665" s="118"/>
      <c r="J665" s="72"/>
      <c r="K665" s="72"/>
      <c r="L665" s="55"/>
      <c r="M665" s="4"/>
      <c r="N665" s="4"/>
    </row>
    <row r="666" spans="1:14" ht="16.2" hidden="1">
      <c r="A666" s="107"/>
      <c r="B666" s="107"/>
      <c r="C666" s="107"/>
      <c r="D666" s="107"/>
      <c r="E666" s="11" t="e">
        <f>VLOOKUP(D666, 'sep joined'!$D$1:$I$484, 6, FALSE)</f>
        <v>#N/A</v>
      </c>
      <c r="F666" s="12" t="str">
        <f ca="1">IFERROR(__xludf.DUMMYFUNCTION("if(REGEXMATCH(E666,""Joined""),""Yes"",""No"")"),"#N/A")</f>
        <v>#N/A</v>
      </c>
      <c r="G666" s="117"/>
      <c r="H666" s="118"/>
      <c r="I666" s="118"/>
      <c r="J666" s="72"/>
      <c r="K666" s="72"/>
      <c r="L666" s="55"/>
      <c r="M666" s="4"/>
      <c r="N666" s="4"/>
    </row>
    <row r="667" spans="1:14" ht="16.2" hidden="1">
      <c r="A667" s="107"/>
      <c r="B667" s="107"/>
      <c r="C667" s="107"/>
      <c r="D667" s="107"/>
      <c r="E667" s="11" t="e">
        <f>VLOOKUP(D667, 'sep joined'!$D$1:$I$484, 6, FALSE)</f>
        <v>#N/A</v>
      </c>
      <c r="F667" s="12" t="str">
        <f ca="1">IFERROR(__xludf.DUMMYFUNCTION("if(REGEXMATCH(E667,""Joined""),""Yes"",""No"")"),"#N/A")</f>
        <v>#N/A</v>
      </c>
      <c r="G667" s="117"/>
      <c r="H667" s="118"/>
      <c r="I667" s="118"/>
      <c r="J667" s="72"/>
      <c r="K667" s="72"/>
      <c r="L667" s="55"/>
      <c r="M667" s="4"/>
      <c r="N667" s="4"/>
    </row>
    <row r="668" spans="1:14" ht="16.2" hidden="1">
      <c r="A668" s="107"/>
      <c r="B668" s="107"/>
      <c r="C668" s="107"/>
      <c r="D668" s="107"/>
      <c r="E668" s="11" t="e">
        <f>VLOOKUP(D668, 'sep joined'!$D$1:$I$484, 6, FALSE)</f>
        <v>#N/A</v>
      </c>
      <c r="F668" s="12" t="str">
        <f ca="1">IFERROR(__xludf.DUMMYFUNCTION("if(REGEXMATCH(E668,""Joined""),""Yes"",""No"")"),"#N/A")</f>
        <v>#N/A</v>
      </c>
      <c r="G668" s="117"/>
      <c r="H668" s="118"/>
      <c r="I668" s="118"/>
      <c r="J668" s="72"/>
      <c r="K668" s="72"/>
      <c r="L668" s="55"/>
      <c r="M668" s="4"/>
      <c r="N668" s="4"/>
    </row>
    <row r="669" spans="1:14" ht="16.2" hidden="1">
      <c r="A669" s="107"/>
      <c r="B669" s="107"/>
      <c r="C669" s="107"/>
      <c r="D669" s="107"/>
      <c r="E669" s="11" t="e">
        <f>VLOOKUP(D669, 'sep joined'!$D$1:$I$484, 6, FALSE)</f>
        <v>#N/A</v>
      </c>
      <c r="F669" s="12" t="str">
        <f ca="1">IFERROR(__xludf.DUMMYFUNCTION("if(REGEXMATCH(E669,""Joined""),""Yes"",""No"")"),"#N/A")</f>
        <v>#N/A</v>
      </c>
      <c r="G669" s="117"/>
      <c r="H669" s="118"/>
      <c r="I669" s="118"/>
      <c r="J669" s="72"/>
      <c r="K669" s="72"/>
      <c r="L669" s="55"/>
      <c r="M669" s="4"/>
      <c r="N669" s="4"/>
    </row>
    <row r="670" spans="1:14" ht="16.2" hidden="1">
      <c r="A670" s="107"/>
      <c r="B670" s="107"/>
      <c r="C670" s="107"/>
      <c r="D670" s="107"/>
      <c r="E670" s="11" t="e">
        <f>VLOOKUP(D670, 'sep joined'!$D$1:$I$484, 6, FALSE)</f>
        <v>#N/A</v>
      </c>
      <c r="F670" s="12" t="str">
        <f ca="1">IFERROR(__xludf.DUMMYFUNCTION("if(REGEXMATCH(E670,""Joined""),""Yes"",""No"")"),"#N/A")</f>
        <v>#N/A</v>
      </c>
      <c r="G670" s="117"/>
      <c r="H670" s="118"/>
      <c r="I670" s="118"/>
      <c r="J670" s="72"/>
      <c r="K670" s="72"/>
      <c r="L670" s="55"/>
      <c r="M670" s="4"/>
      <c r="N670" s="4"/>
    </row>
    <row r="671" spans="1:14" ht="16.2" hidden="1">
      <c r="A671" s="107"/>
      <c r="B671" s="107"/>
      <c r="C671" s="107"/>
      <c r="D671" s="107"/>
      <c r="E671" s="11" t="e">
        <f>VLOOKUP(D671, 'sep joined'!$D$1:$I$484, 6, FALSE)</f>
        <v>#N/A</v>
      </c>
      <c r="F671" s="12" t="str">
        <f ca="1">IFERROR(__xludf.DUMMYFUNCTION("if(REGEXMATCH(E671,""Joined""),""Yes"",""No"")"),"#N/A")</f>
        <v>#N/A</v>
      </c>
      <c r="G671" s="117"/>
      <c r="H671" s="118"/>
      <c r="I671" s="118"/>
      <c r="J671" s="72"/>
      <c r="K671" s="72"/>
      <c r="L671" s="55"/>
      <c r="M671" s="4"/>
      <c r="N671" s="4"/>
    </row>
    <row r="672" spans="1:14" ht="16.2" hidden="1">
      <c r="A672" s="107"/>
      <c r="B672" s="107"/>
      <c r="C672" s="107"/>
      <c r="D672" s="107"/>
      <c r="E672" s="11" t="e">
        <f>VLOOKUP(D672, 'sep joined'!$D$1:$I$484, 6, FALSE)</f>
        <v>#N/A</v>
      </c>
      <c r="F672" s="12" t="str">
        <f ca="1">IFERROR(__xludf.DUMMYFUNCTION("if(REGEXMATCH(E672,""Joined""),""Yes"",""No"")"),"#N/A")</f>
        <v>#N/A</v>
      </c>
      <c r="G672" s="117"/>
      <c r="H672" s="118"/>
      <c r="I672" s="118"/>
      <c r="J672" s="72"/>
      <c r="K672" s="72"/>
      <c r="L672" s="55"/>
      <c r="M672" s="4"/>
      <c r="N672" s="4"/>
    </row>
    <row r="673" spans="1:14" ht="16.2" hidden="1">
      <c r="A673" s="107"/>
      <c r="B673" s="107"/>
      <c r="C673" s="107"/>
      <c r="D673" s="107"/>
      <c r="E673" s="11" t="e">
        <f>VLOOKUP(D673, 'sep joined'!$D$1:$I$484, 6, FALSE)</f>
        <v>#N/A</v>
      </c>
      <c r="F673" s="12" t="str">
        <f ca="1">IFERROR(__xludf.DUMMYFUNCTION("if(REGEXMATCH(E673,""Joined""),""Yes"",""No"")"),"#N/A")</f>
        <v>#N/A</v>
      </c>
      <c r="G673" s="117"/>
      <c r="H673" s="118"/>
      <c r="I673" s="118"/>
      <c r="J673" s="72"/>
      <c r="K673" s="72"/>
      <c r="L673" s="55"/>
      <c r="M673" s="4"/>
      <c r="N673" s="4"/>
    </row>
    <row r="674" spans="1:14" ht="16.2" hidden="1">
      <c r="A674" s="107"/>
      <c r="B674" s="107"/>
      <c r="C674" s="107"/>
      <c r="D674" s="107"/>
      <c r="E674" s="11" t="e">
        <f>VLOOKUP(D674, 'sep joined'!$D$1:$I$484, 6, FALSE)</f>
        <v>#N/A</v>
      </c>
      <c r="F674" s="12" t="str">
        <f ca="1">IFERROR(__xludf.DUMMYFUNCTION("if(REGEXMATCH(E674,""Joined""),""Yes"",""No"")"),"#N/A")</f>
        <v>#N/A</v>
      </c>
      <c r="G674" s="117"/>
      <c r="H674" s="118"/>
      <c r="I674" s="118"/>
      <c r="J674" s="72"/>
      <c r="K674" s="72"/>
      <c r="L674" s="55"/>
      <c r="M674" s="4"/>
      <c r="N674" s="4"/>
    </row>
    <row r="675" spans="1:14" ht="16.2" hidden="1">
      <c r="A675" s="107"/>
      <c r="B675" s="107"/>
      <c r="C675" s="107"/>
      <c r="D675" s="107"/>
      <c r="E675" s="11" t="e">
        <f>VLOOKUP(D675, 'sep joined'!$D$1:$I$484, 6, FALSE)</f>
        <v>#N/A</v>
      </c>
      <c r="F675" s="12" t="str">
        <f ca="1">IFERROR(__xludf.DUMMYFUNCTION("if(REGEXMATCH(E675,""Joined""),""Yes"",""No"")"),"#N/A")</f>
        <v>#N/A</v>
      </c>
      <c r="G675" s="117"/>
      <c r="H675" s="118"/>
      <c r="I675" s="118"/>
      <c r="J675" s="72"/>
      <c r="K675" s="72"/>
      <c r="L675" s="55"/>
      <c r="M675" s="4"/>
      <c r="N675" s="4"/>
    </row>
    <row r="676" spans="1:14" ht="16.2" hidden="1">
      <c r="A676" s="107"/>
      <c r="B676" s="107"/>
      <c r="C676" s="107"/>
      <c r="D676" s="107"/>
      <c r="E676" s="11" t="e">
        <f>VLOOKUP(D676, 'sep joined'!$D$1:$I$484, 6, FALSE)</f>
        <v>#N/A</v>
      </c>
      <c r="F676" s="12" t="str">
        <f ca="1">IFERROR(__xludf.DUMMYFUNCTION("if(REGEXMATCH(E676,""Joined""),""Yes"",""No"")"),"#N/A")</f>
        <v>#N/A</v>
      </c>
      <c r="G676" s="117"/>
      <c r="H676" s="118"/>
      <c r="I676" s="118"/>
      <c r="J676" s="72"/>
      <c r="K676" s="72"/>
      <c r="L676" s="55"/>
      <c r="M676" s="4"/>
      <c r="N676" s="4"/>
    </row>
    <row r="677" spans="1:14" ht="16.2" hidden="1">
      <c r="A677" s="107"/>
      <c r="B677" s="107"/>
      <c r="C677" s="107"/>
      <c r="D677" s="107"/>
      <c r="E677" s="11" t="e">
        <f>VLOOKUP(D677, 'sep joined'!$D$1:$I$484, 6, FALSE)</f>
        <v>#N/A</v>
      </c>
      <c r="F677" s="12" t="str">
        <f ca="1">IFERROR(__xludf.DUMMYFUNCTION("if(REGEXMATCH(E677,""Joined""),""Yes"",""No"")"),"#N/A")</f>
        <v>#N/A</v>
      </c>
      <c r="G677" s="117"/>
      <c r="H677" s="118"/>
      <c r="I677" s="118"/>
      <c r="J677" s="72"/>
      <c r="K677" s="72"/>
      <c r="L677" s="55"/>
      <c r="M677" s="4"/>
      <c r="N677" s="4"/>
    </row>
    <row r="678" spans="1:14" ht="16.2" hidden="1">
      <c r="A678" s="107"/>
      <c r="B678" s="107"/>
      <c r="C678" s="107"/>
      <c r="D678" s="107"/>
      <c r="E678" s="11" t="e">
        <f>VLOOKUP(D678, 'sep joined'!$D$1:$I$484, 6, FALSE)</f>
        <v>#N/A</v>
      </c>
      <c r="F678" s="12" t="str">
        <f ca="1">IFERROR(__xludf.DUMMYFUNCTION("if(REGEXMATCH(E678,""Joined""),""Yes"",""No"")"),"#N/A")</f>
        <v>#N/A</v>
      </c>
      <c r="G678" s="117"/>
      <c r="H678" s="118"/>
      <c r="I678" s="118"/>
      <c r="J678" s="72"/>
      <c r="K678" s="72"/>
      <c r="L678" s="55"/>
      <c r="M678" s="4"/>
      <c r="N678" s="4"/>
    </row>
    <row r="679" spans="1:14" ht="16.2" hidden="1">
      <c r="A679" s="107"/>
      <c r="B679" s="107"/>
      <c r="C679" s="107"/>
      <c r="D679" s="107"/>
      <c r="E679" s="11" t="e">
        <f>VLOOKUP(D679, 'sep joined'!$D$1:$I$484, 6, FALSE)</f>
        <v>#N/A</v>
      </c>
      <c r="F679" s="12" t="str">
        <f ca="1">IFERROR(__xludf.DUMMYFUNCTION("if(REGEXMATCH(E679,""Joined""),""Yes"",""No"")"),"#N/A")</f>
        <v>#N/A</v>
      </c>
      <c r="G679" s="117"/>
      <c r="H679" s="118"/>
      <c r="I679" s="118"/>
      <c r="J679" s="72"/>
      <c r="K679" s="72"/>
      <c r="L679" s="55"/>
      <c r="M679" s="4"/>
      <c r="N679" s="4"/>
    </row>
    <row r="680" spans="1:14" ht="16.2" hidden="1">
      <c r="A680" s="107"/>
      <c r="B680" s="107"/>
      <c r="C680" s="107"/>
      <c r="D680" s="107"/>
      <c r="E680" s="11" t="e">
        <f>VLOOKUP(D680, 'sep joined'!$D$1:$I$484, 6, FALSE)</f>
        <v>#N/A</v>
      </c>
      <c r="F680" s="12" t="str">
        <f ca="1">IFERROR(__xludf.DUMMYFUNCTION("if(REGEXMATCH(E680,""Joined""),""Yes"",""No"")"),"#N/A")</f>
        <v>#N/A</v>
      </c>
      <c r="G680" s="117"/>
      <c r="H680" s="118"/>
      <c r="I680" s="118"/>
      <c r="J680" s="72"/>
      <c r="K680" s="72"/>
      <c r="L680" s="55"/>
      <c r="M680" s="4"/>
      <c r="N680" s="4"/>
    </row>
    <row r="681" spans="1:14" ht="16.2" hidden="1">
      <c r="A681" s="107"/>
      <c r="B681" s="107"/>
      <c r="C681" s="107"/>
      <c r="D681" s="107"/>
      <c r="E681" s="11" t="e">
        <f>VLOOKUP(D681, 'sep joined'!$D$1:$I$484, 6, FALSE)</f>
        <v>#N/A</v>
      </c>
      <c r="F681" s="12" t="str">
        <f ca="1">IFERROR(__xludf.DUMMYFUNCTION("if(REGEXMATCH(E681,""Joined""),""Yes"",""No"")"),"#N/A")</f>
        <v>#N/A</v>
      </c>
      <c r="G681" s="117"/>
      <c r="H681" s="118"/>
      <c r="I681" s="118"/>
      <c r="J681" s="72"/>
      <c r="K681" s="72"/>
      <c r="L681" s="55"/>
      <c r="M681" s="4"/>
      <c r="N681" s="4"/>
    </row>
    <row r="682" spans="1:14" ht="16.2" hidden="1">
      <c r="A682" s="107"/>
      <c r="B682" s="107"/>
      <c r="C682" s="107"/>
      <c r="D682" s="107"/>
      <c r="E682" s="11" t="e">
        <f>VLOOKUP(D682, 'sep joined'!$D$1:$I$484, 6, FALSE)</f>
        <v>#N/A</v>
      </c>
      <c r="F682" s="12" t="str">
        <f ca="1">IFERROR(__xludf.DUMMYFUNCTION("if(REGEXMATCH(E682,""Joined""),""Yes"",""No"")"),"#N/A")</f>
        <v>#N/A</v>
      </c>
      <c r="G682" s="117"/>
      <c r="H682" s="118"/>
      <c r="I682" s="118"/>
      <c r="J682" s="72"/>
      <c r="K682" s="72"/>
      <c r="L682" s="55"/>
      <c r="M682" s="4"/>
      <c r="N682" s="4"/>
    </row>
    <row r="683" spans="1:14" ht="16.2" hidden="1">
      <c r="A683" s="107"/>
      <c r="B683" s="107"/>
      <c r="C683" s="107"/>
      <c r="D683" s="107"/>
      <c r="E683" s="11" t="e">
        <f>VLOOKUP(D683, 'sep joined'!$D$1:$I$484, 6, FALSE)</f>
        <v>#N/A</v>
      </c>
      <c r="F683" s="12" t="str">
        <f ca="1">IFERROR(__xludf.DUMMYFUNCTION("if(REGEXMATCH(E683,""Joined""),""Yes"",""No"")"),"#N/A")</f>
        <v>#N/A</v>
      </c>
      <c r="G683" s="117"/>
      <c r="H683" s="118"/>
      <c r="I683" s="118"/>
      <c r="J683" s="72"/>
      <c r="K683" s="72"/>
      <c r="L683" s="55"/>
      <c r="M683" s="4"/>
      <c r="N683" s="4"/>
    </row>
    <row r="684" spans="1:14" ht="16.2" hidden="1">
      <c r="A684" s="107"/>
      <c r="B684" s="107"/>
      <c r="C684" s="107"/>
      <c r="D684" s="107"/>
      <c r="E684" s="11" t="e">
        <f>VLOOKUP(D684, 'sep joined'!$D$1:$I$484, 6, FALSE)</f>
        <v>#N/A</v>
      </c>
      <c r="F684" s="12" t="str">
        <f ca="1">IFERROR(__xludf.DUMMYFUNCTION("if(REGEXMATCH(E684,""Joined""),""Yes"",""No"")"),"#N/A")</f>
        <v>#N/A</v>
      </c>
      <c r="G684" s="117"/>
      <c r="H684" s="118"/>
      <c r="I684" s="118"/>
      <c r="J684" s="72"/>
      <c r="K684" s="72"/>
      <c r="L684" s="55"/>
      <c r="M684" s="4"/>
      <c r="N684" s="4"/>
    </row>
    <row r="685" spans="1:14" ht="16.2" hidden="1">
      <c r="A685" s="107"/>
      <c r="B685" s="107"/>
      <c r="C685" s="107"/>
      <c r="D685" s="107"/>
      <c r="E685" s="11" t="e">
        <f>VLOOKUP(D685, 'sep joined'!$D$1:$I$484, 6, FALSE)</f>
        <v>#N/A</v>
      </c>
      <c r="F685" s="12" t="str">
        <f ca="1">IFERROR(__xludf.DUMMYFUNCTION("if(REGEXMATCH(E685,""Joined""),""Yes"",""No"")"),"#N/A")</f>
        <v>#N/A</v>
      </c>
      <c r="G685" s="117"/>
      <c r="H685" s="118"/>
      <c r="I685" s="118"/>
      <c r="J685" s="72"/>
      <c r="K685" s="72"/>
      <c r="L685" s="55"/>
      <c r="M685" s="4"/>
      <c r="N685" s="4"/>
    </row>
    <row r="686" spans="1:14" ht="16.2" hidden="1">
      <c r="A686" s="107"/>
      <c r="B686" s="107"/>
      <c r="C686" s="107"/>
      <c r="D686" s="107"/>
      <c r="E686" s="11" t="e">
        <f>VLOOKUP(D686, 'sep joined'!$D$1:$I$484, 6, FALSE)</f>
        <v>#N/A</v>
      </c>
      <c r="F686" s="12" t="str">
        <f ca="1">IFERROR(__xludf.DUMMYFUNCTION("if(REGEXMATCH(E686,""Joined""),""Yes"",""No"")"),"#N/A")</f>
        <v>#N/A</v>
      </c>
      <c r="G686" s="117"/>
      <c r="H686" s="118"/>
      <c r="I686" s="118"/>
      <c r="J686" s="72"/>
      <c r="K686" s="72"/>
      <c r="L686" s="55"/>
      <c r="M686" s="4"/>
      <c r="N686" s="4"/>
    </row>
    <row r="687" spans="1:14" ht="16.2" hidden="1">
      <c r="A687" s="107"/>
      <c r="B687" s="107"/>
      <c r="C687" s="107"/>
      <c r="D687" s="107"/>
      <c r="E687" s="11" t="e">
        <f>VLOOKUP(D687, 'sep joined'!$D$1:$I$484, 6, FALSE)</f>
        <v>#N/A</v>
      </c>
      <c r="F687" s="12" t="str">
        <f ca="1">IFERROR(__xludf.DUMMYFUNCTION("if(REGEXMATCH(E687,""Joined""),""Yes"",""No"")"),"#N/A")</f>
        <v>#N/A</v>
      </c>
      <c r="G687" s="117"/>
      <c r="H687" s="118"/>
      <c r="I687" s="118"/>
      <c r="J687" s="72"/>
      <c r="K687" s="72"/>
      <c r="L687" s="55"/>
      <c r="M687" s="4"/>
      <c r="N687" s="4"/>
    </row>
    <row r="688" spans="1:14" ht="16.2" hidden="1">
      <c r="A688" s="107"/>
      <c r="B688" s="107"/>
      <c r="C688" s="107"/>
      <c r="D688" s="107"/>
      <c r="E688" s="11" t="e">
        <f>VLOOKUP(D688, 'sep joined'!$D$1:$I$484, 6, FALSE)</f>
        <v>#N/A</v>
      </c>
      <c r="F688" s="12" t="str">
        <f ca="1">IFERROR(__xludf.DUMMYFUNCTION("if(REGEXMATCH(E688,""Joined""),""Yes"",""No"")"),"#N/A")</f>
        <v>#N/A</v>
      </c>
      <c r="G688" s="117"/>
      <c r="H688" s="118"/>
      <c r="I688" s="118"/>
      <c r="J688" s="72"/>
      <c r="K688" s="72"/>
      <c r="L688" s="55"/>
      <c r="M688" s="4"/>
      <c r="N688" s="4"/>
    </row>
    <row r="689" spans="1:14" ht="16.2" hidden="1">
      <c r="A689" s="107"/>
      <c r="B689" s="107"/>
      <c r="C689" s="107"/>
      <c r="D689" s="107"/>
      <c r="E689" s="11" t="e">
        <f>VLOOKUP(D689, 'sep joined'!$D$1:$I$484, 6, FALSE)</f>
        <v>#N/A</v>
      </c>
      <c r="F689" s="12" t="str">
        <f ca="1">IFERROR(__xludf.DUMMYFUNCTION("if(REGEXMATCH(E689,""Joined""),""Yes"",""No"")"),"#N/A")</f>
        <v>#N/A</v>
      </c>
      <c r="G689" s="117"/>
      <c r="H689" s="118"/>
      <c r="I689" s="118"/>
      <c r="J689" s="72"/>
      <c r="K689" s="72"/>
      <c r="L689" s="55"/>
      <c r="M689" s="4"/>
      <c r="N689" s="4"/>
    </row>
    <row r="690" spans="1:14" ht="16.2" hidden="1">
      <c r="A690" s="107"/>
      <c r="B690" s="107"/>
      <c r="C690" s="107"/>
      <c r="D690" s="107"/>
      <c r="E690" s="11" t="e">
        <f>VLOOKUP(D690, 'sep joined'!$D$1:$I$484, 6, FALSE)</f>
        <v>#N/A</v>
      </c>
      <c r="F690" s="12" t="str">
        <f ca="1">IFERROR(__xludf.DUMMYFUNCTION("if(REGEXMATCH(E690,""Joined""),""Yes"",""No"")"),"#N/A")</f>
        <v>#N/A</v>
      </c>
      <c r="G690" s="117"/>
      <c r="H690" s="118"/>
      <c r="I690" s="118"/>
      <c r="J690" s="72"/>
      <c r="K690" s="72"/>
      <c r="L690" s="55"/>
      <c r="M690" s="4"/>
      <c r="N690" s="4"/>
    </row>
    <row r="691" spans="1:14" ht="16.2" hidden="1">
      <c r="A691" s="107"/>
      <c r="B691" s="107"/>
      <c r="C691" s="107"/>
      <c r="D691" s="107"/>
      <c r="E691" s="11" t="e">
        <f>VLOOKUP(D691, 'sep joined'!$D$1:$I$484, 6, FALSE)</f>
        <v>#N/A</v>
      </c>
      <c r="F691" s="12" t="str">
        <f ca="1">IFERROR(__xludf.DUMMYFUNCTION("if(REGEXMATCH(E691,""Joined""),""Yes"",""No"")"),"#N/A")</f>
        <v>#N/A</v>
      </c>
      <c r="G691" s="117"/>
      <c r="H691" s="118"/>
      <c r="I691" s="118"/>
      <c r="J691" s="72"/>
      <c r="K691" s="72"/>
      <c r="L691" s="55"/>
      <c r="M691" s="4"/>
      <c r="N691" s="4"/>
    </row>
    <row r="692" spans="1:14" ht="16.2" hidden="1">
      <c r="A692" s="107"/>
      <c r="B692" s="107"/>
      <c r="C692" s="107"/>
      <c r="D692" s="107"/>
      <c r="E692" s="11" t="e">
        <f>VLOOKUP(D692, 'sep joined'!$D$1:$I$484, 6, FALSE)</f>
        <v>#N/A</v>
      </c>
      <c r="F692" s="12" t="str">
        <f ca="1">IFERROR(__xludf.DUMMYFUNCTION("if(REGEXMATCH(E692,""Joined""),""Yes"",""No"")"),"#N/A")</f>
        <v>#N/A</v>
      </c>
      <c r="G692" s="117"/>
      <c r="H692" s="118"/>
      <c r="I692" s="118"/>
      <c r="J692" s="72"/>
      <c r="K692" s="72"/>
      <c r="L692" s="55"/>
      <c r="M692" s="4"/>
      <c r="N692" s="4"/>
    </row>
    <row r="693" spans="1:14" ht="16.2" hidden="1">
      <c r="A693" s="107"/>
      <c r="B693" s="107"/>
      <c r="C693" s="107"/>
      <c r="D693" s="107"/>
      <c r="E693" s="11" t="e">
        <f>VLOOKUP(D693, 'sep joined'!$D$1:$I$484, 6, FALSE)</f>
        <v>#N/A</v>
      </c>
      <c r="F693" s="12" t="str">
        <f ca="1">IFERROR(__xludf.DUMMYFUNCTION("if(REGEXMATCH(E693,""Joined""),""Yes"",""No"")"),"#N/A")</f>
        <v>#N/A</v>
      </c>
      <c r="G693" s="117"/>
      <c r="H693" s="118"/>
      <c r="I693" s="118"/>
      <c r="J693" s="72"/>
      <c r="K693" s="72"/>
      <c r="L693" s="55"/>
      <c r="M693" s="4"/>
      <c r="N693" s="4"/>
    </row>
    <row r="694" spans="1:14" ht="16.2" hidden="1">
      <c r="A694" s="107"/>
      <c r="B694" s="107"/>
      <c r="C694" s="107"/>
      <c r="D694" s="107"/>
      <c r="E694" s="11" t="e">
        <f>VLOOKUP(D694, 'sep joined'!$D$1:$I$484, 6, FALSE)</f>
        <v>#N/A</v>
      </c>
      <c r="F694" s="12" t="str">
        <f ca="1">IFERROR(__xludf.DUMMYFUNCTION("if(REGEXMATCH(E694,""Joined""),""Yes"",""No"")"),"#N/A")</f>
        <v>#N/A</v>
      </c>
      <c r="G694" s="117"/>
      <c r="H694" s="118"/>
      <c r="I694" s="118"/>
      <c r="J694" s="72"/>
      <c r="K694" s="72"/>
      <c r="L694" s="55"/>
      <c r="M694" s="4"/>
      <c r="N694" s="4"/>
    </row>
    <row r="695" spans="1:14" ht="16.2" hidden="1">
      <c r="A695" s="107"/>
      <c r="B695" s="107"/>
      <c r="C695" s="107"/>
      <c r="D695" s="107"/>
      <c r="E695" s="11" t="e">
        <f>VLOOKUP(D695, 'sep joined'!$D$1:$I$484, 6, FALSE)</f>
        <v>#N/A</v>
      </c>
      <c r="F695" s="12" t="str">
        <f ca="1">IFERROR(__xludf.DUMMYFUNCTION("if(REGEXMATCH(E695,""Joined""),""Yes"",""No"")"),"#N/A")</f>
        <v>#N/A</v>
      </c>
      <c r="G695" s="117"/>
      <c r="H695" s="118"/>
      <c r="I695" s="118"/>
      <c r="J695" s="72"/>
      <c r="K695" s="72"/>
      <c r="L695" s="55"/>
      <c r="M695" s="4"/>
      <c r="N695" s="4"/>
    </row>
    <row r="696" spans="1:14" ht="16.2" hidden="1">
      <c r="A696" s="107"/>
      <c r="B696" s="107"/>
      <c r="C696" s="107"/>
      <c r="D696" s="107"/>
      <c r="E696" s="11" t="e">
        <f>VLOOKUP(D696, 'sep joined'!$D$1:$I$484, 6, FALSE)</f>
        <v>#N/A</v>
      </c>
      <c r="F696" s="12" t="str">
        <f ca="1">IFERROR(__xludf.DUMMYFUNCTION("if(REGEXMATCH(E696,""Joined""),""Yes"",""No"")"),"#N/A")</f>
        <v>#N/A</v>
      </c>
      <c r="G696" s="117"/>
      <c r="H696" s="118"/>
      <c r="I696" s="118"/>
      <c r="J696" s="72"/>
      <c r="K696" s="72"/>
      <c r="L696" s="55"/>
      <c r="M696" s="4"/>
      <c r="N696" s="4"/>
    </row>
    <row r="697" spans="1:14" ht="16.2" hidden="1">
      <c r="A697" s="107"/>
      <c r="B697" s="107"/>
      <c r="C697" s="107"/>
      <c r="D697" s="107"/>
      <c r="E697" s="11" t="e">
        <f>VLOOKUP(D697, 'sep joined'!$D$1:$I$484, 6, FALSE)</f>
        <v>#N/A</v>
      </c>
      <c r="F697" s="12" t="str">
        <f ca="1">IFERROR(__xludf.DUMMYFUNCTION("if(REGEXMATCH(E697,""Joined""),""Yes"",""No"")"),"#N/A")</f>
        <v>#N/A</v>
      </c>
      <c r="G697" s="117"/>
      <c r="H697" s="118"/>
      <c r="I697" s="118"/>
      <c r="J697" s="72"/>
      <c r="K697" s="72"/>
      <c r="L697" s="55"/>
      <c r="M697" s="4"/>
      <c r="N697" s="4"/>
    </row>
    <row r="698" spans="1:14" ht="16.2" hidden="1">
      <c r="A698" s="107"/>
      <c r="B698" s="107"/>
      <c r="C698" s="107"/>
      <c r="D698" s="107"/>
      <c r="E698" s="11" t="e">
        <f>VLOOKUP(D698, 'sep joined'!$D$1:$I$484, 6, FALSE)</f>
        <v>#N/A</v>
      </c>
      <c r="F698" s="12" t="str">
        <f ca="1">IFERROR(__xludf.DUMMYFUNCTION("if(REGEXMATCH(E698,""Joined""),""Yes"",""No"")"),"#N/A")</f>
        <v>#N/A</v>
      </c>
      <c r="G698" s="117"/>
      <c r="H698" s="118"/>
      <c r="I698" s="118"/>
      <c r="J698" s="72"/>
      <c r="K698" s="72"/>
      <c r="L698" s="55"/>
      <c r="M698" s="4"/>
      <c r="N698" s="4"/>
    </row>
    <row r="699" spans="1:14" ht="16.2" hidden="1">
      <c r="A699" s="107"/>
      <c r="B699" s="107"/>
      <c r="C699" s="107"/>
      <c r="D699" s="107"/>
      <c r="E699" s="11" t="e">
        <f>VLOOKUP(D699, 'sep joined'!$D$1:$I$484, 6, FALSE)</f>
        <v>#N/A</v>
      </c>
      <c r="F699" s="12" t="str">
        <f ca="1">IFERROR(__xludf.DUMMYFUNCTION("if(REGEXMATCH(E699,""Joined""),""Yes"",""No"")"),"#N/A")</f>
        <v>#N/A</v>
      </c>
      <c r="G699" s="117"/>
      <c r="H699" s="118"/>
      <c r="I699" s="118"/>
      <c r="J699" s="72"/>
      <c r="K699" s="72"/>
      <c r="L699" s="55"/>
      <c r="M699" s="4"/>
      <c r="N699" s="4"/>
    </row>
    <row r="700" spans="1:14" ht="16.2" hidden="1">
      <c r="A700" s="107"/>
      <c r="B700" s="107"/>
      <c r="C700" s="107"/>
      <c r="D700" s="107"/>
      <c r="E700" s="11" t="e">
        <f>VLOOKUP(D700, 'sep joined'!$D$1:$I$484, 6, FALSE)</f>
        <v>#N/A</v>
      </c>
      <c r="F700" s="12" t="str">
        <f ca="1">IFERROR(__xludf.DUMMYFUNCTION("if(REGEXMATCH(E700,""Joined""),""Yes"",""No"")"),"#N/A")</f>
        <v>#N/A</v>
      </c>
      <c r="G700" s="117"/>
      <c r="H700" s="118"/>
      <c r="I700" s="118"/>
      <c r="J700" s="72"/>
      <c r="K700" s="72"/>
      <c r="L700" s="55"/>
      <c r="M700" s="4"/>
      <c r="N700" s="4"/>
    </row>
    <row r="701" spans="1:14" ht="16.2" hidden="1">
      <c r="A701" s="107"/>
      <c r="B701" s="107"/>
      <c r="C701" s="107"/>
      <c r="D701" s="107"/>
      <c r="E701" s="11" t="e">
        <f>VLOOKUP(D701, 'sep joined'!$D$1:$I$484, 6, FALSE)</f>
        <v>#N/A</v>
      </c>
      <c r="F701" s="12" t="str">
        <f ca="1">IFERROR(__xludf.DUMMYFUNCTION("if(REGEXMATCH(E701,""Joined""),""Yes"",""No"")"),"#N/A")</f>
        <v>#N/A</v>
      </c>
      <c r="G701" s="117"/>
      <c r="H701" s="118"/>
      <c r="I701" s="118"/>
      <c r="J701" s="72"/>
      <c r="K701" s="72"/>
      <c r="L701" s="55"/>
      <c r="M701" s="4"/>
      <c r="N701" s="4"/>
    </row>
    <row r="702" spans="1:14" ht="16.2" hidden="1">
      <c r="A702" s="107"/>
      <c r="B702" s="107"/>
      <c r="C702" s="107"/>
      <c r="D702" s="107"/>
      <c r="E702" s="11" t="e">
        <f>VLOOKUP(D702, 'sep joined'!$D$1:$I$484, 6, FALSE)</f>
        <v>#N/A</v>
      </c>
      <c r="F702" s="12" t="str">
        <f ca="1">IFERROR(__xludf.DUMMYFUNCTION("if(REGEXMATCH(E702,""Joined""),""Yes"",""No"")"),"#N/A")</f>
        <v>#N/A</v>
      </c>
      <c r="G702" s="117"/>
      <c r="H702" s="118"/>
      <c r="I702" s="118"/>
      <c r="J702" s="72"/>
      <c r="K702" s="72"/>
      <c r="L702" s="55"/>
      <c r="M702" s="4"/>
      <c r="N702" s="4"/>
    </row>
    <row r="703" spans="1:14" ht="16.2" hidden="1">
      <c r="A703" s="107"/>
      <c r="B703" s="107"/>
      <c r="C703" s="107"/>
      <c r="D703" s="107"/>
      <c r="E703" s="11" t="e">
        <f>VLOOKUP(D703, 'sep joined'!$D$1:$I$484, 6, FALSE)</f>
        <v>#N/A</v>
      </c>
      <c r="F703" s="12" t="str">
        <f ca="1">IFERROR(__xludf.DUMMYFUNCTION("if(REGEXMATCH(E703,""Joined""),""Yes"",""No"")"),"#N/A")</f>
        <v>#N/A</v>
      </c>
      <c r="G703" s="117"/>
      <c r="H703" s="118"/>
      <c r="I703" s="118"/>
      <c r="J703" s="72"/>
      <c r="K703" s="72"/>
      <c r="L703" s="55"/>
      <c r="M703" s="4"/>
      <c r="N703" s="4"/>
    </row>
    <row r="704" spans="1:14" ht="16.2" hidden="1">
      <c r="A704" s="107"/>
      <c r="B704" s="107"/>
      <c r="C704" s="107"/>
      <c r="D704" s="107"/>
      <c r="E704" s="11" t="e">
        <f>VLOOKUP(D704, 'sep joined'!$D$1:$I$484, 6, FALSE)</f>
        <v>#N/A</v>
      </c>
      <c r="F704" s="12" t="str">
        <f ca="1">IFERROR(__xludf.DUMMYFUNCTION("if(REGEXMATCH(E704,""Joined""),""Yes"",""No"")"),"#N/A")</f>
        <v>#N/A</v>
      </c>
      <c r="G704" s="117"/>
      <c r="H704" s="118"/>
      <c r="I704" s="118"/>
      <c r="J704" s="72"/>
      <c r="K704" s="72"/>
      <c r="L704" s="55"/>
      <c r="M704" s="4"/>
      <c r="N704" s="4"/>
    </row>
    <row r="705" spans="1:14" ht="16.2" hidden="1">
      <c r="A705" s="107"/>
      <c r="B705" s="107"/>
      <c r="C705" s="107"/>
      <c r="D705" s="107"/>
      <c r="E705" s="11" t="e">
        <f>VLOOKUP(D705, 'sep joined'!$D$1:$I$484, 6, FALSE)</f>
        <v>#N/A</v>
      </c>
      <c r="F705" s="12" t="str">
        <f ca="1">IFERROR(__xludf.DUMMYFUNCTION("if(REGEXMATCH(E705,""Joined""),""Yes"",""No"")"),"#N/A")</f>
        <v>#N/A</v>
      </c>
      <c r="G705" s="117"/>
      <c r="H705" s="118"/>
      <c r="I705" s="118"/>
      <c r="J705" s="72"/>
      <c r="K705" s="72"/>
      <c r="L705" s="55"/>
      <c r="M705" s="4"/>
      <c r="N705" s="4"/>
    </row>
    <row r="706" spans="1:14" ht="16.2" hidden="1">
      <c r="A706" s="107"/>
      <c r="B706" s="107"/>
      <c r="C706" s="107"/>
      <c r="D706" s="107"/>
      <c r="E706" s="11" t="e">
        <f>VLOOKUP(D706, 'sep joined'!$D$1:$I$484, 6, FALSE)</f>
        <v>#N/A</v>
      </c>
      <c r="F706" s="12" t="str">
        <f ca="1">IFERROR(__xludf.DUMMYFUNCTION("if(REGEXMATCH(E706,""Joined""),""Yes"",""No"")"),"#N/A")</f>
        <v>#N/A</v>
      </c>
      <c r="G706" s="117"/>
      <c r="H706" s="118"/>
      <c r="I706" s="118"/>
      <c r="J706" s="72"/>
      <c r="K706" s="72"/>
      <c r="L706" s="55"/>
      <c r="M706" s="4"/>
      <c r="N706" s="4"/>
    </row>
    <row r="707" spans="1:14" ht="16.2" hidden="1">
      <c r="A707" s="107"/>
      <c r="B707" s="107"/>
      <c r="C707" s="107"/>
      <c r="D707" s="107"/>
      <c r="E707" s="11" t="e">
        <f>VLOOKUP(D707, 'sep joined'!$D$1:$I$484, 6, FALSE)</f>
        <v>#N/A</v>
      </c>
      <c r="F707" s="12" t="str">
        <f ca="1">IFERROR(__xludf.DUMMYFUNCTION("if(REGEXMATCH(E707,""Joined""),""Yes"",""No"")"),"#N/A")</f>
        <v>#N/A</v>
      </c>
      <c r="G707" s="117"/>
      <c r="H707" s="118"/>
      <c r="I707" s="118"/>
      <c r="J707" s="72"/>
      <c r="K707" s="72"/>
      <c r="L707" s="55"/>
      <c r="M707" s="4"/>
      <c r="N707" s="4"/>
    </row>
    <row r="708" spans="1:14" ht="16.2" hidden="1">
      <c r="A708" s="107"/>
      <c r="B708" s="107"/>
      <c r="C708" s="107"/>
      <c r="D708" s="107"/>
      <c r="E708" s="11" t="e">
        <f>VLOOKUP(D708, 'sep joined'!$D$1:$I$484, 6, FALSE)</f>
        <v>#N/A</v>
      </c>
      <c r="F708" s="12" t="str">
        <f ca="1">IFERROR(__xludf.DUMMYFUNCTION("if(REGEXMATCH(E708,""Joined""),""Yes"",""No"")"),"#N/A")</f>
        <v>#N/A</v>
      </c>
      <c r="G708" s="117"/>
      <c r="H708" s="118"/>
      <c r="I708" s="118"/>
      <c r="J708" s="72"/>
      <c r="K708" s="72"/>
      <c r="L708" s="55"/>
      <c r="M708" s="4"/>
      <c r="N708" s="4"/>
    </row>
    <row r="709" spans="1:14" ht="16.2" hidden="1">
      <c r="A709" s="107"/>
      <c r="B709" s="107"/>
      <c r="C709" s="107"/>
      <c r="D709" s="107"/>
      <c r="E709" s="11" t="e">
        <f>VLOOKUP(D709, 'sep joined'!$D$1:$I$484, 6, FALSE)</f>
        <v>#N/A</v>
      </c>
      <c r="F709" s="12" t="str">
        <f ca="1">IFERROR(__xludf.DUMMYFUNCTION("if(REGEXMATCH(E709,""Joined""),""Yes"",""No"")"),"#N/A")</f>
        <v>#N/A</v>
      </c>
      <c r="G709" s="117"/>
      <c r="H709" s="118"/>
      <c r="I709" s="118"/>
      <c r="J709" s="72"/>
      <c r="K709" s="72"/>
      <c r="L709" s="55"/>
      <c r="M709" s="4"/>
      <c r="N709" s="4"/>
    </row>
    <row r="710" spans="1:14" ht="16.2" hidden="1">
      <c r="A710" s="107"/>
      <c r="B710" s="107"/>
      <c r="C710" s="107"/>
      <c r="D710" s="107"/>
      <c r="E710" s="11" t="e">
        <f>VLOOKUP(D710, 'sep joined'!$D$1:$I$484, 6, FALSE)</f>
        <v>#N/A</v>
      </c>
      <c r="F710" s="12" t="str">
        <f ca="1">IFERROR(__xludf.DUMMYFUNCTION("if(REGEXMATCH(E710,""Joined""),""Yes"",""No"")"),"#N/A")</f>
        <v>#N/A</v>
      </c>
      <c r="G710" s="117"/>
      <c r="H710" s="118"/>
      <c r="I710" s="118"/>
      <c r="J710" s="72"/>
      <c r="K710" s="72"/>
      <c r="L710" s="55"/>
      <c r="M710" s="4"/>
      <c r="N710" s="4"/>
    </row>
    <row r="711" spans="1:14" ht="16.2" hidden="1">
      <c r="A711" s="107"/>
      <c r="B711" s="107"/>
      <c r="C711" s="107"/>
      <c r="D711" s="107"/>
      <c r="E711" s="11" t="e">
        <f>VLOOKUP(D711, 'sep joined'!$D$1:$I$484, 6, FALSE)</f>
        <v>#N/A</v>
      </c>
      <c r="F711" s="12" t="str">
        <f ca="1">IFERROR(__xludf.DUMMYFUNCTION("if(REGEXMATCH(E711,""Joined""),""Yes"",""No"")"),"#N/A")</f>
        <v>#N/A</v>
      </c>
      <c r="G711" s="117"/>
      <c r="H711" s="118"/>
      <c r="I711" s="118"/>
      <c r="J711" s="72"/>
      <c r="K711" s="72"/>
      <c r="L711" s="55"/>
      <c r="M711" s="4"/>
      <c r="N711" s="4"/>
    </row>
    <row r="712" spans="1:14" ht="16.2" hidden="1">
      <c r="A712" s="107"/>
      <c r="B712" s="107"/>
      <c r="C712" s="107"/>
      <c r="D712" s="107"/>
      <c r="E712" s="11" t="e">
        <f>VLOOKUP(D712, 'sep joined'!$D$1:$I$484, 6, FALSE)</f>
        <v>#N/A</v>
      </c>
      <c r="F712" s="12" t="str">
        <f ca="1">IFERROR(__xludf.DUMMYFUNCTION("if(REGEXMATCH(E712,""Joined""),""Yes"",""No"")"),"#N/A")</f>
        <v>#N/A</v>
      </c>
      <c r="G712" s="117"/>
      <c r="H712" s="118"/>
      <c r="I712" s="118"/>
      <c r="J712" s="72"/>
      <c r="K712" s="72"/>
      <c r="L712" s="55"/>
      <c r="M712" s="4"/>
      <c r="N712" s="4"/>
    </row>
    <row r="713" spans="1:14" ht="16.2" hidden="1">
      <c r="A713" s="107"/>
      <c r="B713" s="107"/>
      <c r="C713" s="107"/>
      <c r="D713" s="107"/>
      <c r="E713" s="11" t="e">
        <f>VLOOKUP(D713, 'sep joined'!$D$1:$I$484, 6, FALSE)</f>
        <v>#N/A</v>
      </c>
      <c r="F713" s="12" t="str">
        <f ca="1">IFERROR(__xludf.DUMMYFUNCTION("if(REGEXMATCH(E713,""Joined""),""Yes"",""No"")"),"#N/A")</f>
        <v>#N/A</v>
      </c>
      <c r="G713" s="117"/>
      <c r="H713" s="118"/>
      <c r="I713" s="118"/>
      <c r="J713" s="72"/>
      <c r="K713" s="72"/>
      <c r="L713" s="55"/>
      <c r="M713" s="4"/>
      <c r="N713" s="4"/>
    </row>
    <row r="714" spans="1:14" ht="16.2" hidden="1">
      <c r="A714" s="107"/>
      <c r="B714" s="107"/>
      <c r="C714" s="107"/>
      <c r="D714" s="107"/>
      <c r="E714" s="11" t="e">
        <f>VLOOKUP(D714, 'sep joined'!$D$1:$I$484, 6, FALSE)</f>
        <v>#N/A</v>
      </c>
      <c r="F714" s="12" t="str">
        <f ca="1">IFERROR(__xludf.DUMMYFUNCTION("if(REGEXMATCH(E714,""Joined""),""Yes"",""No"")"),"#N/A")</f>
        <v>#N/A</v>
      </c>
      <c r="G714" s="117"/>
      <c r="H714" s="118"/>
      <c r="I714" s="118"/>
      <c r="J714" s="72"/>
      <c r="K714" s="72"/>
      <c r="L714" s="55"/>
      <c r="M714" s="4"/>
      <c r="N714" s="4"/>
    </row>
    <row r="715" spans="1:14" ht="16.2" hidden="1">
      <c r="A715" s="107"/>
      <c r="B715" s="107"/>
      <c r="C715" s="107"/>
      <c r="D715" s="107"/>
      <c r="E715" s="11" t="e">
        <f>VLOOKUP(D715, 'sep joined'!$D$1:$I$484, 6, FALSE)</f>
        <v>#N/A</v>
      </c>
      <c r="F715" s="12" t="str">
        <f ca="1">IFERROR(__xludf.DUMMYFUNCTION("if(REGEXMATCH(E715,""Joined""),""Yes"",""No"")"),"#N/A")</f>
        <v>#N/A</v>
      </c>
      <c r="G715" s="117"/>
      <c r="H715" s="118"/>
      <c r="I715" s="118"/>
      <c r="J715" s="72"/>
      <c r="K715" s="72"/>
      <c r="L715" s="55"/>
      <c r="M715" s="4"/>
      <c r="N715" s="4"/>
    </row>
    <row r="716" spans="1:14" ht="16.2" hidden="1">
      <c r="A716" s="107"/>
      <c r="B716" s="107"/>
      <c r="C716" s="107"/>
      <c r="D716" s="107"/>
      <c r="E716" s="11" t="e">
        <f>VLOOKUP(D716, 'sep joined'!$D$1:$I$484, 6, FALSE)</f>
        <v>#N/A</v>
      </c>
      <c r="F716" s="12" t="str">
        <f ca="1">IFERROR(__xludf.DUMMYFUNCTION("if(REGEXMATCH(E716,""Joined""),""Yes"",""No"")"),"#N/A")</f>
        <v>#N/A</v>
      </c>
      <c r="G716" s="117"/>
      <c r="H716" s="118"/>
      <c r="I716" s="118"/>
      <c r="J716" s="72"/>
      <c r="K716" s="72"/>
      <c r="L716" s="55"/>
      <c r="M716" s="4"/>
      <c r="N716" s="4"/>
    </row>
    <row r="717" spans="1:14" ht="16.2" hidden="1">
      <c r="A717" s="107"/>
      <c r="B717" s="107"/>
      <c r="C717" s="107"/>
      <c r="D717" s="107"/>
      <c r="E717" s="11" t="e">
        <f>VLOOKUP(D717, 'sep joined'!$D$1:$I$484, 6, FALSE)</f>
        <v>#N/A</v>
      </c>
      <c r="F717" s="12" t="str">
        <f ca="1">IFERROR(__xludf.DUMMYFUNCTION("if(REGEXMATCH(E717,""Joined""),""Yes"",""No"")"),"#N/A")</f>
        <v>#N/A</v>
      </c>
      <c r="G717" s="117"/>
      <c r="H717" s="118"/>
      <c r="I717" s="118"/>
      <c r="J717" s="72"/>
      <c r="K717" s="72"/>
      <c r="L717" s="55"/>
      <c r="M717" s="4"/>
      <c r="N717" s="4"/>
    </row>
    <row r="718" spans="1:14" ht="16.2" hidden="1">
      <c r="A718" s="107"/>
      <c r="B718" s="107"/>
      <c r="C718" s="107"/>
      <c r="D718" s="107"/>
      <c r="E718" s="11" t="e">
        <f>VLOOKUP(D718, 'sep joined'!$D$1:$I$484, 6, FALSE)</f>
        <v>#N/A</v>
      </c>
      <c r="F718" s="12" t="str">
        <f ca="1">IFERROR(__xludf.DUMMYFUNCTION("if(REGEXMATCH(E718,""Joined""),""Yes"",""No"")"),"#N/A")</f>
        <v>#N/A</v>
      </c>
      <c r="G718" s="117"/>
      <c r="H718" s="118"/>
      <c r="I718" s="118"/>
      <c r="J718" s="72"/>
      <c r="K718" s="72"/>
      <c r="L718" s="55"/>
      <c r="M718" s="4"/>
      <c r="N718" s="4"/>
    </row>
    <row r="719" spans="1:14" ht="16.2" hidden="1">
      <c r="A719" s="107"/>
      <c r="B719" s="107"/>
      <c r="C719" s="107"/>
      <c r="D719" s="107"/>
      <c r="E719" s="11" t="e">
        <f>VLOOKUP(D719, 'sep joined'!$D$1:$I$484, 6, FALSE)</f>
        <v>#N/A</v>
      </c>
      <c r="F719" s="12" t="str">
        <f ca="1">IFERROR(__xludf.DUMMYFUNCTION("if(REGEXMATCH(E719,""Joined""),""Yes"",""No"")"),"#N/A")</f>
        <v>#N/A</v>
      </c>
      <c r="G719" s="117"/>
      <c r="H719" s="118"/>
      <c r="I719" s="118"/>
      <c r="J719" s="72"/>
      <c r="K719" s="72"/>
      <c r="L719" s="55"/>
      <c r="M719" s="4"/>
      <c r="N719" s="4"/>
    </row>
    <row r="720" spans="1:14" ht="16.2" hidden="1">
      <c r="A720" s="107"/>
      <c r="B720" s="107"/>
      <c r="C720" s="107"/>
      <c r="D720" s="107"/>
      <c r="E720" s="11" t="e">
        <f>VLOOKUP(D720, 'sep joined'!$D$1:$I$484, 6, FALSE)</f>
        <v>#N/A</v>
      </c>
      <c r="F720" s="12" t="str">
        <f ca="1">IFERROR(__xludf.DUMMYFUNCTION("if(REGEXMATCH(E720,""Joined""),""Yes"",""No"")"),"#N/A")</f>
        <v>#N/A</v>
      </c>
      <c r="G720" s="117"/>
      <c r="H720" s="118"/>
      <c r="I720" s="118"/>
      <c r="J720" s="72"/>
      <c r="K720" s="72"/>
      <c r="L720" s="55"/>
      <c r="M720" s="4"/>
      <c r="N720" s="4"/>
    </row>
    <row r="721" spans="1:14" ht="16.2" hidden="1">
      <c r="A721" s="107"/>
      <c r="B721" s="107"/>
      <c r="C721" s="107"/>
      <c r="D721" s="107"/>
      <c r="E721" s="11" t="e">
        <f>VLOOKUP(D721, 'sep joined'!$D$1:$I$484, 6, FALSE)</f>
        <v>#N/A</v>
      </c>
      <c r="F721" s="12" t="str">
        <f ca="1">IFERROR(__xludf.DUMMYFUNCTION("if(REGEXMATCH(E721,""Joined""),""Yes"",""No"")"),"#N/A")</f>
        <v>#N/A</v>
      </c>
      <c r="G721" s="117"/>
      <c r="H721" s="118"/>
      <c r="I721" s="118"/>
      <c r="J721" s="72"/>
      <c r="K721" s="72"/>
      <c r="L721" s="55"/>
      <c r="M721" s="4"/>
      <c r="N721" s="4"/>
    </row>
    <row r="722" spans="1:14" ht="16.2" hidden="1">
      <c r="A722" s="107"/>
      <c r="B722" s="107"/>
      <c r="C722" s="107"/>
      <c r="D722" s="107"/>
      <c r="E722" s="11" t="e">
        <f>VLOOKUP(D722, 'sep joined'!$D$1:$I$484, 6, FALSE)</f>
        <v>#N/A</v>
      </c>
      <c r="F722" s="12" t="str">
        <f ca="1">IFERROR(__xludf.DUMMYFUNCTION("if(REGEXMATCH(E722,""Joined""),""Yes"",""No"")"),"#N/A")</f>
        <v>#N/A</v>
      </c>
      <c r="G722" s="117"/>
      <c r="H722" s="118"/>
      <c r="I722" s="118"/>
      <c r="J722" s="72"/>
      <c r="K722" s="72"/>
      <c r="L722" s="55"/>
      <c r="M722" s="4"/>
      <c r="N722" s="4"/>
    </row>
    <row r="723" spans="1:14" ht="16.2" hidden="1">
      <c r="A723" s="107"/>
      <c r="B723" s="107"/>
      <c r="C723" s="107"/>
      <c r="D723" s="107"/>
      <c r="E723" s="11" t="e">
        <f>VLOOKUP(D723, 'sep joined'!$D$1:$I$484, 6, FALSE)</f>
        <v>#N/A</v>
      </c>
      <c r="F723" s="12" t="str">
        <f ca="1">IFERROR(__xludf.DUMMYFUNCTION("if(REGEXMATCH(E723,""Joined""),""Yes"",""No"")"),"#N/A")</f>
        <v>#N/A</v>
      </c>
      <c r="G723" s="117"/>
      <c r="H723" s="118"/>
      <c r="I723" s="118"/>
      <c r="J723" s="72"/>
      <c r="K723" s="72"/>
      <c r="L723" s="55"/>
      <c r="M723" s="4"/>
      <c r="N723" s="4"/>
    </row>
    <row r="724" spans="1:14" ht="16.2" hidden="1">
      <c r="A724" s="107"/>
      <c r="B724" s="107"/>
      <c r="C724" s="107"/>
      <c r="D724" s="107"/>
      <c r="E724" s="11" t="e">
        <f>VLOOKUP(D724, 'sep joined'!$D$1:$I$484, 6, FALSE)</f>
        <v>#N/A</v>
      </c>
      <c r="F724" s="12" t="str">
        <f ca="1">IFERROR(__xludf.DUMMYFUNCTION("if(REGEXMATCH(E724,""Joined""),""Yes"",""No"")"),"#N/A")</f>
        <v>#N/A</v>
      </c>
      <c r="G724" s="117"/>
      <c r="H724" s="118"/>
      <c r="I724" s="118"/>
      <c r="J724" s="72"/>
      <c r="K724" s="72"/>
      <c r="L724" s="55"/>
      <c r="M724" s="4"/>
      <c r="N724" s="4"/>
    </row>
    <row r="725" spans="1:14" ht="16.2" hidden="1">
      <c r="A725" s="107"/>
      <c r="B725" s="107"/>
      <c r="C725" s="107"/>
      <c r="D725" s="107"/>
      <c r="E725" s="11" t="e">
        <f>VLOOKUP(D725, 'sep joined'!$D$1:$I$484, 6, FALSE)</f>
        <v>#N/A</v>
      </c>
      <c r="F725" s="12" t="str">
        <f ca="1">IFERROR(__xludf.DUMMYFUNCTION("if(REGEXMATCH(E725,""Joined""),""Yes"",""No"")"),"#N/A")</f>
        <v>#N/A</v>
      </c>
      <c r="G725" s="117"/>
      <c r="H725" s="118"/>
      <c r="I725" s="118"/>
      <c r="J725" s="72"/>
      <c r="K725" s="72"/>
      <c r="L725" s="55"/>
      <c r="M725" s="4"/>
      <c r="N725" s="4"/>
    </row>
    <row r="726" spans="1:14" ht="16.2" hidden="1">
      <c r="A726" s="107"/>
      <c r="B726" s="107"/>
      <c r="C726" s="107"/>
      <c r="D726" s="107"/>
      <c r="E726" s="11" t="e">
        <f>VLOOKUP(D726, 'sep joined'!$D$1:$I$484, 6, FALSE)</f>
        <v>#N/A</v>
      </c>
      <c r="F726" s="12" t="str">
        <f ca="1">IFERROR(__xludf.DUMMYFUNCTION("if(REGEXMATCH(E726,""Joined""),""Yes"",""No"")"),"#N/A")</f>
        <v>#N/A</v>
      </c>
      <c r="G726" s="117"/>
      <c r="H726" s="118"/>
      <c r="I726" s="118"/>
      <c r="J726" s="72"/>
      <c r="K726" s="72"/>
      <c r="L726" s="55"/>
      <c r="M726" s="4"/>
      <c r="N726" s="4"/>
    </row>
    <row r="727" spans="1:14" ht="16.2" hidden="1">
      <c r="A727" s="107"/>
      <c r="B727" s="107"/>
      <c r="C727" s="107"/>
      <c r="D727" s="107"/>
      <c r="E727" s="11" t="e">
        <f>VLOOKUP(D727, 'sep joined'!$D$1:$I$484, 6, FALSE)</f>
        <v>#N/A</v>
      </c>
      <c r="F727" s="12" t="str">
        <f ca="1">IFERROR(__xludf.DUMMYFUNCTION("if(REGEXMATCH(E727,""Joined""),""Yes"",""No"")"),"#N/A")</f>
        <v>#N/A</v>
      </c>
      <c r="G727" s="117"/>
      <c r="H727" s="118"/>
      <c r="I727" s="118"/>
      <c r="J727" s="72"/>
      <c r="K727" s="72"/>
      <c r="L727" s="55"/>
      <c r="M727" s="4"/>
      <c r="N727" s="4"/>
    </row>
    <row r="728" spans="1:14" ht="16.2" hidden="1">
      <c r="A728" s="107"/>
      <c r="B728" s="107"/>
      <c r="C728" s="107"/>
      <c r="D728" s="107"/>
      <c r="E728" s="11" t="e">
        <f>VLOOKUP(D728, 'sep joined'!$D$1:$I$484, 6, FALSE)</f>
        <v>#N/A</v>
      </c>
      <c r="F728" s="12" t="str">
        <f ca="1">IFERROR(__xludf.DUMMYFUNCTION("if(REGEXMATCH(E728,""Joined""),""Yes"",""No"")"),"#N/A")</f>
        <v>#N/A</v>
      </c>
      <c r="G728" s="117"/>
      <c r="H728" s="118"/>
      <c r="I728" s="118"/>
      <c r="J728" s="72"/>
      <c r="K728" s="72"/>
      <c r="L728" s="55"/>
      <c r="M728" s="4"/>
      <c r="N728" s="4"/>
    </row>
    <row r="729" spans="1:14" ht="16.2" hidden="1">
      <c r="A729" s="107"/>
      <c r="B729" s="107"/>
      <c r="C729" s="107"/>
      <c r="D729" s="107"/>
      <c r="E729" s="11" t="e">
        <f>VLOOKUP(D729, 'sep joined'!$D$1:$I$484, 6, FALSE)</f>
        <v>#N/A</v>
      </c>
      <c r="F729" s="12" t="str">
        <f ca="1">IFERROR(__xludf.DUMMYFUNCTION("if(REGEXMATCH(E729,""Joined""),""Yes"",""No"")"),"#N/A")</f>
        <v>#N/A</v>
      </c>
      <c r="G729" s="117"/>
      <c r="H729" s="118"/>
      <c r="I729" s="118"/>
      <c r="J729" s="72"/>
      <c r="K729" s="72"/>
      <c r="L729" s="55"/>
      <c r="M729" s="4"/>
      <c r="N729" s="4"/>
    </row>
    <row r="730" spans="1:14" ht="16.2" hidden="1">
      <c r="A730" s="107"/>
      <c r="B730" s="107"/>
      <c r="C730" s="107"/>
      <c r="D730" s="107"/>
      <c r="E730" s="11" t="e">
        <f>VLOOKUP(D730, 'sep joined'!$D$1:$I$484, 6, FALSE)</f>
        <v>#N/A</v>
      </c>
      <c r="F730" s="12" t="str">
        <f ca="1">IFERROR(__xludf.DUMMYFUNCTION("if(REGEXMATCH(E730,""Joined""),""Yes"",""No"")"),"#N/A")</f>
        <v>#N/A</v>
      </c>
      <c r="G730" s="117"/>
      <c r="H730" s="118"/>
      <c r="I730" s="118"/>
      <c r="J730" s="72"/>
      <c r="K730" s="72"/>
      <c r="L730" s="55"/>
      <c r="M730" s="4"/>
      <c r="N730" s="4"/>
    </row>
    <row r="731" spans="1:14" ht="16.2" hidden="1">
      <c r="A731" s="107"/>
      <c r="B731" s="107"/>
      <c r="C731" s="107"/>
      <c r="D731" s="107"/>
      <c r="E731" s="11" t="e">
        <f>VLOOKUP(D731, 'sep joined'!$D$1:$I$484, 6, FALSE)</f>
        <v>#N/A</v>
      </c>
      <c r="F731" s="12" t="str">
        <f ca="1">IFERROR(__xludf.DUMMYFUNCTION("if(REGEXMATCH(E731,""Joined""),""Yes"",""No"")"),"#N/A")</f>
        <v>#N/A</v>
      </c>
      <c r="G731" s="117"/>
      <c r="H731" s="118"/>
      <c r="I731" s="118"/>
      <c r="J731" s="72"/>
      <c r="K731" s="72"/>
      <c r="L731" s="55"/>
      <c r="M731" s="4"/>
      <c r="N731" s="4"/>
    </row>
    <row r="732" spans="1:14" ht="16.2" hidden="1">
      <c r="A732" s="107"/>
      <c r="B732" s="107"/>
      <c r="C732" s="107"/>
      <c r="D732" s="107"/>
      <c r="E732" s="11" t="e">
        <f>VLOOKUP(D732, 'sep joined'!$D$1:$I$484, 6, FALSE)</f>
        <v>#N/A</v>
      </c>
      <c r="F732" s="12" t="str">
        <f ca="1">IFERROR(__xludf.DUMMYFUNCTION("if(REGEXMATCH(E732,""Joined""),""Yes"",""No"")"),"#N/A")</f>
        <v>#N/A</v>
      </c>
      <c r="G732" s="117"/>
      <c r="H732" s="118"/>
      <c r="I732" s="118"/>
      <c r="J732" s="72"/>
      <c r="K732" s="72"/>
      <c r="L732" s="55"/>
      <c r="M732" s="4"/>
      <c r="N732" s="4"/>
    </row>
    <row r="733" spans="1:14" ht="16.2" hidden="1">
      <c r="A733" s="107"/>
      <c r="B733" s="107"/>
      <c r="C733" s="107"/>
      <c r="D733" s="107"/>
      <c r="E733" s="11" t="e">
        <f>VLOOKUP(D733, 'sep joined'!$D$1:$I$484, 6, FALSE)</f>
        <v>#N/A</v>
      </c>
      <c r="F733" s="12" t="str">
        <f ca="1">IFERROR(__xludf.DUMMYFUNCTION("if(REGEXMATCH(E733,""Joined""),""Yes"",""No"")"),"#N/A")</f>
        <v>#N/A</v>
      </c>
      <c r="G733" s="117"/>
      <c r="H733" s="118"/>
      <c r="I733" s="118"/>
      <c r="J733" s="72"/>
      <c r="K733" s="72"/>
      <c r="L733" s="55"/>
      <c r="M733" s="4"/>
      <c r="N733" s="4"/>
    </row>
    <row r="734" spans="1:14" ht="14.4" hidden="1">
      <c r="A734" s="107"/>
      <c r="B734" s="53"/>
      <c r="C734" s="113"/>
      <c r="D734" s="72"/>
      <c r="E734" s="118"/>
      <c r="F734" s="118"/>
      <c r="G734" s="117"/>
      <c r="H734" s="118"/>
      <c r="I734" s="79"/>
      <c r="J734" s="72"/>
      <c r="K734" s="72"/>
      <c r="L734" s="55"/>
      <c r="M734" s="4"/>
      <c r="N734" s="4"/>
    </row>
    <row r="735" spans="1:14" ht="14.4" hidden="1">
      <c r="A735" s="107"/>
      <c r="B735" s="53"/>
      <c r="C735" s="113"/>
      <c r="D735" s="72"/>
      <c r="E735" s="118"/>
      <c r="F735" s="118"/>
      <c r="G735" s="120"/>
      <c r="H735" s="118"/>
      <c r="I735" s="79"/>
      <c r="J735" s="72"/>
      <c r="K735" s="72"/>
      <c r="L735" s="55"/>
      <c r="M735" s="4"/>
      <c r="N735" s="4"/>
    </row>
    <row r="736" spans="1:14" ht="14.4" hidden="1">
      <c r="A736" s="107"/>
      <c r="B736" s="53"/>
      <c r="C736" s="113"/>
      <c r="D736" s="72"/>
      <c r="E736" s="118"/>
      <c r="F736" s="118"/>
      <c r="G736" s="117"/>
      <c r="H736" s="118"/>
      <c r="I736" s="79"/>
      <c r="J736" s="72"/>
      <c r="K736" s="72"/>
      <c r="L736" s="55"/>
      <c r="M736" s="4"/>
      <c r="N736" s="4"/>
    </row>
    <row r="737" spans="1:14" ht="14.4" hidden="1">
      <c r="A737" s="107"/>
      <c r="B737" s="53"/>
      <c r="C737" s="113"/>
      <c r="D737" s="72"/>
      <c r="E737" s="118"/>
      <c r="F737" s="118"/>
      <c r="G737" s="120"/>
      <c r="H737" s="118"/>
      <c r="I737" s="79"/>
      <c r="J737" s="72"/>
      <c r="K737" s="72"/>
      <c r="L737" s="55"/>
      <c r="M737" s="4"/>
      <c r="N737" s="4"/>
    </row>
    <row r="738" spans="1:14" ht="14.4" hidden="1">
      <c r="A738" s="107"/>
      <c r="B738" s="107"/>
      <c r="C738" s="113"/>
      <c r="D738" s="72"/>
      <c r="E738" s="118"/>
      <c r="F738" s="118"/>
      <c r="G738" s="117"/>
      <c r="H738" s="118"/>
      <c r="I738" s="79"/>
      <c r="J738" s="72"/>
      <c r="K738" s="72"/>
      <c r="L738" s="55"/>
      <c r="M738" s="4"/>
      <c r="N738" s="4"/>
    </row>
    <row r="739" spans="1:14" ht="14.4" hidden="1">
      <c r="A739" s="107"/>
      <c r="B739" s="107"/>
      <c r="C739" s="113"/>
      <c r="D739" s="72"/>
      <c r="E739" s="118"/>
      <c r="F739" s="118"/>
      <c r="G739" s="117"/>
      <c r="H739" s="118"/>
      <c r="I739" s="79"/>
      <c r="J739" s="72"/>
      <c r="K739" s="72"/>
      <c r="L739" s="55"/>
      <c r="M739" s="4"/>
      <c r="N739" s="4"/>
    </row>
    <row r="740" spans="1:14" ht="14.4" hidden="1">
      <c r="A740" s="107"/>
      <c r="B740" s="107"/>
      <c r="C740" s="113"/>
      <c r="D740" s="72"/>
      <c r="E740" s="118"/>
      <c r="F740" s="118"/>
      <c r="G740" s="117"/>
      <c r="H740" s="118"/>
      <c r="I740" s="79"/>
      <c r="J740" s="72"/>
      <c r="K740" s="72"/>
      <c r="L740" s="55"/>
      <c r="M740" s="4"/>
      <c r="N740" s="4"/>
    </row>
    <row r="741" spans="1:14" ht="14.4" hidden="1">
      <c r="A741" s="107"/>
      <c r="B741" s="107"/>
      <c r="C741" s="113"/>
      <c r="D741" s="72"/>
      <c r="E741" s="118"/>
      <c r="F741" s="118"/>
      <c r="G741" s="120"/>
      <c r="H741" s="118"/>
      <c r="I741" s="79"/>
      <c r="J741" s="72"/>
      <c r="K741" s="72"/>
      <c r="L741" s="55"/>
      <c r="M741" s="4"/>
      <c r="N741" s="4"/>
    </row>
    <row r="742" spans="1:14" ht="14.4" hidden="1">
      <c r="A742" s="107"/>
      <c r="B742" s="107"/>
      <c r="C742" s="113"/>
      <c r="D742" s="72"/>
      <c r="E742" s="118"/>
      <c r="F742" s="118"/>
      <c r="G742" s="120"/>
      <c r="H742" s="118"/>
      <c r="I742" s="79"/>
      <c r="J742" s="72"/>
      <c r="K742" s="72"/>
      <c r="L742" s="55"/>
      <c r="M742" s="4"/>
      <c r="N742" s="4"/>
    </row>
    <row r="743" spans="1:14" ht="14.4" hidden="1">
      <c r="A743" s="107"/>
      <c r="B743" s="107"/>
      <c r="C743" s="113"/>
      <c r="D743" s="72"/>
      <c r="E743" s="118"/>
      <c r="F743" s="118"/>
      <c r="G743" s="120"/>
      <c r="H743" s="118"/>
      <c r="I743" s="79"/>
      <c r="J743" s="72"/>
      <c r="K743" s="72"/>
      <c r="L743" s="55"/>
      <c r="M743" s="4"/>
      <c r="N743" s="4"/>
    </row>
    <row r="744" spans="1:14" ht="14.4" hidden="1">
      <c r="A744" s="107"/>
      <c r="B744" s="107"/>
      <c r="C744" s="113"/>
      <c r="D744" s="72"/>
      <c r="E744" s="118"/>
      <c r="F744" s="118"/>
      <c r="G744" s="117"/>
      <c r="H744" s="118"/>
      <c r="I744" s="79"/>
      <c r="J744" s="72"/>
      <c r="K744" s="72"/>
      <c r="L744" s="55"/>
      <c r="M744" s="4"/>
      <c r="N744" s="4"/>
    </row>
    <row r="745" spans="1:14" ht="14.4" hidden="1">
      <c r="A745" s="107"/>
      <c r="B745" s="107"/>
      <c r="C745" s="113"/>
      <c r="D745" s="72"/>
      <c r="E745" s="118"/>
      <c r="F745" s="118"/>
      <c r="G745" s="120"/>
      <c r="H745" s="118"/>
      <c r="I745" s="79"/>
      <c r="J745" s="72"/>
      <c r="K745" s="72"/>
      <c r="L745" s="55"/>
      <c r="M745" s="4"/>
      <c r="N745" s="4"/>
    </row>
    <row r="746" spans="1:14" ht="14.4" hidden="1">
      <c r="A746" s="107"/>
      <c r="B746" s="107"/>
      <c r="C746" s="113"/>
      <c r="D746" s="72"/>
      <c r="E746" s="118"/>
      <c r="F746" s="118"/>
      <c r="G746" s="120"/>
      <c r="H746" s="118"/>
      <c r="I746" s="79"/>
      <c r="J746" s="72"/>
      <c r="K746" s="72"/>
      <c r="L746" s="55"/>
      <c r="M746" s="4"/>
      <c r="N746" s="4"/>
    </row>
    <row r="747" spans="1:14" ht="14.4" hidden="1">
      <c r="A747" s="107"/>
      <c r="B747" s="107"/>
      <c r="C747" s="113"/>
      <c r="D747" s="72"/>
      <c r="E747" s="118"/>
      <c r="F747" s="118"/>
      <c r="G747" s="117"/>
      <c r="H747" s="118"/>
      <c r="I747" s="79"/>
      <c r="J747" s="72"/>
      <c r="K747" s="72"/>
      <c r="L747" s="55"/>
      <c r="M747" s="4"/>
      <c r="N747" s="4"/>
    </row>
    <row r="748" spans="1:14" ht="14.4" hidden="1">
      <c r="A748" s="107"/>
      <c r="B748" s="107"/>
      <c r="C748" s="113"/>
      <c r="D748" s="72"/>
      <c r="E748" s="118"/>
      <c r="F748" s="118"/>
      <c r="G748" s="117"/>
      <c r="H748" s="118"/>
      <c r="I748" s="79"/>
      <c r="J748" s="72"/>
      <c r="K748" s="72"/>
      <c r="L748" s="55"/>
      <c r="M748" s="4"/>
      <c r="N748" s="4"/>
    </row>
    <row r="749" spans="1:14" ht="14.4" hidden="1">
      <c r="A749" s="107"/>
      <c r="B749" s="107"/>
      <c r="C749" s="113"/>
      <c r="D749" s="72"/>
      <c r="E749" s="118"/>
      <c r="F749" s="118"/>
      <c r="G749" s="117"/>
      <c r="H749" s="118"/>
      <c r="I749" s="79"/>
      <c r="J749" s="72"/>
      <c r="K749" s="72"/>
      <c r="L749" s="55"/>
      <c r="M749" s="4"/>
      <c r="N749" s="4"/>
    </row>
    <row r="750" spans="1:14" ht="14.4" hidden="1">
      <c r="A750" s="107"/>
      <c r="B750" s="107"/>
      <c r="C750" s="113"/>
      <c r="D750" s="72"/>
      <c r="E750" s="118"/>
      <c r="F750" s="118"/>
      <c r="G750" s="117"/>
      <c r="H750" s="118"/>
      <c r="I750" s="79"/>
      <c r="J750" s="72"/>
      <c r="K750" s="72"/>
      <c r="L750" s="55"/>
      <c r="M750" s="4"/>
      <c r="N750" s="4"/>
    </row>
    <row r="751" spans="1:14" ht="14.4" hidden="1">
      <c r="A751" s="107"/>
      <c r="B751" s="107"/>
      <c r="C751" s="113"/>
      <c r="D751" s="113"/>
      <c r="E751" s="170"/>
      <c r="F751" s="170"/>
      <c r="G751" s="117"/>
      <c r="H751" s="118"/>
      <c r="I751" s="118"/>
      <c r="J751" s="72"/>
      <c r="K751" s="72"/>
      <c r="L751" s="55"/>
      <c r="M751" s="4"/>
      <c r="N751" s="4"/>
    </row>
    <row r="752" spans="1:14" ht="14.4" hidden="1">
      <c r="A752" s="107"/>
      <c r="B752" s="107"/>
      <c r="C752" s="113"/>
      <c r="D752" s="113"/>
      <c r="E752" s="113"/>
      <c r="F752" s="113"/>
      <c r="G752" s="113"/>
      <c r="H752" s="113"/>
      <c r="I752" s="113"/>
      <c r="J752" s="171"/>
      <c r="K752" s="113"/>
      <c r="L752" s="55"/>
      <c r="M752" s="4"/>
      <c r="N752" s="4"/>
    </row>
    <row r="753" spans="1:14" ht="14.4" hidden="1">
      <c r="A753" s="107"/>
      <c r="B753" s="107"/>
      <c r="C753" s="113"/>
      <c r="D753" s="113"/>
      <c r="E753" s="113"/>
      <c r="F753" s="113"/>
      <c r="G753" s="113"/>
      <c r="H753" s="113"/>
      <c r="I753" s="113"/>
      <c r="J753" s="171"/>
      <c r="K753" s="113"/>
      <c r="L753" s="55"/>
      <c r="M753" s="4"/>
      <c r="N753" s="4"/>
    </row>
    <row r="754" spans="1:14" ht="14.4" hidden="1">
      <c r="A754" s="107"/>
      <c r="B754" s="107"/>
      <c r="C754" s="113"/>
      <c r="D754" s="113"/>
      <c r="E754" s="113"/>
      <c r="F754" s="113"/>
      <c r="G754" s="113"/>
      <c r="H754" s="113"/>
      <c r="I754" s="113"/>
      <c r="J754" s="171"/>
      <c r="K754" s="113"/>
      <c r="L754" s="55"/>
      <c r="M754" s="4"/>
      <c r="N754" s="4"/>
    </row>
    <row r="755" spans="1:14" ht="14.4" hidden="1">
      <c r="A755" s="107"/>
      <c r="B755" s="107"/>
      <c r="C755" s="113"/>
      <c r="D755" s="113"/>
      <c r="E755" s="113"/>
      <c r="F755" s="113"/>
      <c r="G755" s="113"/>
      <c r="H755" s="113"/>
      <c r="I755" s="113"/>
      <c r="J755" s="171"/>
      <c r="K755" s="113"/>
      <c r="L755" s="55"/>
      <c r="M755" s="4"/>
      <c r="N755" s="4"/>
    </row>
    <row r="756" spans="1:14" ht="14.4" hidden="1">
      <c r="A756" s="107"/>
      <c r="B756" s="113"/>
      <c r="C756" s="113"/>
      <c r="D756" s="113"/>
      <c r="E756" s="170"/>
      <c r="F756" s="170"/>
      <c r="G756" s="113"/>
      <c r="H756" s="113"/>
      <c r="I756" s="113"/>
      <c r="J756" s="171"/>
      <c r="K756" s="113"/>
      <c r="L756" s="55"/>
      <c r="M756" s="4"/>
      <c r="N756" s="4"/>
    </row>
    <row r="757" spans="1:14" ht="14.4" hidden="1">
      <c r="A757" s="171"/>
      <c r="B757" s="113"/>
      <c r="C757" s="113"/>
      <c r="D757" s="107"/>
      <c r="E757" s="170"/>
      <c r="F757" s="170"/>
      <c r="G757" s="113"/>
      <c r="H757" s="113"/>
      <c r="I757" s="113"/>
      <c r="J757" s="171"/>
      <c r="K757" s="113"/>
      <c r="L757" s="55"/>
      <c r="M757" s="4"/>
      <c r="N757" s="4"/>
    </row>
    <row r="758" spans="1:14" ht="16.2" hidden="1">
      <c r="A758" s="171"/>
      <c r="B758" s="113"/>
      <c r="C758" s="113"/>
      <c r="D758" s="107"/>
      <c r="E758" s="170"/>
      <c r="F758" s="15"/>
      <c r="G758" s="113"/>
      <c r="H758" s="113"/>
      <c r="I758" s="113"/>
      <c r="J758" s="171"/>
      <c r="K758" s="113"/>
      <c r="L758" s="55"/>
      <c r="M758" s="4"/>
      <c r="N758" s="4"/>
    </row>
    <row r="759" spans="1:14" ht="14.4" hidden="1">
      <c r="A759" s="171"/>
      <c r="B759" s="113"/>
      <c r="C759" s="113"/>
      <c r="D759" s="107"/>
      <c r="E759" s="170"/>
      <c r="F759" s="170"/>
      <c r="G759" s="113"/>
      <c r="H759" s="113"/>
      <c r="I759" s="113"/>
      <c r="J759" s="171"/>
      <c r="K759" s="113"/>
      <c r="L759" s="55"/>
      <c r="M759" s="4"/>
      <c r="N759" s="4"/>
    </row>
    <row r="760" spans="1:14" ht="14.4" hidden="1">
      <c r="A760" s="171"/>
      <c r="B760" s="113"/>
      <c r="C760" s="113"/>
      <c r="D760" s="113"/>
      <c r="E760" s="170"/>
      <c r="F760" s="170"/>
      <c r="G760" s="113"/>
      <c r="H760" s="113"/>
      <c r="I760" s="113"/>
      <c r="J760" s="171"/>
      <c r="K760" s="113"/>
      <c r="L760" s="55"/>
      <c r="M760" s="4"/>
      <c r="N760" s="4"/>
    </row>
    <row r="761" spans="1:14" ht="14.4" hidden="1">
      <c r="A761" s="171"/>
      <c r="B761" s="113"/>
      <c r="C761" s="113"/>
      <c r="D761" s="107"/>
      <c r="E761" s="170"/>
      <c r="F761" s="170"/>
      <c r="G761" s="113"/>
      <c r="H761" s="113"/>
      <c r="I761" s="113"/>
      <c r="J761" s="171"/>
      <c r="K761" s="113"/>
      <c r="L761" s="55"/>
      <c r="M761" s="4"/>
      <c r="N761" s="4"/>
    </row>
    <row r="762" spans="1:14" ht="14.4" hidden="1">
      <c r="A762" s="171"/>
      <c r="B762" s="113"/>
      <c r="C762" s="113"/>
      <c r="D762" s="113"/>
      <c r="E762" s="170"/>
      <c r="F762" s="170"/>
      <c r="G762" s="113"/>
      <c r="H762" s="113"/>
      <c r="I762" s="113"/>
      <c r="J762" s="171"/>
      <c r="K762" s="113"/>
      <c r="L762" s="55"/>
      <c r="M762" s="4"/>
      <c r="N762" s="4"/>
    </row>
    <row r="763" spans="1:14" ht="14.4" hidden="1">
      <c r="A763" s="171"/>
      <c r="B763" s="113"/>
      <c r="C763" s="113"/>
      <c r="D763" s="113"/>
      <c r="E763" s="170"/>
      <c r="F763" s="170"/>
      <c r="G763" s="113"/>
      <c r="H763" s="113"/>
      <c r="I763" s="113"/>
      <c r="J763" s="171"/>
      <c r="K763" s="113"/>
      <c r="L763" s="55"/>
      <c r="M763" s="4"/>
      <c r="N763" s="4"/>
    </row>
    <row r="764" spans="1:14" ht="14.4" hidden="1">
      <c r="A764" s="107"/>
      <c r="B764" s="9"/>
      <c r="C764" s="107"/>
      <c r="D764" s="107"/>
      <c r="E764" s="170"/>
      <c r="F764" s="170"/>
      <c r="G764" s="117"/>
      <c r="H764" s="118"/>
      <c r="I764" s="118"/>
      <c r="J764" s="72"/>
      <c r="K764" s="72"/>
      <c r="L764" s="172"/>
      <c r="M764" s="4"/>
      <c r="N764" s="4"/>
    </row>
    <row r="765" spans="1:14" ht="14.4" hidden="1">
      <c r="A765" s="4"/>
      <c r="B765" s="4"/>
      <c r="C765" s="4"/>
      <c r="D765" s="4"/>
      <c r="E765" s="48"/>
      <c r="F765" s="48"/>
      <c r="G765" s="173"/>
      <c r="H765" s="46"/>
      <c r="I765" s="46"/>
      <c r="J765" s="174"/>
      <c r="K765" s="172"/>
      <c r="L765" s="172"/>
      <c r="M765" s="4"/>
      <c r="N765" s="4"/>
    </row>
    <row r="766" spans="1:14" ht="14.4" hidden="1">
      <c r="A766" s="4"/>
      <c r="B766" s="4"/>
      <c r="C766" s="45"/>
      <c r="D766" s="4"/>
      <c r="E766" s="48"/>
      <c r="F766" s="48"/>
      <c r="G766" s="173"/>
      <c r="H766" s="46"/>
      <c r="I766" s="46"/>
      <c r="J766" s="172"/>
      <c r="K766" s="172"/>
      <c r="L766" s="172"/>
      <c r="M766" s="4"/>
      <c r="N766" s="4"/>
    </row>
    <row r="767" spans="1:14" ht="14.4" hidden="1">
      <c r="A767" s="4"/>
      <c r="B767" s="4"/>
      <c r="C767" s="4"/>
      <c r="D767" s="4"/>
      <c r="E767" s="48"/>
      <c r="F767" s="48"/>
      <c r="G767" s="173"/>
      <c r="H767" s="46"/>
      <c r="I767" s="47"/>
      <c r="J767" s="172"/>
      <c r="K767" s="172"/>
      <c r="L767" s="172"/>
      <c r="M767" s="4"/>
      <c r="N767" s="4"/>
    </row>
    <row r="768" spans="1:14" ht="14.4">
      <c r="A768" s="4"/>
      <c r="B768" s="4"/>
      <c r="C768" s="4"/>
      <c r="D768" s="4"/>
      <c r="E768" s="48"/>
      <c r="F768" s="48"/>
      <c r="G768" s="173"/>
      <c r="H768" s="46"/>
      <c r="I768" s="46"/>
      <c r="J768" s="172"/>
      <c r="K768" s="172"/>
      <c r="L768" s="172"/>
      <c r="M768" s="4"/>
      <c r="N768" s="4"/>
    </row>
    <row r="769" spans="1:14" ht="14.4">
      <c r="A769" s="4"/>
      <c r="B769" s="4"/>
      <c r="C769" s="45"/>
      <c r="D769" s="4"/>
      <c r="E769" s="48"/>
      <c r="F769" s="48"/>
      <c r="G769" s="173"/>
      <c r="H769" s="46"/>
      <c r="I769" s="46"/>
      <c r="J769" s="172"/>
      <c r="K769" s="172"/>
      <c r="L769" s="172"/>
      <c r="M769" s="4"/>
      <c r="N769" s="4"/>
    </row>
    <row r="770" spans="1:14" ht="14.4">
      <c r="A770" s="4"/>
      <c r="B770" s="4"/>
      <c r="C770" s="4"/>
      <c r="D770" s="4"/>
      <c r="E770" s="48"/>
      <c r="F770" s="48"/>
      <c r="G770" s="175"/>
      <c r="H770" s="48"/>
      <c r="I770" s="48"/>
      <c r="J770" s="4"/>
      <c r="K770" s="4"/>
      <c r="L770" s="4"/>
      <c r="M770" s="4"/>
      <c r="N770" s="4"/>
    </row>
    <row r="771" spans="1:14" ht="14.4">
      <c r="A771" s="4"/>
      <c r="B771" s="4"/>
      <c r="C771" s="4"/>
      <c r="D771" s="4"/>
      <c r="E771" s="48"/>
      <c r="F771" s="48"/>
      <c r="G771" s="175"/>
      <c r="H771" s="48"/>
      <c r="I771" s="48"/>
      <c r="J771" s="4"/>
      <c r="K771" s="4"/>
      <c r="L771" s="4"/>
      <c r="M771" s="4"/>
      <c r="N771" s="4"/>
    </row>
    <row r="772" spans="1:14" ht="14.4">
      <c r="A772" s="4"/>
      <c r="B772" s="4"/>
      <c r="C772" s="4"/>
      <c r="D772" s="4"/>
      <c r="E772" s="48"/>
      <c r="F772" s="48"/>
      <c r="G772" s="175"/>
      <c r="H772" s="48"/>
      <c r="I772" s="48"/>
      <c r="J772" s="4"/>
      <c r="K772" s="4"/>
      <c r="L772" s="4"/>
      <c r="M772" s="4"/>
      <c r="N772" s="4"/>
    </row>
    <row r="773" spans="1:14" ht="14.4">
      <c r="A773" s="4"/>
      <c r="B773" s="4"/>
      <c r="C773" s="4"/>
      <c r="D773" s="4"/>
      <c r="E773" s="48"/>
      <c r="F773" s="48"/>
      <c r="G773" s="175"/>
      <c r="H773" s="48"/>
      <c r="I773" s="48"/>
      <c r="J773" s="4"/>
      <c r="K773" s="4"/>
      <c r="L773" s="4"/>
      <c r="M773" s="4"/>
      <c r="N773" s="4"/>
    </row>
    <row r="774" spans="1:14" ht="14.4">
      <c r="A774" s="4"/>
      <c r="B774" s="4"/>
      <c r="C774" s="4"/>
      <c r="D774" s="4"/>
      <c r="E774" s="48"/>
      <c r="F774" s="48"/>
      <c r="G774" s="175"/>
      <c r="H774" s="48"/>
      <c r="I774" s="48"/>
      <c r="J774" s="4"/>
      <c r="K774" s="4"/>
      <c r="L774" s="4"/>
      <c r="M774" s="4"/>
      <c r="N774" s="4"/>
    </row>
    <row r="775" spans="1:14" ht="14.4">
      <c r="A775" s="4"/>
      <c r="B775" s="4"/>
      <c r="C775" s="4"/>
      <c r="D775" s="4"/>
      <c r="E775" s="48"/>
      <c r="F775" s="48"/>
      <c r="G775" s="175"/>
      <c r="H775" s="48"/>
      <c r="I775" s="48"/>
      <c r="J775" s="4"/>
      <c r="K775" s="4"/>
      <c r="L775" s="4"/>
      <c r="M775" s="4"/>
      <c r="N775" s="4"/>
    </row>
    <row r="776" spans="1:14" ht="14.4">
      <c r="A776" s="4"/>
      <c r="B776" s="4"/>
      <c r="C776" s="4"/>
      <c r="D776" s="4"/>
      <c r="E776" s="48"/>
      <c r="F776" s="48"/>
      <c r="G776" s="175"/>
      <c r="H776" s="48"/>
      <c r="I776" s="48"/>
      <c r="J776" s="4"/>
      <c r="K776" s="4"/>
      <c r="L776" s="4"/>
      <c r="M776" s="4"/>
      <c r="N776" s="4"/>
    </row>
    <row r="777" spans="1:14" ht="14.4">
      <c r="A777" s="4"/>
      <c r="B777" s="4"/>
      <c r="C777" s="4"/>
      <c r="D777" s="4"/>
      <c r="E777" s="48"/>
      <c r="F777" s="48"/>
      <c r="G777" s="175"/>
      <c r="H777" s="48"/>
      <c r="I777" s="48"/>
      <c r="J777" s="4"/>
      <c r="K777" s="4"/>
      <c r="L777" s="4"/>
      <c r="M777" s="4"/>
      <c r="N777" s="4"/>
    </row>
    <row r="778" spans="1:14" ht="14.4">
      <c r="A778" s="4"/>
      <c r="B778" s="4"/>
      <c r="C778" s="4"/>
      <c r="D778" s="4"/>
      <c r="E778" s="48"/>
      <c r="F778" s="48"/>
      <c r="G778" s="175"/>
      <c r="H778" s="48"/>
      <c r="I778" s="48"/>
      <c r="J778" s="4"/>
      <c r="K778" s="4"/>
      <c r="L778" s="4"/>
      <c r="M778" s="4"/>
      <c r="N778" s="4"/>
    </row>
    <row r="779" spans="1:14" ht="14.4">
      <c r="A779" s="4"/>
      <c r="B779" s="4"/>
      <c r="C779" s="4"/>
      <c r="D779" s="4"/>
      <c r="E779" s="48"/>
      <c r="F779" s="48"/>
      <c r="G779" s="175"/>
      <c r="H779" s="48"/>
      <c r="I779" s="48"/>
      <c r="J779" s="4"/>
      <c r="K779" s="4"/>
      <c r="L779" s="4"/>
      <c r="M779" s="4"/>
      <c r="N779" s="4"/>
    </row>
    <row r="780" spans="1:14" ht="14.4">
      <c r="A780" s="4"/>
      <c r="B780" s="4"/>
      <c r="C780" s="4"/>
      <c r="D780" s="4"/>
      <c r="E780" s="48"/>
      <c r="F780" s="48"/>
      <c r="G780" s="175"/>
      <c r="H780" s="48"/>
      <c r="I780" s="48"/>
      <c r="J780" s="4"/>
      <c r="K780" s="4"/>
      <c r="L780" s="4"/>
      <c r="M780" s="4"/>
      <c r="N780" s="4"/>
    </row>
    <row r="781" spans="1:14" ht="14.4">
      <c r="A781" s="4"/>
      <c r="B781" s="4"/>
      <c r="C781" s="4"/>
      <c r="D781" s="4"/>
      <c r="E781" s="48"/>
      <c r="F781" s="48"/>
      <c r="G781" s="175"/>
      <c r="H781" s="48"/>
      <c r="I781" s="48"/>
      <c r="J781" s="4"/>
      <c r="K781" s="4"/>
      <c r="L781" s="4"/>
      <c r="M781" s="4"/>
      <c r="N781" s="4"/>
    </row>
    <row r="782" spans="1:14" ht="14.4">
      <c r="A782" s="4"/>
      <c r="B782" s="4"/>
      <c r="C782" s="4"/>
      <c r="D782" s="4"/>
      <c r="E782" s="48"/>
      <c r="F782" s="48"/>
      <c r="G782" s="175"/>
      <c r="H782" s="48"/>
      <c r="I782" s="48"/>
      <c r="J782" s="4"/>
      <c r="K782" s="4"/>
      <c r="L782" s="4"/>
      <c r="M782" s="4"/>
      <c r="N782" s="4"/>
    </row>
    <row r="783" spans="1:14" ht="14.4">
      <c r="A783" s="4"/>
      <c r="B783" s="4"/>
      <c r="C783" s="4"/>
      <c r="D783" s="4"/>
      <c r="E783" s="48"/>
      <c r="F783" s="48"/>
      <c r="G783" s="175"/>
      <c r="H783" s="48"/>
      <c r="I783" s="48"/>
      <c r="J783" s="4"/>
      <c r="K783" s="4"/>
      <c r="L783" s="4"/>
      <c r="M783" s="4"/>
      <c r="N783" s="4"/>
    </row>
    <row r="784" spans="1:14" ht="14.4">
      <c r="A784" s="4"/>
      <c r="B784" s="4"/>
      <c r="C784" s="4"/>
      <c r="D784" s="4"/>
      <c r="E784" s="48"/>
      <c r="F784" s="48"/>
      <c r="G784" s="175"/>
      <c r="H784" s="48"/>
      <c r="I784" s="48"/>
      <c r="J784" s="4"/>
      <c r="K784" s="4"/>
      <c r="L784" s="4"/>
      <c r="M784" s="4"/>
      <c r="N784" s="4"/>
    </row>
    <row r="785" spans="1:14" ht="14.4">
      <c r="A785" s="4"/>
      <c r="B785" s="4"/>
      <c r="C785" s="4"/>
      <c r="D785" s="4"/>
      <c r="E785" s="48"/>
      <c r="F785" s="48"/>
      <c r="G785" s="175"/>
      <c r="H785" s="48"/>
      <c r="I785" s="48"/>
      <c r="J785" s="4"/>
      <c r="K785" s="4"/>
      <c r="L785" s="4"/>
      <c r="M785" s="4"/>
      <c r="N785" s="4"/>
    </row>
    <row r="786" spans="1:14" ht="14.4">
      <c r="A786" s="4"/>
      <c r="B786" s="4"/>
      <c r="C786" s="4"/>
      <c r="D786" s="4"/>
      <c r="E786" s="48"/>
      <c r="F786" s="48"/>
      <c r="G786" s="175"/>
      <c r="H786" s="48"/>
      <c r="I786" s="48"/>
      <c r="J786" s="4"/>
      <c r="K786" s="4"/>
      <c r="L786" s="4"/>
      <c r="M786" s="4"/>
      <c r="N786" s="4"/>
    </row>
    <row r="787" spans="1:14" ht="14.4">
      <c r="A787" s="4"/>
      <c r="B787" s="4"/>
      <c r="C787" s="4"/>
      <c r="D787" s="4"/>
      <c r="E787" s="48"/>
      <c r="F787" s="48"/>
      <c r="G787" s="175"/>
      <c r="H787" s="48"/>
      <c r="I787" s="48"/>
      <c r="J787" s="4"/>
      <c r="K787" s="4"/>
      <c r="L787" s="4"/>
      <c r="M787" s="4"/>
      <c r="N787" s="4"/>
    </row>
    <row r="788" spans="1:14" ht="14.4">
      <c r="A788" s="4"/>
      <c r="B788" s="4"/>
      <c r="C788" s="4"/>
      <c r="D788" s="4"/>
      <c r="E788" s="48"/>
      <c r="F788" s="48"/>
      <c r="G788" s="175"/>
      <c r="H788" s="48"/>
      <c r="I788" s="48"/>
      <c r="J788" s="4"/>
      <c r="K788" s="4"/>
      <c r="L788" s="4"/>
      <c r="M788" s="4"/>
      <c r="N788" s="4"/>
    </row>
    <row r="789" spans="1:14" ht="14.4">
      <c r="A789" s="4"/>
      <c r="B789" s="4"/>
      <c r="C789" s="4"/>
      <c r="D789" s="4"/>
      <c r="E789" s="48"/>
      <c r="F789" s="48"/>
      <c r="G789" s="175"/>
      <c r="H789" s="48"/>
      <c r="I789" s="48"/>
      <c r="J789" s="4"/>
      <c r="K789" s="4"/>
      <c r="L789" s="4"/>
      <c r="M789" s="4"/>
      <c r="N789" s="4"/>
    </row>
    <row r="790" spans="1:14" ht="14.4">
      <c r="A790" s="4"/>
      <c r="B790" s="4"/>
      <c r="C790" s="4"/>
      <c r="D790" s="4"/>
      <c r="E790" s="48"/>
      <c r="F790" s="48"/>
      <c r="G790" s="175"/>
      <c r="H790" s="48"/>
      <c r="I790" s="48"/>
      <c r="J790" s="4"/>
      <c r="K790" s="4"/>
      <c r="L790" s="4"/>
      <c r="M790" s="4"/>
      <c r="N790" s="4"/>
    </row>
    <row r="791" spans="1:14" ht="14.4">
      <c r="A791" s="4"/>
      <c r="B791" s="4"/>
      <c r="C791" s="4"/>
      <c r="D791" s="4"/>
      <c r="E791" s="48"/>
      <c r="F791" s="48"/>
      <c r="G791" s="175"/>
      <c r="H791" s="48"/>
      <c r="I791" s="48"/>
      <c r="J791" s="4"/>
      <c r="K791" s="4"/>
      <c r="L791" s="4"/>
      <c r="M791" s="4"/>
      <c r="N791" s="4"/>
    </row>
    <row r="792" spans="1:14" ht="14.4">
      <c r="A792" s="4"/>
      <c r="B792" s="4"/>
      <c r="C792" s="4"/>
      <c r="D792" s="4"/>
      <c r="E792" s="48"/>
      <c r="F792" s="48"/>
      <c r="G792" s="175"/>
      <c r="H792" s="48"/>
      <c r="I792" s="48"/>
      <c r="J792" s="4"/>
      <c r="K792" s="4"/>
      <c r="L792" s="4"/>
      <c r="M792" s="4"/>
      <c r="N792" s="4"/>
    </row>
    <row r="793" spans="1:14" ht="14.4">
      <c r="A793" s="4"/>
      <c r="B793" s="4"/>
      <c r="C793" s="4"/>
      <c r="D793" s="4"/>
      <c r="E793" s="48"/>
      <c r="F793" s="48"/>
      <c r="G793" s="175"/>
      <c r="H793" s="48"/>
      <c r="I793" s="48"/>
      <c r="J793" s="4"/>
      <c r="K793" s="4"/>
      <c r="L793" s="4"/>
      <c r="M793" s="4"/>
      <c r="N793" s="4"/>
    </row>
    <row r="794" spans="1:14" ht="14.4">
      <c r="A794" s="4"/>
      <c r="B794" s="4"/>
      <c r="C794" s="4"/>
      <c r="D794" s="4"/>
      <c r="E794" s="48"/>
      <c r="F794" s="48"/>
      <c r="G794" s="175"/>
      <c r="H794" s="48"/>
      <c r="I794" s="48"/>
      <c r="J794" s="4"/>
      <c r="K794" s="4"/>
      <c r="L794" s="4"/>
      <c r="M794" s="4"/>
      <c r="N794" s="4"/>
    </row>
    <row r="795" spans="1:14" ht="14.4">
      <c r="A795" s="4"/>
      <c r="B795" s="4"/>
      <c r="C795" s="4"/>
      <c r="D795" s="4"/>
      <c r="E795" s="48"/>
      <c r="F795" s="48"/>
      <c r="G795" s="175"/>
      <c r="H795" s="48"/>
      <c r="I795" s="48"/>
      <c r="J795" s="4"/>
      <c r="K795" s="4"/>
      <c r="L795" s="4"/>
      <c r="M795" s="4"/>
      <c r="N795" s="4"/>
    </row>
    <row r="796" spans="1:14" ht="14.4">
      <c r="A796" s="4"/>
      <c r="B796" s="4"/>
      <c r="C796" s="4"/>
      <c r="D796" s="4"/>
      <c r="E796" s="48"/>
      <c r="F796" s="48"/>
      <c r="G796" s="175"/>
      <c r="H796" s="48"/>
      <c r="I796" s="48"/>
      <c r="J796" s="4"/>
      <c r="K796" s="4"/>
      <c r="L796" s="4"/>
      <c r="M796" s="4"/>
      <c r="N796" s="4"/>
    </row>
    <row r="797" spans="1:14" ht="14.4">
      <c r="A797" s="4"/>
      <c r="B797" s="4"/>
      <c r="C797" s="4"/>
      <c r="D797" s="4"/>
      <c r="E797" s="48"/>
      <c r="F797" s="48"/>
      <c r="G797" s="175"/>
      <c r="H797" s="48"/>
      <c r="I797" s="48"/>
      <c r="J797" s="4"/>
      <c r="K797" s="4"/>
      <c r="L797" s="4"/>
      <c r="M797" s="4"/>
      <c r="N797" s="4"/>
    </row>
    <row r="798" spans="1:14" ht="14.4">
      <c r="A798" s="4"/>
      <c r="B798" s="4"/>
      <c r="C798" s="4"/>
      <c r="D798" s="4"/>
      <c r="E798" s="48"/>
      <c r="F798" s="48"/>
      <c r="G798" s="175"/>
      <c r="H798" s="48"/>
      <c r="I798" s="48"/>
      <c r="J798" s="4"/>
      <c r="K798" s="4"/>
      <c r="L798" s="4"/>
      <c r="M798" s="4"/>
      <c r="N798" s="4"/>
    </row>
    <row r="799" spans="1:14" ht="14.4">
      <c r="A799" s="4"/>
      <c r="B799" s="4"/>
      <c r="C799" s="4"/>
      <c r="D799" s="4"/>
      <c r="E799" s="48"/>
      <c r="F799" s="48"/>
      <c r="G799" s="175"/>
      <c r="H799" s="48"/>
      <c r="I799" s="48"/>
      <c r="J799" s="4"/>
      <c r="K799" s="4"/>
      <c r="L799" s="4"/>
      <c r="M799" s="4"/>
      <c r="N799" s="4"/>
    </row>
    <row r="800" spans="1:14" ht="14.4">
      <c r="A800" s="4"/>
      <c r="B800" s="4"/>
      <c r="C800" s="4"/>
      <c r="D800" s="4"/>
      <c r="E800" s="48"/>
      <c r="F800" s="48"/>
      <c r="G800" s="175"/>
      <c r="H800" s="48"/>
      <c r="I800" s="48"/>
      <c r="J800" s="4"/>
      <c r="K800" s="4"/>
      <c r="L800" s="4"/>
      <c r="M800" s="4"/>
      <c r="N800" s="4"/>
    </row>
    <row r="801" spans="1:14" ht="14.4">
      <c r="A801" s="4"/>
      <c r="B801" s="4"/>
      <c r="C801" s="4"/>
      <c r="D801" s="4"/>
      <c r="E801" s="48"/>
      <c r="F801" s="48"/>
      <c r="G801" s="175"/>
      <c r="H801" s="48"/>
      <c r="I801" s="48"/>
      <c r="J801" s="4"/>
      <c r="K801" s="4"/>
      <c r="L801" s="4"/>
      <c r="M801" s="4"/>
      <c r="N801" s="4"/>
    </row>
    <row r="802" spans="1:14" ht="14.4">
      <c r="A802" s="4"/>
      <c r="B802" s="4"/>
      <c r="C802" s="4"/>
      <c r="D802" s="4"/>
      <c r="E802" s="48"/>
      <c r="F802" s="48"/>
      <c r="G802" s="175"/>
      <c r="H802" s="48"/>
      <c r="I802" s="48"/>
      <c r="J802" s="4"/>
      <c r="K802" s="4"/>
      <c r="L802" s="4"/>
      <c r="M802" s="4"/>
      <c r="N802" s="4"/>
    </row>
    <row r="803" spans="1:14" ht="14.4">
      <c r="A803" s="4"/>
      <c r="B803" s="4"/>
      <c r="C803" s="4"/>
      <c r="D803" s="4"/>
      <c r="E803" s="48"/>
      <c r="F803" s="48"/>
      <c r="G803" s="175"/>
      <c r="H803" s="48"/>
      <c r="I803" s="48"/>
      <c r="J803" s="4"/>
      <c r="K803" s="4"/>
      <c r="L803" s="4"/>
      <c r="M803" s="4"/>
      <c r="N803" s="4"/>
    </row>
    <row r="804" spans="1:14" ht="14.4">
      <c r="A804" s="4"/>
      <c r="B804" s="4"/>
      <c r="C804" s="4"/>
      <c r="D804" s="4"/>
      <c r="E804" s="48"/>
      <c r="F804" s="48"/>
      <c r="G804" s="175"/>
      <c r="H804" s="48"/>
      <c r="I804" s="48"/>
      <c r="J804" s="4"/>
      <c r="K804" s="4"/>
      <c r="L804" s="4"/>
      <c r="M804" s="4"/>
      <c r="N804" s="4"/>
    </row>
    <row r="805" spans="1:14" ht="14.4">
      <c r="A805" s="4"/>
      <c r="B805" s="4"/>
      <c r="C805" s="4"/>
      <c r="D805" s="4"/>
      <c r="E805" s="48"/>
      <c r="F805" s="48"/>
      <c r="G805" s="175"/>
      <c r="H805" s="48"/>
      <c r="I805" s="48"/>
      <c r="J805" s="4"/>
      <c r="K805" s="4"/>
      <c r="L805" s="4"/>
      <c r="M805" s="4"/>
      <c r="N805" s="4"/>
    </row>
    <row r="806" spans="1:14" ht="14.4">
      <c r="A806" s="4"/>
      <c r="B806" s="4"/>
      <c r="C806" s="4"/>
      <c r="D806" s="4"/>
      <c r="E806" s="48"/>
      <c r="F806" s="48"/>
      <c r="G806" s="175"/>
      <c r="H806" s="48"/>
      <c r="I806" s="48"/>
      <c r="J806" s="4"/>
      <c r="K806" s="4"/>
      <c r="L806" s="4"/>
      <c r="M806" s="4"/>
      <c r="N806" s="4"/>
    </row>
    <row r="807" spans="1:14" ht="14.4">
      <c r="A807" s="4"/>
      <c r="B807" s="4"/>
      <c r="C807" s="4"/>
      <c r="D807" s="4"/>
      <c r="E807" s="48"/>
      <c r="F807" s="48"/>
      <c r="G807" s="175"/>
      <c r="H807" s="48"/>
      <c r="I807" s="48"/>
      <c r="J807" s="4"/>
      <c r="K807" s="4"/>
      <c r="L807" s="4"/>
      <c r="M807" s="4"/>
      <c r="N807" s="4"/>
    </row>
    <row r="808" spans="1:14" ht="14.4">
      <c r="A808" s="4"/>
      <c r="B808" s="4"/>
      <c r="C808" s="4"/>
      <c r="D808" s="4"/>
      <c r="E808" s="48"/>
      <c r="F808" s="48"/>
      <c r="G808" s="175"/>
      <c r="H808" s="48"/>
      <c r="I808" s="48"/>
      <c r="J808" s="4"/>
      <c r="K808" s="4"/>
      <c r="L808" s="4"/>
      <c r="M808" s="4"/>
      <c r="N808" s="4"/>
    </row>
    <row r="809" spans="1:14" ht="14.4">
      <c r="A809" s="4"/>
      <c r="B809" s="4"/>
      <c r="C809" s="4"/>
      <c r="D809" s="4"/>
      <c r="E809" s="48"/>
      <c r="F809" s="48"/>
      <c r="G809" s="175"/>
      <c r="H809" s="48"/>
      <c r="I809" s="48"/>
      <c r="J809" s="4"/>
      <c r="K809" s="4"/>
      <c r="L809" s="4"/>
      <c r="M809" s="4"/>
      <c r="N809" s="4"/>
    </row>
    <row r="810" spans="1:14" ht="14.4">
      <c r="A810" s="4"/>
      <c r="B810" s="4"/>
      <c r="C810" s="4"/>
      <c r="D810" s="4"/>
      <c r="E810" s="48"/>
      <c r="F810" s="48"/>
      <c r="G810" s="175"/>
      <c r="H810" s="48"/>
      <c r="I810" s="48"/>
      <c r="J810" s="4"/>
      <c r="K810" s="4"/>
      <c r="L810" s="4"/>
      <c r="M810" s="4"/>
      <c r="N810" s="4"/>
    </row>
    <row r="811" spans="1:14" ht="14.4">
      <c r="A811" s="4"/>
      <c r="B811" s="4"/>
      <c r="C811" s="4"/>
      <c r="D811" s="4"/>
      <c r="E811" s="48"/>
      <c r="F811" s="48"/>
      <c r="G811" s="175"/>
      <c r="H811" s="48"/>
      <c r="I811" s="48"/>
      <c r="J811" s="4"/>
      <c r="K811" s="4"/>
      <c r="L811" s="4"/>
      <c r="M811" s="4"/>
      <c r="N811" s="4"/>
    </row>
    <row r="812" spans="1:14" ht="14.4">
      <c r="A812" s="4"/>
      <c r="B812" s="4"/>
      <c r="C812" s="4"/>
      <c r="D812" s="4"/>
      <c r="E812" s="48"/>
      <c r="F812" s="48"/>
      <c r="G812" s="175"/>
      <c r="H812" s="48"/>
      <c r="I812" s="48"/>
      <c r="J812" s="4"/>
      <c r="K812" s="4"/>
      <c r="L812" s="4"/>
      <c r="M812" s="4"/>
      <c r="N812" s="4"/>
    </row>
    <row r="813" spans="1:14" ht="14.4">
      <c r="A813" s="4"/>
      <c r="B813" s="4"/>
      <c r="C813" s="4"/>
      <c r="D813" s="4"/>
      <c r="E813" s="48"/>
      <c r="F813" s="48"/>
      <c r="G813" s="175"/>
      <c r="H813" s="48"/>
      <c r="I813" s="48"/>
      <c r="J813" s="4"/>
      <c r="K813" s="4"/>
      <c r="L813" s="4"/>
      <c r="M813" s="4"/>
      <c r="N813" s="4"/>
    </row>
    <row r="814" spans="1:14" ht="14.4">
      <c r="A814" s="4"/>
      <c r="B814" s="4"/>
      <c r="C814" s="4"/>
      <c r="D814" s="4"/>
      <c r="E814" s="48"/>
      <c r="F814" s="48"/>
      <c r="G814" s="175"/>
      <c r="H814" s="48"/>
      <c r="I814" s="48"/>
      <c r="J814" s="4"/>
      <c r="K814" s="4"/>
      <c r="L814" s="4"/>
      <c r="M814" s="4"/>
      <c r="N814" s="4"/>
    </row>
    <row r="815" spans="1:14" ht="14.4">
      <c r="A815" s="4"/>
      <c r="B815" s="4"/>
      <c r="C815" s="4"/>
      <c r="D815" s="4"/>
      <c r="E815" s="48"/>
      <c r="F815" s="48"/>
      <c r="G815" s="175"/>
      <c r="H815" s="48"/>
      <c r="I815" s="48"/>
      <c r="J815" s="4"/>
      <c r="K815" s="4"/>
      <c r="L815" s="4"/>
      <c r="M815" s="4"/>
      <c r="N815" s="4"/>
    </row>
    <row r="816" spans="1:14" ht="14.4">
      <c r="A816" s="4"/>
      <c r="B816" s="4"/>
      <c r="C816" s="4"/>
      <c r="D816" s="4"/>
      <c r="E816" s="48"/>
      <c r="F816" s="48"/>
      <c r="G816" s="175"/>
      <c r="H816" s="48"/>
      <c r="I816" s="48"/>
      <c r="J816" s="4"/>
      <c r="K816" s="4"/>
      <c r="L816" s="4"/>
      <c r="M816" s="4"/>
      <c r="N816" s="4"/>
    </row>
    <row r="817" spans="1:14" ht="14.4">
      <c r="A817" s="4"/>
      <c r="B817" s="4"/>
      <c r="C817" s="4"/>
      <c r="D817" s="4"/>
      <c r="E817" s="48"/>
      <c r="F817" s="48"/>
      <c r="G817" s="175"/>
      <c r="H817" s="48"/>
      <c r="I817" s="48"/>
      <c r="J817" s="4"/>
      <c r="K817" s="4"/>
      <c r="L817" s="4"/>
      <c r="M817" s="4"/>
      <c r="N817" s="4"/>
    </row>
    <row r="818" spans="1:14" ht="14.4">
      <c r="A818" s="4"/>
      <c r="B818" s="4"/>
      <c r="C818" s="4"/>
      <c r="D818" s="4"/>
      <c r="E818" s="48"/>
      <c r="F818" s="48"/>
      <c r="G818" s="175"/>
      <c r="H818" s="48"/>
      <c r="I818" s="48"/>
      <c r="J818" s="4"/>
      <c r="K818" s="4"/>
      <c r="L818" s="4"/>
      <c r="M818" s="4"/>
      <c r="N818" s="4"/>
    </row>
    <row r="819" spans="1:14" ht="14.4">
      <c r="A819" s="4"/>
      <c r="B819" s="4"/>
      <c r="C819" s="4"/>
      <c r="D819" s="4"/>
      <c r="E819" s="48"/>
      <c r="F819" s="48"/>
      <c r="G819" s="175"/>
      <c r="H819" s="48"/>
      <c r="I819" s="48"/>
      <c r="J819" s="4"/>
      <c r="K819" s="4"/>
      <c r="L819" s="4"/>
      <c r="M819" s="4"/>
      <c r="N819" s="4"/>
    </row>
    <row r="820" spans="1:14" ht="14.4">
      <c r="A820" s="4"/>
      <c r="B820" s="4"/>
      <c r="C820" s="4"/>
      <c r="D820" s="4"/>
      <c r="E820" s="48"/>
      <c r="F820" s="48"/>
      <c r="G820" s="175"/>
      <c r="H820" s="48"/>
      <c r="I820" s="48"/>
      <c r="J820" s="4"/>
      <c r="K820" s="4"/>
      <c r="L820" s="4"/>
      <c r="M820" s="4"/>
      <c r="N820" s="4"/>
    </row>
    <row r="821" spans="1:14" ht="14.4">
      <c r="A821" s="4"/>
      <c r="B821" s="4"/>
      <c r="C821" s="4"/>
      <c r="D821" s="4"/>
      <c r="E821" s="48"/>
      <c r="F821" s="48"/>
      <c r="G821" s="175"/>
      <c r="H821" s="48"/>
      <c r="I821" s="48"/>
      <c r="J821" s="4"/>
      <c r="K821" s="4"/>
      <c r="L821" s="4"/>
      <c r="M821" s="4"/>
      <c r="N821" s="4"/>
    </row>
    <row r="822" spans="1:14" ht="14.4">
      <c r="A822" s="4"/>
      <c r="B822" s="4"/>
      <c r="C822" s="4"/>
      <c r="D822" s="4"/>
      <c r="E822" s="48"/>
      <c r="F822" s="48"/>
      <c r="G822" s="175"/>
      <c r="H822" s="48"/>
      <c r="I822" s="48"/>
      <c r="J822" s="4"/>
      <c r="K822" s="4"/>
      <c r="L822" s="4"/>
      <c r="M822" s="4"/>
      <c r="N822" s="4"/>
    </row>
    <row r="823" spans="1:14" ht="14.4">
      <c r="A823" s="4"/>
      <c r="B823" s="4"/>
      <c r="C823" s="4"/>
      <c r="D823" s="4"/>
      <c r="E823" s="48"/>
      <c r="F823" s="48"/>
      <c r="G823" s="175"/>
      <c r="H823" s="48"/>
      <c r="I823" s="48"/>
      <c r="J823" s="4"/>
      <c r="K823" s="4"/>
      <c r="L823" s="4"/>
      <c r="M823" s="4"/>
      <c r="N823" s="4"/>
    </row>
    <row r="824" spans="1:14" ht="14.4">
      <c r="A824" s="4"/>
      <c r="B824" s="4"/>
      <c r="C824" s="4"/>
      <c r="D824" s="4"/>
      <c r="E824" s="48"/>
      <c r="F824" s="48"/>
      <c r="G824" s="175"/>
      <c r="H824" s="48"/>
      <c r="I824" s="48"/>
      <c r="J824" s="4"/>
      <c r="K824" s="4"/>
      <c r="L824" s="4"/>
      <c r="M824" s="4"/>
      <c r="N824" s="4"/>
    </row>
    <row r="825" spans="1:14" ht="14.4">
      <c r="A825" s="4"/>
      <c r="B825" s="4"/>
      <c r="C825" s="4"/>
      <c r="D825" s="4"/>
      <c r="E825" s="48"/>
      <c r="F825" s="48"/>
      <c r="G825" s="175"/>
      <c r="H825" s="48"/>
      <c r="I825" s="48"/>
      <c r="J825" s="4"/>
      <c r="K825" s="4"/>
      <c r="L825" s="4"/>
      <c r="M825" s="4"/>
      <c r="N825" s="4"/>
    </row>
    <row r="826" spans="1:14" ht="14.4">
      <c r="A826" s="4"/>
      <c r="B826" s="4"/>
      <c r="C826" s="4"/>
      <c r="D826" s="4"/>
      <c r="E826" s="48"/>
      <c r="F826" s="48"/>
      <c r="G826" s="175"/>
      <c r="H826" s="48"/>
      <c r="I826" s="48"/>
      <c r="J826" s="4"/>
      <c r="K826" s="4"/>
      <c r="L826" s="4"/>
      <c r="M826" s="4"/>
      <c r="N826" s="4"/>
    </row>
    <row r="827" spans="1:14" ht="14.4">
      <c r="A827" s="4"/>
      <c r="B827" s="4"/>
      <c r="C827" s="4"/>
      <c r="D827" s="4"/>
      <c r="E827" s="48"/>
      <c r="F827" s="48"/>
      <c r="G827" s="175"/>
      <c r="H827" s="48"/>
      <c r="I827" s="48"/>
      <c r="J827" s="4"/>
      <c r="K827" s="4"/>
      <c r="L827" s="4"/>
      <c r="M827" s="4"/>
      <c r="N827" s="4"/>
    </row>
    <row r="828" spans="1:14" ht="14.4">
      <c r="A828" s="4"/>
      <c r="B828" s="4"/>
      <c r="C828" s="4"/>
      <c r="D828" s="4"/>
      <c r="E828" s="48"/>
      <c r="F828" s="48"/>
      <c r="G828" s="175"/>
      <c r="H828" s="48"/>
      <c r="I828" s="48"/>
      <c r="J828" s="4"/>
      <c r="K828" s="4"/>
      <c r="L828" s="4"/>
      <c r="M828" s="4"/>
      <c r="N828" s="4"/>
    </row>
    <row r="829" spans="1:14" ht="14.4">
      <c r="A829" s="4"/>
      <c r="B829" s="4"/>
      <c r="C829" s="4"/>
      <c r="D829" s="4"/>
      <c r="E829" s="48"/>
      <c r="F829" s="48"/>
      <c r="G829" s="175"/>
      <c r="H829" s="48"/>
      <c r="I829" s="48"/>
      <c r="J829" s="4"/>
      <c r="K829" s="4"/>
      <c r="L829" s="4"/>
      <c r="M829" s="4"/>
      <c r="N829" s="4"/>
    </row>
    <row r="830" spans="1:14" ht="14.4">
      <c r="A830" s="4"/>
      <c r="B830" s="4"/>
      <c r="C830" s="4"/>
      <c r="D830" s="4"/>
      <c r="E830" s="48"/>
      <c r="F830" s="48"/>
      <c r="G830" s="175"/>
      <c r="H830" s="48"/>
      <c r="I830" s="48"/>
      <c r="J830" s="4"/>
      <c r="K830" s="4"/>
      <c r="L830" s="4"/>
      <c r="M830" s="4"/>
      <c r="N830" s="4"/>
    </row>
    <row r="831" spans="1:14" ht="14.4">
      <c r="A831" s="4"/>
      <c r="B831" s="4"/>
      <c r="C831" s="4"/>
      <c r="D831" s="4"/>
      <c r="E831" s="48"/>
      <c r="F831" s="48"/>
      <c r="G831" s="175"/>
      <c r="H831" s="48"/>
      <c r="I831" s="48"/>
      <c r="J831" s="4"/>
      <c r="K831" s="4"/>
      <c r="L831" s="4"/>
      <c r="M831" s="4"/>
      <c r="N831" s="4"/>
    </row>
    <row r="832" spans="1:14" ht="14.4">
      <c r="A832" s="4"/>
      <c r="B832" s="4"/>
      <c r="C832" s="4"/>
      <c r="D832" s="4"/>
      <c r="E832" s="48"/>
      <c r="F832" s="48"/>
      <c r="G832" s="175"/>
      <c r="H832" s="48"/>
      <c r="I832" s="48"/>
      <c r="J832" s="4"/>
      <c r="K832" s="4"/>
      <c r="L832" s="4"/>
      <c r="M832" s="4"/>
      <c r="N832" s="4"/>
    </row>
    <row r="833" spans="1:14" ht="14.4">
      <c r="A833" s="4"/>
      <c r="B833" s="4"/>
      <c r="C833" s="4"/>
      <c r="D833" s="4"/>
      <c r="E833" s="48"/>
      <c r="F833" s="48"/>
      <c r="G833" s="175"/>
      <c r="H833" s="48"/>
      <c r="I833" s="48"/>
      <c r="J833" s="4"/>
      <c r="K833" s="4"/>
      <c r="L833" s="4"/>
      <c r="M833" s="4"/>
      <c r="N833" s="4"/>
    </row>
    <row r="834" spans="1:14" ht="14.4">
      <c r="A834" s="4"/>
      <c r="B834" s="4"/>
      <c r="C834" s="4"/>
      <c r="D834" s="4"/>
      <c r="E834" s="48"/>
      <c r="F834" s="48"/>
      <c r="G834" s="175"/>
      <c r="H834" s="48"/>
      <c r="I834" s="48"/>
      <c r="J834" s="4"/>
      <c r="K834" s="4"/>
      <c r="L834" s="4"/>
      <c r="M834" s="4"/>
      <c r="N834" s="4"/>
    </row>
    <row r="835" spans="1:14" ht="14.4">
      <c r="A835" s="4"/>
      <c r="B835" s="4"/>
      <c r="C835" s="4"/>
      <c r="D835" s="4"/>
      <c r="E835" s="48"/>
      <c r="F835" s="48"/>
      <c r="G835" s="175"/>
      <c r="H835" s="48"/>
      <c r="I835" s="48"/>
      <c r="J835" s="4"/>
      <c r="K835" s="4"/>
      <c r="L835" s="4"/>
      <c r="M835" s="4"/>
      <c r="N835" s="4"/>
    </row>
    <row r="836" spans="1:14" ht="14.4">
      <c r="A836" s="4"/>
      <c r="B836" s="4"/>
      <c r="C836" s="4"/>
      <c r="D836" s="4"/>
      <c r="E836" s="48"/>
      <c r="F836" s="48"/>
      <c r="G836" s="175"/>
      <c r="H836" s="48"/>
      <c r="I836" s="48"/>
      <c r="J836" s="4"/>
      <c r="K836" s="4"/>
      <c r="L836" s="4"/>
      <c r="M836" s="4"/>
      <c r="N836" s="4"/>
    </row>
    <row r="837" spans="1:14" ht="14.4">
      <c r="A837" s="4"/>
      <c r="B837" s="4"/>
      <c r="C837" s="4"/>
      <c r="D837" s="4"/>
      <c r="E837" s="48"/>
      <c r="F837" s="48"/>
      <c r="G837" s="175"/>
      <c r="H837" s="48"/>
      <c r="I837" s="48"/>
      <c r="J837" s="4"/>
      <c r="K837" s="4"/>
      <c r="L837" s="4"/>
      <c r="M837" s="4"/>
      <c r="N837" s="4"/>
    </row>
    <row r="838" spans="1:14" ht="14.4">
      <c r="A838" s="4"/>
      <c r="B838" s="4"/>
      <c r="C838" s="4"/>
      <c r="D838" s="4"/>
      <c r="E838" s="48"/>
      <c r="F838" s="48"/>
      <c r="G838" s="175"/>
      <c r="H838" s="48"/>
      <c r="I838" s="48"/>
      <c r="J838" s="4"/>
      <c r="K838" s="4"/>
      <c r="L838" s="4"/>
      <c r="M838" s="4"/>
      <c r="N838" s="4"/>
    </row>
    <row r="839" spans="1:14" ht="14.4">
      <c r="A839" s="4"/>
      <c r="B839" s="4"/>
      <c r="C839" s="4"/>
      <c r="D839" s="4"/>
      <c r="E839" s="48"/>
      <c r="F839" s="48"/>
      <c r="G839" s="175"/>
      <c r="H839" s="48"/>
      <c r="I839" s="48"/>
      <c r="J839" s="4"/>
      <c r="K839" s="4"/>
      <c r="L839" s="4"/>
      <c r="M839" s="4"/>
      <c r="N839" s="4"/>
    </row>
    <row r="840" spans="1:14" ht="14.4">
      <c r="A840" s="4"/>
      <c r="B840" s="4"/>
      <c r="C840" s="4"/>
      <c r="D840" s="4"/>
      <c r="E840" s="48"/>
      <c r="F840" s="48"/>
      <c r="G840" s="175"/>
      <c r="H840" s="48"/>
      <c r="I840" s="48"/>
      <c r="J840" s="4"/>
      <c r="K840" s="4"/>
      <c r="L840" s="4"/>
      <c r="M840" s="4"/>
      <c r="N840" s="4"/>
    </row>
    <row r="841" spans="1:14" ht="14.4">
      <c r="A841" s="4"/>
      <c r="B841" s="4"/>
      <c r="C841" s="4"/>
      <c r="D841" s="4"/>
      <c r="E841" s="48"/>
      <c r="F841" s="48"/>
      <c r="G841" s="175"/>
      <c r="H841" s="48"/>
      <c r="I841" s="48"/>
      <c r="J841" s="4"/>
      <c r="K841" s="4"/>
      <c r="L841" s="4"/>
      <c r="M841" s="4"/>
      <c r="N841" s="4"/>
    </row>
    <row r="842" spans="1:14" ht="14.4">
      <c r="A842" s="4"/>
      <c r="B842" s="4"/>
      <c r="C842" s="4"/>
      <c r="D842" s="4"/>
      <c r="E842" s="48"/>
      <c r="F842" s="48"/>
      <c r="G842" s="175"/>
      <c r="H842" s="48"/>
      <c r="I842" s="48"/>
      <c r="J842" s="4"/>
      <c r="K842" s="4"/>
      <c r="L842" s="4"/>
      <c r="M842" s="4"/>
      <c r="N842" s="4"/>
    </row>
    <row r="843" spans="1:14" ht="14.4">
      <c r="A843" s="4"/>
      <c r="B843" s="4"/>
      <c r="C843" s="4"/>
      <c r="D843" s="4"/>
      <c r="E843" s="48"/>
      <c r="F843" s="48"/>
      <c r="G843" s="175"/>
      <c r="H843" s="48"/>
      <c r="I843" s="48"/>
      <c r="J843" s="4"/>
      <c r="K843" s="4"/>
      <c r="L843" s="4"/>
      <c r="M843" s="4"/>
      <c r="N843" s="4"/>
    </row>
    <row r="844" spans="1:14" ht="14.4">
      <c r="A844" s="4"/>
      <c r="B844" s="4"/>
      <c r="C844" s="4"/>
      <c r="D844" s="4"/>
      <c r="E844" s="48"/>
      <c r="F844" s="48"/>
      <c r="G844" s="175"/>
      <c r="H844" s="48"/>
      <c r="I844" s="48"/>
      <c r="J844" s="4"/>
      <c r="K844" s="4"/>
      <c r="L844" s="4"/>
      <c r="M844" s="4"/>
      <c r="N844" s="4"/>
    </row>
    <row r="845" spans="1:14" ht="14.4">
      <c r="A845" s="4"/>
      <c r="B845" s="4"/>
      <c r="C845" s="4"/>
      <c r="D845" s="4"/>
      <c r="E845" s="48"/>
      <c r="F845" s="48"/>
      <c r="G845" s="175"/>
      <c r="H845" s="48"/>
      <c r="I845" s="48"/>
      <c r="J845" s="4"/>
      <c r="K845" s="4"/>
      <c r="L845" s="4"/>
      <c r="M845" s="4"/>
      <c r="N845" s="4"/>
    </row>
    <row r="846" spans="1:14" ht="14.4">
      <c r="A846" s="4"/>
      <c r="B846" s="4"/>
      <c r="C846" s="4"/>
      <c r="D846" s="4"/>
      <c r="E846" s="48"/>
      <c r="F846" s="48"/>
      <c r="G846" s="175"/>
      <c r="H846" s="48"/>
      <c r="I846" s="48"/>
      <c r="J846" s="4"/>
      <c r="K846" s="4"/>
      <c r="L846" s="4"/>
      <c r="M846" s="4"/>
      <c r="N846" s="4"/>
    </row>
    <row r="847" spans="1:14" ht="14.4">
      <c r="A847" s="4"/>
      <c r="B847" s="4"/>
      <c r="C847" s="4"/>
      <c r="D847" s="4"/>
      <c r="E847" s="48"/>
      <c r="F847" s="48"/>
      <c r="G847" s="175"/>
      <c r="H847" s="48"/>
      <c r="I847" s="48"/>
      <c r="J847" s="4"/>
      <c r="K847" s="4"/>
      <c r="L847" s="4"/>
      <c r="M847" s="4"/>
      <c r="N847" s="4"/>
    </row>
    <row r="848" spans="1:14" ht="14.4">
      <c r="A848" s="4"/>
      <c r="B848" s="4"/>
      <c r="C848" s="4"/>
      <c r="D848" s="4"/>
      <c r="E848" s="48"/>
      <c r="F848" s="48"/>
      <c r="G848" s="175"/>
      <c r="H848" s="48"/>
      <c r="I848" s="48"/>
      <c r="J848" s="4"/>
      <c r="K848" s="4"/>
      <c r="L848" s="4"/>
      <c r="M848" s="4"/>
      <c r="N848" s="4"/>
    </row>
    <row r="849" spans="1:14" ht="14.4">
      <c r="A849" s="4"/>
      <c r="B849" s="4"/>
      <c r="C849" s="4"/>
      <c r="D849" s="4"/>
      <c r="E849" s="48"/>
      <c r="F849" s="48"/>
      <c r="G849" s="175"/>
      <c r="H849" s="48"/>
      <c r="I849" s="48"/>
      <c r="J849" s="4"/>
      <c r="K849" s="4"/>
      <c r="L849" s="4"/>
      <c r="M849" s="4"/>
      <c r="N849" s="4"/>
    </row>
    <row r="850" spans="1:14" ht="14.4">
      <c r="A850" s="4"/>
      <c r="B850" s="4"/>
      <c r="C850" s="4"/>
      <c r="D850" s="4"/>
      <c r="E850" s="48"/>
      <c r="F850" s="48"/>
      <c r="G850" s="175"/>
      <c r="H850" s="48"/>
      <c r="I850" s="48"/>
      <c r="J850" s="4"/>
      <c r="K850" s="4"/>
      <c r="L850" s="4"/>
      <c r="M850" s="4"/>
      <c r="N850" s="4"/>
    </row>
    <row r="851" spans="1:14" ht="14.4">
      <c r="A851" s="4"/>
      <c r="B851" s="4"/>
      <c r="C851" s="4"/>
      <c r="D851" s="4"/>
      <c r="E851" s="48"/>
      <c r="F851" s="48"/>
      <c r="G851" s="175"/>
      <c r="H851" s="48"/>
      <c r="I851" s="48"/>
      <c r="J851" s="4"/>
      <c r="K851" s="4"/>
      <c r="L851" s="4"/>
      <c r="M851" s="4"/>
      <c r="N851" s="4"/>
    </row>
    <row r="852" spans="1:14" ht="14.4">
      <c r="A852" s="4"/>
      <c r="B852" s="4"/>
      <c r="C852" s="4"/>
      <c r="D852" s="4"/>
      <c r="E852" s="48"/>
      <c r="F852" s="48"/>
      <c r="G852" s="175"/>
      <c r="H852" s="48"/>
      <c r="I852" s="48"/>
      <c r="J852" s="4"/>
      <c r="K852" s="4"/>
      <c r="L852" s="4"/>
      <c r="M852" s="4"/>
      <c r="N852" s="4"/>
    </row>
    <row r="853" spans="1:14" ht="14.4">
      <c r="A853" s="4"/>
      <c r="B853" s="4"/>
      <c r="C853" s="4"/>
      <c r="D853" s="4"/>
      <c r="E853" s="48"/>
      <c r="F853" s="48"/>
      <c r="G853" s="175"/>
      <c r="H853" s="48"/>
      <c r="I853" s="48"/>
      <c r="J853" s="4"/>
      <c r="K853" s="4"/>
      <c r="L853" s="4"/>
      <c r="M853" s="4"/>
      <c r="N853" s="4"/>
    </row>
    <row r="854" spans="1:14" ht="14.4">
      <c r="A854" s="4"/>
      <c r="B854" s="4"/>
      <c r="C854" s="4"/>
      <c r="D854" s="4"/>
      <c r="E854" s="48"/>
      <c r="F854" s="48"/>
      <c r="G854" s="175"/>
      <c r="H854" s="48"/>
      <c r="I854" s="48"/>
      <c r="J854" s="4"/>
      <c r="K854" s="4"/>
      <c r="L854" s="4"/>
      <c r="M854" s="4"/>
      <c r="N854" s="4"/>
    </row>
    <row r="855" spans="1:14" ht="14.4">
      <c r="A855" s="4"/>
      <c r="B855" s="4"/>
      <c r="C855" s="4"/>
      <c r="D855" s="4"/>
      <c r="E855" s="48"/>
      <c r="F855" s="48"/>
      <c r="G855" s="175"/>
      <c r="H855" s="48"/>
      <c r="I855" s="48"/>
      <c r="J855" s="4"/>
      <c r="K855" s="4"/>
      <c r="L855" s="4"/>
      <c r="M855" s="4"/>
      <c r="N855" s="4"/>
    </row>
    <row r="856" spans="1:14" ht="14.4">
      <c r="A856" s="4"/>
      <c r="B856" s="4"/>
      <c r="C856" s="4"/>
      <c r="D856" s="4"/>
      <c r="E856" s="48"/>
      <c r="F856" s="48"/>
      <c r="G856" s="175"/>
      <c r="H856" s="48"/>
      <c r="I856" s="48"/>
      <c r="J856" s="4"/>
      <c r="K856" s="4"/>
      <c r="L856" s="4"/>
      <c r="M856" s="4"/>
      <c r="N856" s="4"/>
    </row>
    <row r="857" spans="1:14" ht="14.4">
      <c r="A857" s="4"/>
      <c r="B857" s="4"/>
      <c r="C857" s="4"/>
      <c r="D857" s="4"/>
      <c r="E857" s="48"/>
      <c r="F857" s="48"/>
      <c r="G857" s="175"/>
      <c r="H857" s="48"/>
      <c r="I857" s="48"/>
      <c r="J857" s="4"/>
      <c r="K857" s="4"/>
      <c r="L857" s="4"/>
      <c r="M857" s="4"/>
      <c r="N857" s="4"/>
    </row>
    <row r="858" spans="1:14" ht="14.4">
      <c r="A858" s="4"/>
      <c r="B858" s="4"/>
      <c r="C858" s="4"/>
      <c r="D858" s="4"/>
      <c r="E858" s="48"/>
      <c r="F858" s="48"/>
      <c r="G858" s="175"/>
      <c r="H858" s="48"/>
      <c r="I858" s="48"/>
      <c r="J858" s="4"/>
      <c r="K858" s="4"/>
      <c r="L858" s="4"/>
      <c r="M858" s="4"/>
      <c r="N858" s="4"/>
    </row>
    <row r="859" spans="1:14" ht="14.4">
      <c r="A859" s="4"/>
      <c r="B859" s="4"/>
      <c r="C859" s="4"/>
      <c r="D859" s="4"/>
      <c r="E859" s="48"/>
      <c r="F859" s="48"/>
      <c r="G859" s="175"/>
      <c r="H859" s="48"/>
      <c r="I859" s="48"/>
      <c r="J859" s="4"/>
      <c r="K859" s="4"/>
      <c r="L859" s="4"/>
      <c r="M859" s="4"/>
      <c r="N859" s="4"/>
    </row>
    <row r="860" spans="1:14" ht="14.4">
      <c r="A860" s="4"/>
      <c r="B860" s="4"/>
      <c r="C860" s="4"/>
      <c r="D860" s="4"/>
      <c r="E860" s="48"/>
      <c r="F860" s="48"/>
      <c r="G860" s="175"/>
      <c r="H860" s="48"/>
      <c r="I860" s="48"/>
      <c r="J860" s="4"/>
      <c r="K860" s="4"/>
      <c r="L860" s="4"/>
      <c r="M860" s="4"/>
      <c r="N860" s="4"/>
    </row>
    <row r="861" spans="1:14" ht="14.4">
      <c r="A861" s="4"/>
      <c r="B861" s="4"/>
      <c r="C861" s="4"/>
      <c r="D861" s="4"/>
      <c r="E861" s="48"/>
      <c r="F861" s="48"/>
      <c r="G861" s="175"/>
      <c r="H861" s="48"/>
      <c r="I861" s="48"/>
      <c r="J861" s="4"/>
      <c r="K861" s="4"/>
      <c r="L861" s="4"/>
      <c r="M861" s="4"/>
      <c r="N861" s="4"/>
    </row>
    <row r="862" spans="1:14" ht="14.4">
      <c r="A862" s="4"/>
      <c r="B862" s="4"/>
      <c r="C862" s="4"/>
      <c r="D862" s="4"/>
      <c r="E862" s="48"/>
      <c r="F862" s="48"/>
      <c r="G862" s="175"/>
      <c r="H862" s="48"/>
      <c r="I862" s="48"/>
      <c r="J862" s="4"/>
      <c r="K862" s="4"/>
      <c r="L862" s="4"/>
      <c r="M862" s="4"/>
      <c r="N862" s="4"/>
    </row>
    <row r="863" spans="1:14" ht="14.4">
      <c r="A863" s="4"/>
      <c r="B863" s="4"/>
      <c r="C863" s="4"/>
      <c r="D863" s="4"/>
      <c r="E863" s="48"/>
      <c r="F863" s="48"/>
      <c r="G863" s="175"/>
      <c r="H863" s="48"/>
      <c r="I863" s="48"/>
      <c r="J863" s="4"/>
      <c r="K863" s="4"/>
      <c r="L863" s="4"/>
      <c r="M863" s="4"/>
      <c r="N863" s="4"/>
    </row>
    <row r="864" spans="1:14" ht="14.4">
      <c r="A864" s="4"/>
      <c r="B864" s="4"/>
      <c r="C864" s="4"/>
      <c r="D864" s="4"/>
      <c r="E864" s="48"/>
      <c r="F864" s="48"/>
      <c r="G864" s="175"/>
      <c r="H864" s="48"/>
      <c r="I864" s="48"/>
      <c r="J864" s="4"/>
      <c r="K864" s="4"/>
      <c r="L864" s="4"/>
      <c r="M864" s="4"/>
      <c r="N864" s="4"/>
    </row>
    <row r="865" spans="1:14" ht="14.4">
      <c r="A865" s="4"/>
      <c r="B865" s="4"/>
      <c r="C865" s="4"/>
      <c r="D865" s="4"/>
      <c r="E865" s="48"/>
      <c r="F865" s="48"/>
      <c r="G865" s="175"/>
      <c r="H865" s="48"/>
      <c r="I865" s="48"/>
      <c r="J865" s="4"/>
      <c r="K865" s="4"/>
      <c r="L865" s="4"/>
      <c r="M865" s="4"/>
      <c r="N865" s="4"/>
    </row>
    <row r="866" spans="1:14" ht="14.4">
      <c r="A866" s="4"/>
      <c r="B866" s="4"/>
      <c r="C866" s="4"/>
      <c r="D866" s="4"/>
      <c r="E866" s="48"/>
      <c r="F866" s="48"/>
      <c r="G866" s="175"/>
      <c r="H866" s="48"/>
      <c r="I866" s="48"/>
      <c r="J866" s="4"/>
      <c r="K866" s="4"/>
      <c r="L866" s="4"/>
      <c r="M866" s="4"/>
      <c r="N866" s="4"/>
    </row>
    <row r="867" spans="1:14" ht="14.4">
      <c r="A867" s="4"/>
      <c r="B867" s="4"/>
      <c r="C867" s="4"/>
      <c r="D867" s="4"/>
      <c r="E867" s="48"/>
      <c r="F867" s="48"/>
      <c r="G867" s="175"/>
      <c r="H867" s="48"/>
      <c r="I867" s="48"/>
      <c r="J867" s="4"/>
      <c r="K867" s="4"/>
      <c r="L867" s="4"/>
      <c r="M867" s="4"/>
      <c r="N867" s="4"/>
    </row>
    <row r="868" spans="1:14" ht="14.4">
      <c r="A868" s="4"/>
      <c r="B868" s="4"/>
      <c r="C868" s="4"/>
      <c r="D868" s="4"/>
      <c r="E868" s="48"/>
      <c r="F868" s="48"/>
      <c r="G868" s="175"/>
      <c r="H868" s="48"/>
      <c r="I868" s="48"/>
      <c r="J868" s="4"/>
      <c r="K868" s="4"/>
      <c r="L868" s="4"/>
      <c r="M868" s="4"/>
      <c r="N868" s="4"/>
    </row>
    <row r="869" spans="1:14" ht="14.4">
      <c r="A869" s="4"/>
      <c r="B869" s="4"/>
      <c r="C869" s="4"/>
      <c r="D869" s="4"/>
      <c r="E869" s="48"/>
      <c r="F869" s="48"/>
      <c r="G869" s="175"/>
      <c r="H869" s="48"/>
      <c r="I869" s="48"/>
      <c r="J869" s="4"/>
      <c r="K869" s="4"/>
      <c r="L869" s="4"/>
      <c r="M869" s="4"/>
      <c r="N869" s="4"/>
    </row>
    <row r="870" spans="1:14" ht="14.4">
      <c r="A870" s="4"/>
      <c r="B870" s="4"/>
      <c r="C870" s="4"/>
      <c r="D870" s="4"/>
      <c r="E870" s="48"/>
      <c r="F870" s="48"/>
      <c r="G870" s="175"/>
      <c r="H870" s="48"/>
      <c r="I870" s="48"/>
      <c r="J870" s="4"/>
      <c r="K870" s="4"/>
      <c r="L870" s="4"/>
      <c r="M870" s="4"/>
      <c r="N870" s="4"/>
    </row>
    <row r="871" spans="1:14" ht="14.4">
      <c r="A871" s="4"/>
      <c r="B871" s="4"/>
      <c r="C871" s="4"/>
      <c r="D871" s="4"/>
      <c r="E871" s="48"/>
      <c r="F871" s="48"/>
      <c r="G871" s="175"/>
      <c r="H871" s="48"/>
      <c r="I871" s="48"/>
      <c r="J871" s="4"/>
      <c r="K871" s="4"/>
      <c r="L871" s="4"/>
      <c r="M871" s="4"/>
      <c r="N871" s="4"/>
    </row>
    <row r="872" spans="1:14" ht="14.4">
      <c r="A872" s="4"/>
      <c r="B872" s="4"/>
      <c r="C872" s="4"/>
      <c r="D872" s="4"/>
      <c r="E872" s="48"/>
      <c r="F872" s="48"/>
      <c r="G872" s="175"/>
      <c r="H872" s="48"/>
      <c r="I872" s="48"/>
      <c r="J872" s="4"/>
      <c r="K872" s="4"/>
      <c r="L872" s="4"/>
      <c r="M872" s="4"/>
      <c r="N872" s="4"/>
    </row>
    <row r="873" spans="1:14" ht="14.4">
      <c r="A873" s="4"/>
      <c r="B873" s="4"/>
      <c r="C873" s="4"/>
      <c r="D873" s="4"/>
      <c r="E873" s="48"/>
      <c r="F873" s="48"/>
      <c r="G873" s="175"/>
      <c r="H873" s="48"/>
      <c r="I873" s="48"/>
      <c r="J873" s="4"/>
      <c r="K873" s="4"/>
      <c r="L873" s="4"/>
      <c r="M873" s="4"/>
      <c r="N873" s="4"/>
    </row>
    <row r="874" spans="1:14" ht="14.4">
      <c r="A874" s="4"/>
      <c r="B874" s="4"/>
      <c r="C874" s="4"/>
      <c r="D874" s="4"/>
      <c r="E874" s="48"/>
      <c r="F874" s="48"/>
      <c r="G874" s="175"/>
      <c r="H874" s="48"/>
      <c r="I874" s="48"/>
      <c r="J874" s="4"/>
      <c r="K874" s="4"/>
      <c r="L874" s="4"/>
      <c r="M874" s="4"/>
      <c r="N874" s="4"/>
    </row>
    <row r="875" spans="1:14" ht="14.4">
      <c r="A875" s="4"/>
      <c r="B875" s="4"/>
      <c r="C875" s="4"/>
      <c r="D875" s="4"/>
      <c r="E875" s="48"/>
      <c r="F875" s="48"/>
      <c r="G875" s="175"/>
      <c r="H875" s="48"/>
      <c r="I875" s="48"/>
      <c r="J875" s="4"/>
      <c r="K875" s="4"/>
      <c r="L875" s="4"/>
      <c r="M875" s="4"/>
      <c r="N875" s="4"/>
    </row>
    <row r="876" spans="1:14" ht="14.4">
      <c r="A876" s="4"/>
      <c r="B876" s="4"/>
      <c r="C876" s="4"/>
      <c r="D876" s="4"/>
      <c r="E876" s="48"/>
      <c r="F876" s="48"/>
      <c r="G876" s="175"/>
      <c r="H876" s="48"/>
      <c r="I876" s="48"/>
      <c r="J876" s="4"/>
      <c r="K876" s="4"/>
      <c r="L876" s="4"/>
      <c r="M876" s="4"/>
      <c r="N876" s="4"/>
    </row>
    <row r="877" spans="1:14" ht="14.4">
      <c r="A877" s="4"/>
      <c r="B877" s="4"/>
      <c r="C877" s="4"/>
      <c r="D877" s="4"/>
      <c r="E877" s="48"/>
      <c r="F877" s="48"/>
      <c r="G877" s="175"/>
      <c r="H877" s="48"/>
      <c r="I877" s="48"/>
      <c r="J877" s="4"/>
      <c r="K877" s="4"/>
      <c r="L877" s="4"/>
      <c r="M877" s="4"/>
      <c r="N877" s="4"/>
    </row>
    <row r="878" spans="1:14" ht="14.4">
      <c r="A878" s="4"/>
      <c r="B878" s="4"/>
      <c r="C878" s="4"/>
      <c r="D878" s="4"/>
      <c r="E878" s="48"/>
      <c r="F878" s="48"/>
      <c r="G878" s="175"/>
      <c r="H878" s="48"/>
      <c r="I878" s="48"/>
      <c r="J878" s="4"/>
      <c r="K878" s="4"/>
      <c r="L878" s="4"/>
      <c r="M878" s="4"/>
      <c r="N878" s="4"/>
    </row>
    <row r="879" spans="1:14" ht="14.4">
      <c r="A879" s="4"/>
      <c r="B879" s="4"/>
      <c r="C879" s="4"/>
      <c r="D879" s="4"/>
      <c r="E879" s="48"/>
      <c r="F879" s="48"/>
      <c r="G879" s="175"/>
      <c r="H879" s="48"/>
      <c r="I879" s="48"/>
      <c r="J879" s="4"/>
      <c r="K879" s="4"/>
      <c r="L879" s="4"/>
      <c r="M879" s="4"/>
      <c r="N879" s="4"/>
    </row>
    <row r="880" spans="1:14" ht="14.4">
      <c r="A880" s="4"/>
      <c r="B880" s="4"/>
      <c r="C880" s="4"/>
      <c r="D880" s="4"/>
      <c r="E880" s="48"/>
      <c r="F880" s="48"/>
      <c r="G880" s="175"/>
      <c r="H880" s="48"/>
      <c r="I880" s="48"/>
      <c r="J880" s="4"/>
      <c r="K880" s="4"/>
      <c r="L880" s="4"/>
      <c r="M880" s="4"/>
      <c r="N880" s="4"/>
    </row>
    <row r="881" spans="1:14" ht="14.4">
      <c r="A881" s="4"/>
      <c r="B881" s="4"/>
      <c r="C881" s="4"/>
      <c r="D881" s="4"/>
      <c r="E881" s="48"/>
      <c r="F881" s="48"/>
      <c r="G881" s="175"/>
      <c r="H881" s="48"/>
      <c r="I881" s="48"/>
      <c r="J881" s="4"/>
      <c r="K881" s="4"/>
      <c r="L881" s="4"/>
      <c r="M881" s="4"/>
      <c r="N881" s="4"/>
    </row>
    <row r="882" spans="1:14" ht="14.4">
      <c r="A882" s="4"/>
      <c r="B882" s="4"/>
      <c r="C882" s="4"/>
      <c r="D882" s="4"/>
      <c r="E882" s="48"/>
      <c r="F882" s="48"/>
      <c r="G882" s="175"/>
      <c r="H882" s="48"/>
      <c r="I882" s="48"/>
      <c r="J882" s="4"/>
      <c r="K882" s="4"/>
      <c r="L882" s="4"/>
      <c r="M882" s="4"/>
      <c r="N882" s="4"/>
    </row>
    <row r="883" spans="1:14" ht="14.4">
      <c r="A883" s="4"/>
      <c r="B883" s="4"/>
      <c r="C883" s="4"/>
      <c r="D883" s="4"/>
      <c r="E883" s="48"/>
      <c r="F883" s="48"/>
      <c r="G883" s="175"/>
      <c r="H883" s="48"/>
      <c r="I883" s="48"/>
      <c r="J883" s="4"/>
      <c r="K883" s="4"/>
      <c r="L883" s="4"/>
      <c r="M883" s="4"/>
      <c r="N883" s="4"/>
    </row>
    <row r="884" spans="1:14" ht="14.4">
      <c r="A884" s="4"/>
      <c r="B884" s="4"/>
      <c r="C884" s="4"/>
      <c r="D884" s="4"/>
      <c r="E884" s="48"/>
      <c r="F884" s="48"/>
      <c r="G884" s="175"/>
      <c r="H884" s="48"/>
      <c r="I884" s="48"/>
      <c r="J884" s="4"/>
      <c r="K884" s="4"/>
      <c r="L884" s="4"/>
      <c r="M884" s="4"/>
      <c r="N884" s="4"/>
    </row>
    <row r="885" spans="1:14" ht="14.4">
      <c r="A885" s="4"/>
      <c r="B885" s="4"/>
      <c r="C885" s="4"/>
      <c r="D885" s="4"/>
      <c r="E885" s="48"/>
      <c r="F885" s="48"/>
      <c r="G885" s="175"/>
      <c r="H885" s="48"/>
      <c r="I885" s="48"/>
      <c r="J885" s="4"/>
      <c r="K885" s="4"/>
      <c r="L885" s="4"/>
      <c r="M885" s="4"/>
      <c r="N885" s="4"/>
    </row>
    <row r="886" spans="1:14" ht="14.4">
      <c r="A886" s="4"/>
      <c r="B886" s="4"/>
      <c r="C886" s="4"/>
      <c r="D886" s="4"/>
      <c r="E886" s="48"/>
      <c r="F886" s="48"/>
      <c r="G886" s="175"/>
      <c r="H886" s="48"/>
      <c r="I886" s="48"/>
      <c r="J886" s="4"/>
      <c r="K886" s="4"/>
      <c r="L886" s="4"/>
      <c r="M886" s="4"/>
      <c r="N886" s="4"/>
    </row>
    <row r="887" spans="1:14" ht="14.4">
      <c r="A887" s="4"/>
      <c r="B887" s="4"/>
      <c r="C887" s="4"/>
      <c r="D887" s="4"/>
      <c r="E887" s="48"/>
      <c r="F887" s="48"/>
      <c r="G887" s="175"/>
      <c r="H887" s="48"/>
      <c r="I887" s="48"/>
      <c r="J887" s="4"/>
      <c r="K887" s="4"/>
      <c r="L887" s="4"/>
      <c r="M887" s="4"/>
      <c r="N887" s="4"/>
    </row>
    <row r="888" spans="1:14" ht="14.4">
      <c r="A888" s="4"/>
      <c r="B888" s="4"/>
      <c r="C888" s="4"/>
      <c r="D888" s="4"/>
      <c r="E888" s="48"/>
      <c r="F888" s="48"/>
      <c r="G888" s="175"/>
      <c r="H888" s="48"/>
      <c r="I888" s="48"/>
      <c r="J888" s="4"/>
      <c r="K888" s="4"/>
      <c r="L888" s="4"/>
      <c r="M888" s="4"/>
      <c r="N888" s="4"/>
    </row>
    <row r="889" spans="1:14" ht="14.4">
      <c r="A889" s="4"/>
      <c r="B889" s="4"/>
      <c r="C889" s="4"/>
      <c r="D889" s="4"/>
      <c r="E889" s="48"/>
      <c r="F889" s="48"/>
      <c r="G889" s="175"/>
      <c r="H889" s="48"/>
      <c r="I889" s="48"/>
      <c r="J889" s="4"/>
      <c r="K889" s="4"/>
      <c r="L889" s="4"/>
      <c r="M889" s="4"/>
      <c r="N889" s="4"/>
    </row>
    <row r="890" spans="1:14" ht="14.4">
      <c r="A890" s="4"/>
      <c r="B890" s="4"/>
      <c r="C890" s="4"/>
      <c r="D890" s="4"/>
      <c r="E890" s="48"/>
      <c r="F890" s="48"/>
      <c r="G890" s="175"/>
      <c r="H890" s="48"/>
      <c r="I890" s="48"/>
      <c r="J890" s="4"/>
      <c r="K890" s="4"/>
      <c r="L890" s="4"/>
      <c r="M890" s="4"/>
      <c r="N890" s="4"/>
    </row>
    <row r="891" spans="1:14" ht="14.4">
      <c r="A891" s="4"/>
      <c r="B891" s="4"/>
      <c r="C891" s="4"/>
      <c r="D891" s="4"/>
      <c r="E891" s="48"/>
      <c r="F891" s="48"/>
      <c r="G891" s="175"/>
      <c r="H891" s="48"/>
      <c r="I891" s="48"/>
      <c r="J891" s="4"/>
      <c r="K891" s="4"/>
      <c r="L891" s="4"/>
      <c r="M891" s="4"/>
      <c r="N891" s="4"/>
    </row>
    <row r="892" spans="1:14" ht="14.4">
      <c r="A892" s="4"/>
      <c r="B892" s="4"/>
      <c r="C892" s="4"/>
      <c r="D892" s="4"/>
      <c r="E892" s="48"/>
      <c r="F892" s="48"/>
      <c r="G892" s="175"/>
      <c r="H892" s="48"/>
      <c r="I892" s="48"/>
      <c r="J892" s="4"/>
      <c r="K892" s="4"/>
      <c r="L892" s="4"/>
      <c r="M892" s="4"/>
      <c r="N892" s="4"/>
    </row>
    <row r="893" spans="1:14" ht="14.4">
      <c r="A893" s="4"/>
      <c r="B893" s="4"/>
      <c r="C893" s="4"/>
      <c r="D893" s="4"/>
      <c r="E893" s="48"/>
      <c r="F893" s="48"/>
      <c r="G893" s="175"/>
      <c r="H893" s="48"/>
      <c r="I893" s="48"/>
      <c r="J893" s="4"/>
      <c r="K893" s="4"/>
      <c r="L893" s="4"/>
      <c r="M893" s="4"/>
      <c r="N893" s="4"/>
    </row>
    <row r="894" spans="1:14" ht="14.4">
      <c r="A894" s="4"/>
      <c r="B894" s="4"/>
      <c r="C894" s="4"/>
      <c r="D894" s="4"/>
      <c r="E894" s="48"/>
      <c r="F894" s="48"/>
      <c r="G894" s="175"/>
      <c r="H894" s="48"/>
      <c r="I894" s="48"/>
      <c r="J894" s="4"/>
      <c r="K894" s="4"/>
      <c r="L894" s="4"/>
      <c r="M894" s="4"/>
      <c r="N894" s="4"/>
    </row>
    <row r="895" spans="1:14" ht="14.4">
      <c r="A895" s="4"/>
      <c r="B895" s="4"/>
      <c r="C895" s="4"/>
      <c r="D895" s="4"/>
      <c r="E895" s="48"/>
      <c r="F895" s="48"/>
      <c r="G895" s="175"/>
      <c r="H895" s="48"/>
      <c r="I895" s="48"/>
      <c r="J895" s="4"/>
      <c r="K895" s="4"/>
      <c r="L895" s="4"/>
      <c r="M895" s="4"/>
      <c r="N895" s="4"/>
    </row>
    <row r="896" spans="1:14" ht="14.4">
      <c r="A896" s="4"/>
      <c r="B896" s="4"/>
      <c r="C896" s="4"/>
      <c r="D896" s="4"/>
      <c r="E896" s="48"/>
      <c r="F896" s="48"/>
      <c r="G896" s="175"/>
      <c r="H896" s="48"/>
      <c r="I896" s="48"/>
      <c r="J896" s="4"/>
      <c r="K896" s="4"/>
      <c r="L896" s="4"/>
      <c r="M896" s="4"/>
      <c r="N896" s="4"/>
    </row>
    <row r="897" spans="1:14" ht="14.4">
      <c r="A897" s="4"/>
      <c r="B897" s="4"/>
      <c r="C897" s="4"/>
      <c r="D897" s="4"/>
      <c r="E897" s="48"/>
      <c r="F897" s="48"/>
      <c r="G897" s="175"/>
      <c r="H897" s="48"/>
      <c r="I897" s="48"/>
      <c r="J897" s="4"/>
      <c r="K897" s="4"/>
      <c r="L897" s="4"/>
      <c r="M897" s="4"/>
      <c r="N897" s="4"/>
    </row>
    <row r="898" spans="1:14" ht="14.4">
      <c r="A898" s="4"/>
      <c r="B898" s="4"/>
      <c r="C898" s="4"/>
      <c r="D898" s="4"/>
      <c r="E898" s="48"/>
      <c r="F898" s="48"/>
      <c r="G898" s="175"/>
      <c r="H898" s="48"/>
      <c r="I898" s="48"/>
      <c r="J898" s="4"/>
      <c r="K898" s="4"/>
      <c r="L898" s="4"/>
      <c r="M898" s="4"/>
      <c r="N898" s="4"/>
    </row>
    <row r="899" spans="1:14" ht="14.4">
      <c r="A899" s="4"/>
      <c r="B899" s="4"/>
      <c r="C899" s="4"/>
      <c r="D899" s="4"/>
      <c r="E899" s="48"/>
      <c r="F899" s="48"/>
      <c r="G899" s="175"/>
      <c r="H899" s="48"/>
      <c r="I899" s="48"/>
      <c r="J899" s="4"/>
      <c r="K899" s="4"/>
      <c r="L899" s="4"/>
      <c r="M899" s="4"/>
      <c r="N899" s="4"/>
    </row>
    <row r="900" spans="1:14" ht="14.4">
      <c r="A900" s="4"/>
      <c r="B900" s="4"/>
      <c r="C900" s="4"/>
      <c r="D900" s="4"/>
      <c r="E900" s="48"/>
      <c r="F900" s="48"/>
      <c r="G900" s="175"/>
      <c r="H900" s="48"/>
      <c r="I900" s="48"/>
      <c r="J900" s="4"/>
      <c r="K900" s="4"/>
      <c r="L900" s="4"/>
      <c r="M900" s="4"/>
      <c r="N900" s="4"/>
    </row>
  </sheetData>
  <autoFilter ref="A1:W767" xr:uid="{00000000-0009-0000-0000-000002000000}">
    <filterColumn colId="2">
      <filters>
        <filter val="Aakash"/>
        <filter val="Abdul Rahman"/>
        <filter val="Abhinesh"/>
        <filter val="Agasthi"/>
        <filter val="Aishwarya"/>
        <filter val="Ajai kumar"/>
        <filter val="Ajay"/>
        <filter val="Ajay kumar"/>
        <filter val="Ajaykumar"/>
        <filter val="Ajesh"/>
        <filter val="Ajith"/>
        <filter val="Anbumani"/>
        <filter val="Anburaj"/>
        <filter val="Aravind"/>
        <filter val="Ari siva"/>
        <filter val="Arjun"/>
        <filter val="Arul kumar"/>
        <filter val="Arumugam"/>
        <filter val="Arumugamani"/>
        <filter val="Arun"/>
        <filter val="Arun kumar"/>
        <filter val="Arundha rajan"/>
        <filter val="Arunkumar"/>
        <filter val="Ashfaq"/>
        <filter val="Ashish"/>
        <filter val="Ashok"/>
        <filter val="Asrath ahamed"/>
        <filter val="Asvanth"/>
        <filter val="Avinash"/>
        <filter val="Babu"/>
        <filter val="Bagayalakshmi"/>
        <filter val="Bagyadharshini"/>
        <filter val="Balaji"/>
        <filter val="Balajitharan"/>
        <filter val="Balasubramani"/>
        <filter val="Banupriya"/>
        <filter val="Baskar"/>
        <filter val="Bharanidharan"/>
        <filter val="Bharath"/>
        <filter val="Bhavani"/>
        <filter val="Bhuvanesh"/>
        <filter val="Bhuvaneshwari"/>
        <filter val="Chandru"/>
        <filter val="Chellapathi"/>
        <filter val="Chitra"/>
        <filter val="Cibi"/>
        <filter val="Daffin"/>
        <filter val="David"/>
        <filter val="Deepak"/>
        <filter val="Deepan"/>
        <filter val="Depika"/>
        <filter val="Dhanachandiran"/>
        <filter val="Dhanaraj"/>
        <filter val="Dharani dharan"/>
        <filter val="Dharani kumar"/>
        <filter val="Dharanjan"/>
        <filter val="Dharshini"/>
        <filter val="Dharun"/>
        <filter val="Dhinesh"/>
        <filter val="Dhinesh kumar"/>
        <filter val="Dhivya"/>
        <filter val="Dinesh"/>
        <filter val="Dinesh babu"/>
        <filter val="Divakar"/>
        <filter val="Divya"/>
        <filter val="Diwakar"/>
        <filter val="Eashwari"/>
        <filter val="Ebineswar"/>
        <filter val="Eswar"/>
        <filter val="Ezhil"/>
        <filter val="Ezhilmathi"/>
        <filter val="Faricq Basha"/>
        <filter val="Gayathri"/>
        <filter val="Gnana deepam"/>
        <filter val="Gokul"/>
        <filter val="Gokulnath"/>
        <filter val="Gopi"/>
        <filter val="Gopinath"/>
        <filter val="Gowri Bala"/>
        <filter val="Gowtham"/>
        <filter val="Gridharan"/>
        <filter val="Gukulakrishnan"/>
        <filter val="Gunal"/>
        <filter val="Gurubala"/>
        <filter val="Harisha"/>
        <filter val="Haritha"/>
        <filter val="Heera"/>
        <filter val="Hemalatha"/>
        <filter val="ilakiya"/>
        <filter val="Inbaraj"/>
        <filter val="Jagadeesh"/>
        <filter val="Jagadesh"/>
        <filter val="Jaihind"/>
        <filter val="Jaikumar"/>
        <filter val="Javid"/>
        <filter val="Jeevanadam"/>
        <filter val="Jervin"/>
        <filter val="Jeya kumar"/>
        <filter val="Jeyakumar"/>
        <filter val="Jobin"/>
        <filter val="Josh"/>
        <filter val="Kaikondar"/>
        <filter val="Kalai"/>
        <filter val="Kamal"/>
        <filter val="Kanmani"/>
        <filter val="Karan"/>
        <filter val="Karthick"/>
        <filter val="Karthieswari"/>
        <filter val="Karthik"/>
        <filter val="Karthika"/>
        <filter val="Kathiravan"/>
        <filter val="Kavina"/>
        <filter val="Kavitha"/>
        <filter val="Kaviya"/>
        <filter val="Keerthi"/>
        <filter val="Keshav siva kumar"/>
        <filter val="Kishore"/>
        <filter val="Komathi"/>
        <filter val="Krishnaveni"/>
        <filter val="Kumaran"/>
        <filter val="Kumaravel"/>
        <filter val="Kumaresan"/>
        <filter val="Lakshmanakumar"/>
        <filter val="Lakshmipriya"/>
        <filter val="Lavanya"/>
        <filter val="Lizar"/>
        <filter val="Logesh"/>
        <filter val="Lokesh"/>
        <filter val="Madan"/>
        <filter val="Madhan"/>
        <filter val="Madheshwari"/>
        <filter val="Madheswari"/>
        <filter val="Madhu"/>
        <filter val="Magesh"/>
        <filter val="Mageshwari"/>
        <filter val="Mahesh"/>
        <filter val="Majitha"/>
        <filter val="Malarkannan"/>
        <filter val="Mani"/>
        <filter val="Manikandan"/>
        <filter val="Manimegalai"/>
        <filter val="Manogaran"/>
        <filter val="Manoj"/>
        <filter val="Manoj kumar"/>
        <filter val="Manokaran"/>
        <filter val="Mari ganesh"/>
        <filter val="Marimuthu"/>
        <filter val="Marjuk"/>
        <filter val="Maruthi"/>
        <filter val="Masanam"/>
        <filter val="Mathavan"/>
        <filter val="Mathew"/>
        <filter val="Meena"/>
        <filter val="Meenakshi"/>
        <filter val="Mena Rajesh"/>
        <filter val="Mohamed afthaf"/>
        <filter val="Mohamed Ashiq"/>
        <filter val="Mohamed Sohail"/>
        <filter val="Mohammed Ashif"/>
        <filter val="Mohammed fahim"/>
        <filter val="Mohammed Yousuf"/>
        <filter val="Mohanasundaram"/>
        <filter val="Mohemed"/>
        <filter val="Monisha"/>
        <filter val="Mubarak"/>
        <filter val="Mukash"/>
        <filter val="Muliaivendhan"/>
        <filter val="Mullaivendhan"/>
        <filter val="Murali"/>
        <filter val="MuraliKrishnan"/>
        <filter val="Murugan"/>
        <filter val="Murugesan"/>
        <filter val="Muthu krishnan"/>
        <filter val="Muthu kumar"/>
        <filter val="Muthusaravanan"/>
        <filter val="Nagarajan"/>
        <filter val="Nandha kumar"/>
        <filter val="Nandhini"/>
        <filter val="Narayanan"/>
        <filter val="Naresh"/>
        <filter val="Naveen"/>
        <filter val="Naveen raj"/>
        <filter val="Nethra"/>
        <filter val="Nikitha"/>
        <filter val="Niranjan"/>
        <filter val="Nirmal"/>
        <filter val="Nirmal kumar"/>
        <filter val="NIshanth"/>
        <filter val="Nishok kumar"/>
        <filter val="Nivas"/>
        <filter val="Nivedhitha"/>
        <filter val="Nivithra"/>
        <filter val="Palani"/>
        <filter val="Parthipan"/>
        <filter val="Pavithran"/>
        <filter val="Ponarasan"/>
        <filter val="Poojasaras"/>
        <filter val="Prabakaran"/>
        <filter val="Prabhakar"/>
        <filter val="pradeep"/>
        <filter val="Prakash"/>
        <filter val="Prasanaa"/>
        <filter val="Prasanth"/>
        <filter val="Praveen"/>
        <filter val="Praveen Banu"/>
        <filter val="Praveen kumar"/>
        <filter val="Praveenraj"/>
        <filter val="pravesh"/>
        <filter val="Prema"/>
        <filter val="Priya"/>
        <filter val="Priyadharshan"/>
        <filter val="Priyadharshini"/>
        <filter val="Pugalenthi"/>
        <filter val="Radhika"/>
        <filter val="Rahul"/>
        <filter val="Raj"/>
        <filter val="Raja"/>
        <filter val="Raja gobal"/>
        <filter val="Rajamani"/>
        <filter val="Rajasekar"/>
        <filter val="Rajesekar"/>
        <filter val="Rajesh"/>
        <filter val="Rajkumar"/>
        <filter val="Ram prasanth"/>
        <filter val="Ramachandar"/>
        <filter val="Ramakrishnan"/>
        <filter val="Ramdass"/>
        <filter val="Ramesh"/>
        <filter val="Ramesh kannan"/>
        <filter val="Ramya"/>
        <filter val="Ranjith"/>
        <filter val="Ranjith kumar"/>
        <filter val="Rashid"/>
        <filter val="Reshma"/>
        <filter val="Rohini"/>
        <filter val="Rohith"/>
        <filter val="Roshan"/>
        <filter val="Sabareesh"/>
        <filter val="Sabari arun"/>
        <filter val="Sabari grisun"/>
        <filter val="Sai"/>
        <filter val="Sai kumar"/>
        <filter val="Sai saravana"/>
        <filter val="Sakthi kumar"/>
        <filter val="Sakthivel"/>
        <filter val="Sangeetha"/>
        <filter val="Saran"/>
        <filter val="Saranraj"/>
        <filter val="Sarathy"/>
        <filter val="Saravana kumar"/>
        <filter val="Saravanan"/>
        <filter val="Sathana"/>
        <filter val="Sathesh"/>
        <filter val="Sathish"/>
        <filter val="Sathish kumar"/>
        <filter val="Sathya"/>
        <filter val="Sathyanarayanan"/>
        <filter val="Satish"/>
        <filter val="Selvakumari"/>
        <filter val="Sengolstephan"/>
        <filter val="Senthil kumar"/>
        <filter val="ShanjeevSurya"/>
        <filter val="Shankar"/>
        <filter val="Shushanth"/>
        <filter val="Sindhuja"/>
        <filter val="Sinduja"/>
        <filter val="SiranJeevi"/>
        <filter val="Siva"/>
        <filter val="Siva kumar"/>
        <filter val="Sivanandham"/>
        <filter val="Sonia"/>
        <filter val="Soundarya"/>
        <filter val="Srinath"/>
        <filter val="Srinithya"/>
        <filter val="Srinivasan"/>
        <filter val="Subash"/>
        <filter val="Subashani"/>
        <filter val="Subasree"/>
        <filter val="Sudha"/>
        <filter val="Sudharsana"/>
        <filter val="Suganesh"/>
        <filter val="Sugitha"/>
        <filter val="Suguna"/>
        <filter val="Sundar"/>
        <filter val="Sunil"/>
        <filter val="Surendar"/>
        <filter val="Suresh"/>
        <filter val="Surrendar"/>
        <filter val="Surrenderan"/>
        <filter val="Surya"/>
        <filter val="Swathi"/>
        <filter val="Tamilvanthan"/>
        <filter val="Thaaric ahammed"/>
        <filter val="Tharani"/>
        <filter val="Tharunika"/>
        <filter val="Thinaharan"/>
        <filter val="Udaya kumari"/>
        <filter val="Vanki Kowsik"/>
        <filter val="Vasantha kumar"/>
        <filter val="Vasatha kumar"/>
        <filter val="Veera"/>
        <filter val="Vibin"/>
        <filter val="Vicknesh"/>
        <filter val="Vidhyasakar"/>
        <filter val="Vignesh"/>
        <filter val="Vigneshwaran"/>
        <filter val="Vijaragavan"/>
        <filter val="vijay"/>
        <filter val="vimal"/>
        <filter val="Vimal kumar"/>
        <filter val="Vinish"/>
        <filter val="vinitha"/>
        <filter val="Vinoth kumar"/>
        <filter val="Vinothkumar"/>
        <filter val="Vishwa"/>
        <filter val="Vivek"/>
        <filter val="Vivekanandhan"/>
        <filter val="Viyasik"/>
        <filter val="Yamini"/>
        <filter val="Yavasree"/>
        <filter val="Yuva sankar"/>
        <filter val="Yuvaraj"/>
        <filter val="Ziancy Alpholigy"/>
        <filter val="Ziany"/>
      </filters>
    </filterColumn>
    <filterColumn colId="5">
      <filters blank="1">
        <filter val="#N/A"/>
        <filter val="#REF!"/>
        <filter val="No"/>
      </filters>
    </filterColumn>
    <filterColumn colId="8">
      <filters blank="1">
        <filter val="12/08/2022 friday come directly"/>
        <filter val="demo comleted he will call us"/>
        <filter val="Demo completed"/>
        <filter val="demo completed  he will join this week"/>
        <filter val="demo completed  she will join wensday 10/08/2022"/>
        <filter val="Demo completed .today joining -  Aug 31"/>
        <filter val="demo completed he will join aug 15"/>
        <filter val="demo completed he will join monday 08/08/2022"/>
        <filter val="demo completed he will join wensday 10/08/2022"/>
        <filter val="demo completed not picking call (1)"/>
        <filter val="demo completed not picking call (2)"/>
        <filter val="demo completed she will join wensday 10/08/2022"/>
        <filter val="demo completed switch off"/>
        <filter val="Demo completed,sep 1 joining"/>
        <filter val="Demo completed,Tomorrow joining"/>
        <filter val="demo completed. Call Not Picking"/>
        <filter val="demo completed. He will call us today eve"/>
        <filter val="Demo completed. Next Month Sep 10"/>
        <filter val="demo completed. Not Rechable"/>
        <filter val="Demo completed. out of station"/>
        <filter val="Demo completed. sep 10. Course Fees 25k"/>
        <filter val="demo completed. September"/>
        <filter val="Demo completed.not picking call(3)"/>
        <filter val="Demo completed.Not reachable"/>
        <filter val="demo completed.will join 25/08"/>
        <filter val="demo completed.will join 25/08 . Call Not Picking"/>
        <filter val="Demo completed.will pay today"/>
        <filter val="Demo scheduled today 30/08/2022  6.00pm"/>
        <filter val="Demo sheduled (29/08/2022). He will call us today Eve"/>
        <filter val="demo sheduled at 6pm"/>
        <filter val="he need only manuvel testing course"/>
        <filter val="he wil join  this week"/>
        <filter val="he wil join 10/08/2022"/>
        <filter val="he will call back"/>
        <filter val="he will call us"/>
        <filter val="He will call us - Aug 31"/>
        <filter val="He will call us today eve"/>
        <filter val="he will come aug end"/>
        <filter val="he will come next week"/>
        <filter val="he will directly next week"/>
        <filter val="he will join 09/08/2022"/>
        <filter val="he will join aug end"/>
        <filter val="he will join aug month end"/>
        <filter val="he will join next week"/>
        <filter val="he will join september1"/>
        <filter val="he will jon septamber 1"/>
        <filter val="Joined"/>
        <filter val="Joined in porur branch"/>
        <filter val="Joined.Trainer Name: Karthick"/>
        <filter val="joned"/>
        <filter val="Monday joining . out of station"/>
        <filter val="monday joining(29.08.2022)"/>
        <filter val="monday joining(29.08.2022).not picking"/>
        <filter val="monday joining.notpicking"/>
        <filter val="need back door own document.not picking"/>
        <filter val="need only API will pay 11/08/2022"/>
        <filter val="Next month joining.busy"/>
        <filter val="next month she will joining"/>
        <filter val="next week come directly"/>
        <filter val="next week come directly  13.08.2022"/>
        <filter val="next week come directly  16.08.2022"/>
        <filter val="next week come directly 16.08.2022"/>
        <filter val="next week she will call us aug 16"/>
        <filter val="not picking call"/>
        <filter val="not picking call (2)"/>
        <filter val="not picking call (3)"/>
        <filter val="not reachable"/>
        <filter val="Not Rechable"/>
        <filter val="Now Not Interested"/>
        <filter val="out off service"/>
        <filter val="Paid friday 12/08/2022 will attented"/>
        <filter val="schedule demo tommorrow 27/08, Call Not Picking"/>
        <filter val="sep 1 joining.want Demo 31/08 10.00Am, Call Not Picking"/>
        <filter val="she will come directly 10/08/2022"/>
        <filter val="she will join next month"/>
        <filter val="shedule demo today 4.00 pm"/>
        <filter val="switch off"/>
        <filter val="thursday 11/08/2022 come directly porur"/>
        <filter val="Today demo sheduled at 6pm(24.08.22)"/>
        <filter val="Today directly coming to institute"/>
        <filter val="today join"/>
        <filter val="Today joining - Aug 31"/>
        <filter val="today joining .not reachable"/>
        <filter val="today joining 24/08/2022 have arrears will disscus and tell"/>
        <filter val="Tomorrow he will pay"/>
        <filter val="tomorrow will join"/>
        <filter val="will attend demo tommorow"/>
        <filter val="will discuss and tell.not picking"/>
        <filter val="will join 22/08 porur ._x000a_he will call us. Call Not Picking"/>
        <filter val="will join 22/08. Not Picking Call"/>
        <filter val="will join oct -1. He will call us Today Eve"/>
        <filter val="will join sep 01"/>
        <filter val="will join september last"/>
        <filter val="will pay 31/08"/>
        <filter val="Will Pay Aug 31"/>
        <filter val="will pay tommorow"/>
        <filter val="will tell tommorrow evening"/>
        <filter val="will tell us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J498" xr:uid="{ED9AEDF0-4DB5-4880-9CDB-0FCE63F02A7A}">
        <filterColumn colId="0">
          <filters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498"/>
            <filter val="499"/>
            <filter val="5"/>
            <filter val="50"/>
            <filter val="500"/>
            <filter val="501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D2">
    <cfRule type="expression" dxfId="4" priority="1">
      <formula>COUNTIF(D:D,#REF!)&gt;1</formula>
    </cfRule>
  </conditionalFormatting>
  <conditionalFormatting sqref="E2:E900">
    <cfRule type="cellIs" dxfId="3" priority="2" operator="equal">
      <formula>"Joined"</formula>
    </cfRule>
  </conditionalFormatting>
  <conditionalFormatting sqref="E2:E900">
    <cfRule type="cellIs" dxfId="2" priority="3" operator="equal">
      <formula>"Not Joined"</formula>
    </cfRule>
  </conditionalFormatting>
  <conditionalFormatting sqref="F2:F900">
    <cfRule type="cellIs" dxfId="1" priority="4" operator="equal">
      <formula>"Yes"</formula>
    </cfRule>
  </conditionalFormatting>
  <conditionalFormatting sqref="F2:F900">
    <cfRule type="cellIs" dxfId="0" priority="5" operator="equal">
      <formula>"No"</formula>
    </cfRule>
  </conditionalFormatting>
  <hyperlinks>
    <hyperlink ref="A1" r:id="rId1" xr:uid="{00000000-0004-0000-0200-000000000000}"/>
    <hyperlink ref="I179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5" sqref="D5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32.88671875" customWidth="1"/>
    <col min="5" max="5" width="13.44140625" customWidth="1"/>
    <col min="6" max="6" width="14.5546875" customWidth="1"/>
    <col min="7" max="7" width="12.332031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5" t="s">
        <v>0</v>
      </c>
      <c r="B1" s="6" t="s">
        <v>1</v>
      </c>
      <c r="C1" s="6" t="s">
        <v>2</v>
      </c>
      <c r="D1" s="6" t="s">
        <v>3</v>
      </c>
      <c r="E1" s="176" t="s">
        <v>704</v>
      </c>
      <c r="F1" s="176" t="s">
        <v>705</v>
      </c>
      <c r="G1" s="176" t="s">
        <v>256</v>
      </c>
      <c r="H1" s="176" t="s">
        <v>8</v>
      </c>
      <c r="I1" s="176" t="s">
        <v>5</v>
      </c>
      <c r="J1" s="177" t="s">
        <v>706</v>
      </c>
      <c r="K1" s="178" t="s">
        <v>707</v>
      </c>
      <c r="L1" s="179" t="s">
        <v>256</v>
      </c>
      <c r="M1" s="179" t="s">
        <v>258</v>
      </c>
      <c r="N1" s="179" t="s">
        <v>708</v>
      </c>
      <c r="O1" s="179" t="s">
        <v>709</v>
      </c>
      <c r="P1" s="179" t="s">
        <v>7</v>
      </c>
      <c r="Q1" s="179" t="s">
        <v>710</v>
      </c>
      <c r="R1" s="179" t="s">
        <v>711</v>
      </c>
      <c r="S1" s="179" t="s">
        <v>5</v>
      </c>
      <c r="T1" s="179" t="s">
        <v>712</v>
      </c>
      <c r="U1" s="179" t="s">
        <v>713</v>
      </c>
      <c r="V1" s="179" t="s">
        <v>709</v>
      </c>
      <c r="W1" s="179" t="s">
        <v>7</v>
      </c>
      <c r="X1" s="179" t="s">
        <v>710</v>
      </c>
      <c r="Y1" s="179" t="s">
        <v>714</v>
      </c>
      <c r="Z1" s="179" t="s">
        <v>709</v>
      </c>
      <c r="AA1" s="179" t="s">
        <v>7</v>
      </c>
      <c r="AB1" s="179" t="s">
        <v>710</v>
      </c>
    </row>
    <row r="2" spans="1:28" ht="57" hidden="1" customHeight="1">
      <c r="A2" s="9">
        <f>IF('sep joined'!I2="Joined",'sep joined'!A2)</f>
        <v>6</v>
      </c>
      <c r="B2" s="10">
        <f>VLOOKUP(A2,'sep joined'!A2:I447,2,3)</f>
        <v>44805</v>
      </c>
      <c r="C2" s="11" t="str">
        <f>VLOOKUP(A2,'sep joined'!A2:I447,3,4)</f>
        <v>prasanth</v>
      </c>
      <c r="D2" s="11">
        <f>VLOOKUP(A2,'sep joined'!A2:I447,4,5)</f>
        <v>9976396569</v>
      </c>
      <c r="E2" s="1"/>
      <c r="F2" s="1"/>
      <c r="G2" s="1"/>
      <c r="H2" s="1"/>
      <c r="I2" s="1"/>
      <c r="J2" s="1"/>
      <c r="K2" s="180">
        <f>J2-N2-U2-Y2</f>
        <v>0</v>
      </c>
      <c r="L2" s="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</row>
    <row r="3" spans="1:28" ht="17.399999999999999">
      <c r="A3" s="9">
        <f>IF('sep joined'!I3="Joined",'sep joined'!A3)</f>
        <v>8</v>
      </c>
      <c r="B3" s="10">
        <f>VLOOKUP(A3,'sep joined'!A3:I448,2,3)</f>
        <v>44805</v>
      </c>
      <c r="C3" s="11" t="str">
        <f>VLOOKUP(A3,'sep joined'!A3:I448,3,4)</f>
        <v>Sundaresan</v>
      </c>
      <c r="D3" s="11">
        <f>VLOOKUP(A3,'sep joined'!A3:I448,4,5)</f>
        <v>8189989920</v>
      </c>
      <c r="E3" s="182">
        <v>44774</v>
      </c>
      <c r="F3" s="183" t="s">
        <v>715</v>
      </c>
      <c r="G3" s="184" t="s">
        <v>716</v>
      </c>
      <c r="H3" s="184" t="s">
        <v>717</v>
      </c>
      <c r="I3" s="185"/>
      <c r="J3" s="186">
        <v>18000</v>
      </c>
      <c r="K3" s="187" t="s">
        <v>718</v>
      </c>
      <c r="L3" s="188"/>
      <c r="M3" s="189"/>
      <c r="N3" s="186">
        <v>10000</v>
      </c>
      <c r="O3" s="181">
        <v>44774</v>
      </c>
      <c r="P3" s="1" t="s">
        <v>710</v>
      </c>
      <c r="Q3" s="1" t="s">
        <v>30</v>
      </c>
      <c r="R3" s="190"/>
      <c r="S3" s="191"/>
      <c r="T3" s="192"/>
      <c r="U3" s="181"/>
      <c r="V3" s="181"/>
      <c r="W3" s="181"/>
      <c r="X3" s="181"/>
      <c r="Y3" s="181"/>
      <c r="Z3" s="181"/>
      <c r="AA3" s="181"/>
      <c r="AB3" s="181"/>
    </row>
    <row r="4" spans="1:28" ht="18" customHeight="1">
      <c r="A4" s="9">
        <f>IF('sep joined'!I4="Joined",'sep joined'!A4)</f>
        <v>9</v>
      </c>
      <c r="B4" s="10">
        <f>VLOOKUP(A4,'sep joined'!A4:I449,2,3)</f>
        <v>44805</v>
      </c>
      <c r="C4" s="11" t="str">
        <f>VLOOKUP(A4,'sep joined'!A4:I449,3,4)</f>
        <v>Hariharan</v>
      </c>
      <c r="D4" s="11">
        <f>VLOOKUP(A4,'sep joined'!A4:I449,4,5)</f>
        <v>9344068227</v>
      </c>
      <c r="E4" s="182">
        <v>44779</v>
      </c>
      <c r="F4" s="193" t="s">
        <v>715</v>
      </c>
      <c r="G4" s="194" t="s">
        <v>716</v>
      </c>
      <c r="H4" s="194" t="s">
        <v>236</v>
      </c>
      <c r="I4" s="185"/>
      <c r="J4" s="195">
        <v>16000</v>
      </c>
      <c r="K4" s="196" t="s">
        <v>719</v>
      </c>
      <c r="L4" s="188"/>
      <c r="M4" s="197"/>
      <c r="N4" s="195">
        <v>6000</v>
      </c>
      <c r="O4" s="181">
        <v>44779</v>
      </c>
      <c r="P4" s="1" t="s">
        <v>710</v>
      </c>
      <c r="Q4" s="1" t="s">
        <v>293</v>
      </c>
      <c r="R4" s="198"/>
      <c r="S4" s="199"/>
      <c r="T4" s="200"/>
      <c r="U4" s="181"/>
      <c r="V4" s="181"/>
      <c r="W4" s="181"/>
      <c r="X4" s="181"/>
      <c r="Y4" s="181"/>
      <c r="Z4" s="181"/>
      <c r="AA4" s="181"/>
      <c r="AB4" s="181"/>
    </row>
    <row r="5" spans="1:28" ht="17.399999999999999">
      <c r="A5" s="9">
        <f>IF('sep joined'!I5="Joined",'sep joined'!A5)</f>
        <v>10</v>
      </c>
      <c r="B5" s="10">
        <f>VLOOKUP(A5,'sep joined'!A5:I450,2,3)</f>
        <v>44805</v>
      </c>
      <c r="C5" s="11" t="str">
        <f>VLOOKUP(A5,'sep joined'!A5:I450,3,4)</f>
        <v>Saravanakumar</v>
      </c>
      <c r="D5" s="11">
        <f>VLOOKUP(A5,'sep joined'!A5:I450,4,5)</f>
        <v>8489729795</v>
      </c>
      <c r="E5" s="1"/>
      <c r="F5" s="193" t="s">
        <v>715</v>
      </c>
      <c r="G5" s="194" t="s">
        <v>716</v>
      </c>
      <c r="H5" s="194" t="s">
        <v>717</v>
      </c>
      <c r="I5" s="1"/>
      <c r="J5" s="195">
        <v>16000</v>
      </c>
      <c r="K5" s="196" t="s">
        <v>720</v>
      </c>
      <c r="L5" s="1"/>
      <c r="M5" s="201"/>
      <c r="N5" s="195">
        <v>5000</v>
      </c>
      <c r="O5" s="181">
        <v>44781</v>
      </c>
      <c r="P5" s="1" t="s">
        <v>710</v>
      </c>
      <c r="Q5" s="1" t="s">
        <v>293</v>
      </c>
      <c r="R5" s="198"/>
      <c r="S5" s="199"/>
      <c r="T5" s="200"/>
      <c r="U5" s="181"/>
      <c r="V5" s="181"/>
      <c r="W5" s="181"/>
      <c r="X5" s="181"/>
      <c r="Y5" s="181"/>
      <c r="Z5" s="181"/>
      <c r="AA5" s="181"/>
      <c r="AB5" s="181"/>
    </row>
    <row r="6" spans="1:28" ht="17.399999999999999">
      <c r="A6" s="9">
        <f>IF('sep joined'!I6="Joined",'sep joined'!A6)</f>
        <v>11</v>
      </c>
      <c r="B6" s="10">
        <f>VLOOKUP(A6,'sep joined'!A6:I451,2,3)</f>
        <v>44805</v>
      </c>
      <c r="C6" s="11" t="str">
        <f>VLOOKUP(A6,'sep joined'!A6:I451,3,4)</f>
        <v>Mohammad afthaf</v>
      </c>
      <c r="D6" s="11">
        <f>VLOOKUP(A6,'sep joined'!A6:I451,4,5)</f>
        <v>9150148562</v>
      </c>
      <c r="E6" s="1"/>
      <c r="F6" s="193" t="s">
        <v>715</v>
      </c>
      <c r="G6" s="202">
        <v>44690</v>
      </c>
      <c r="H6" s="194" t="s">
        <v>721</v>
      </c>
      <c r="I6" s="1"/>
      <c r="J6" s="195">
        <v>16000</v>
      </c>
      <c r="K6" s="196" t="s">
        <v>719</v>
      </c>
      <c r="L6" s="203"/>
      <c r="M6" s="203"/>
      <c r="N6" s="195">
        <v>6000</v>
      </c>
      <c r="O6" s="181">
        <v>44780</v>
      </c>
      <c r="P6" s="1" t="s">
        <v>710</v>
      </c>
      <c r="Q6" s="1" t="s">
        <v>293</v>
      </c>
      <c r="R6" s="198"/>
      <c r="S6" s="194" t="s">
        <v>722</v>
      </c>
      <c r="T6" s="204" t="s">
        <v>723</v>
      </c>
      <c r="U6" s="181"/>
      <c r="V6" s="181"/>
      <c r="W6" s="181"/>
      <c r="X6" s="181"/>
      <c r="Y6" s="181"/>
      <c r="Z6" s="181"/>
      <c r="AA6" s="181"/>
      <c r="AB6" s="181"/>
    </row>
    <row r="7" spans="1:28" ht="17.399999999999999">
      <c r="A7" s="9">
        <f>IF('sep joined'!I7="Joined",'sep joined'!A7)</f>
        <v>12</v>
      </c>
      <c r="B7" s="10">
        <f>VLOOKUP(A7,'sep joined'!A7:I452,2,3)</f>
        <v>44805</v>
      </c>
      <c r="C7" s="11" t="str">
        <f>VLOOKUP(A7,'sep joined'!A7:I452,3,4)</f>
        <v>sunilkumar</v>
      </c>
      <c r="D7" s="11">
        <f>VLOOKUP(A7,'sep joined'!A7:I452,4,5)</f>
        <v>9751826837</v>
      </c>
      <c r="E7" s="203"/>
      <c r="F7" s="193" t="s">
        <v>715</v>
      </c>
      <c r="G7" s="202">
        <v>44690</v>
      </c>
      <c r="H7" s="194" t="s">
        <v>721</v>
      </c>
      <c r="I7" s="203"/>
      <c r="J7" s="195">
        <v>16000</v>
      </c>
      <c r="K7" s="196" t="s">
        <v>720</v>
      </c>
      <c r="L7" s="203"/>
      <c r="M7" s="203"/>
      <c r="N7" s="195">
        <v>5000</v>
      </c>
      <c r="O7" s="181">
        <v>44780</v>
      </c>
      <c r="P7" s="1" t="s">
        <v>710</v>
      </c>
      <c r="Q7" s="1" t="s">
        <v>293</v>
      </c>
      <c r="R7" s="198"/>
      <c r="S7" s="194" t="s">
        <v>722</v>
      </c>
      <c r="T7" s="205" t="s">
        <v>724</v>
      </c>
      <c r="U7" s="181"/>
      <c r="V7" s="181"/>
      <c r="W7" s="181"/>
      <c r="X7" s="181"/>
      <c r="Y7" s="181"/>
      <c r="Z7" s="181"/>
      <c r="AA7" s="181"/>
      <c r="AB7" s="181"/>
    </row>
    <row r="8" spans="1:28" ht="19.2" hidden="1">
      <c r="A8" s="9">
        <f>IF('sep joined'!I8="Joined",'sep joined'!A8)</f>
        <v>16</v>
      </c>
      <c r="B8" s="10">
        <f>VLOOKUP(A8,'sep joined'!A8:I453,2,3)</f>
        <v>44806</v>
      </c>
      <c r="C8" s="11" t="str">
        <f>VLOOKUP(A8,'sep joined'!A8:I453,3,4)</f>
        <v>Sudha Ranjani J</v>
      </c>
      <c r="D8" s="11">
        <f>VLOOKUP(A8,'sep joined'!A8:I453,4,5)</f>
        <v>8870592421</v>
      </c>
      <c r="E8" s="1"/>
      <c r="F8" s="1"/>
      <c r="G8" s="1"/>
      <c r="H8" s="1"/>
      <c r="I8" s="1"/>
      <c r="J8" s="1"/>
      <c r="K8" s="180">
        <f>J8-N8-U8-Y8</f>
        <v>0</v>
      </c>
      <c r="L8" s="1"/>
      <c r="M8" s="20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</row>
    <row r="9" spans="1:28" ht="16.5" customHeight="1">
      <c r="A9" s="9">
        <f>IF('sep joined'!I9="Joined",'sep joined'!A9)</f>
        <v>17</v>
      </c>
      <c r="B9" s="10">
        <f>VLOOKUP(A9,'sep joined'!A9:I454,2,3)</f>
        <v>44806</v>
      </c>
      <c r="C9" s="11" t="str">
        <f>VLOOKUP(A9,'sep joined'!A9:I454,3,4)</f>
        <v>Rajesh</v>
      </c>
      <c r="D9" s="11">
        <f>VLOOKUP(A9,'sep joined'!A9:I454,4,5)</f>
        <v>8883988001</v>
      </c>
      <c r="E9" s="182">
        <v>44774</v>
      </c>
      <c r="F9" s="193" t="s">
        <v>715</v>
      </c>
      <c r="G9" s="202">
        <v>44843</v>
      </c>
      <c r="H9" s="194" t="s">
        <v>725</v>
      </c>
      <c r="I9" s="185"/>
      <c r="J9" s="195">
        <v>16000</v>
      </c>
      <c r="K9" s="196" t="s">
        <v>726</v>
      </c>
      <c r="L9" s="188"/>
      <c r="M9" s="197"/>
      <c r="N9" s="195">
        <v>2500</v>
      </c>
      <c r="O9" s="181">
        <v>44774</v>
      </c>
      <c r="P9" s="1" t="s">
        <v>710</v>
      </c>
      <c r="Q9" s="1" t="s">
        <v>727</v>
      </c>
      <c r="R9" s="195" t="s">
        <v>728</v>
      </c>
      <c r="S9" s="194" t="s">
        <v>729</v>
      </c>
      <c r="T9" s="204" t="s">
        <v>730</v>
      </c>
      <c r="U9" s="181"/>
      <c r="V9" s="181"/>
      <c r="W9" s="181"/>
      <c r="X9" s="181"/>
      <c r="Y9" s="181"/>
      <c r="Z9" s="181"/>
      <c r="AA9" s="181"/>
      <c r="AB9" s="181"/>
    </row>
    <row r="10" spans="1:28" ht="19.2">
      <c r="A10" s="9">
        <f>IF('sep joined'!I10="Joined",'sep joined'!A10)</f>
        <v>22</v>
      </c>
      <c r="B10" s="10">
        <f>VLOOKUP(A10,'sep joined'!A10:I455,2,3)</f>
        <v>44806</v>
      </c>
      <c r="C10" s="11" t="str">
        <f>VLOOKUP(A10,'sep joined'!A10:I455,3,4)</f>
        <v>Sai babu</v>
      </c>
      <c r="D10" s="11">
        <f>VLOOKUP(A10,'sep joined'!A10:I455,4,5)</f>
        <v>9840512723</v>
      </c>
      <c r="E10" s="185"/>
      <c r="F10" s="185"/>
      <c r="G10" s="185"/>
      <c r="H10" s="185"/>
      <c r="I10" s="2" t="s">
        <v>18</v>
      </c>
      <c r="J10" s="2">
        <v>16000</v>
      </c>
      <c r="K10" s="180">
        <f>J10-N10-U10-Y10</f>
        <v>0</v>
      </c>
      <c r="L10" s="188"/>
      <c r="M10" s="206"/>
      <c r="N10" s="1">
        <v>16000</v>
      </c>
      <c r="O10" s="181">
        <v>44774</v>
      </c>
      <c r="P10" s="1" t="s">
        <v>731</v>
      </c>
      <c r="Q10" s="1" t="s">
        <v>727</v>
      </c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</row>
    <row r="11" spans="1:28" ht="17.399999999999999">
      <c r="A11" s="9">
        <f>IF('sep joined'!I11="Joined",'sep joined'!A11)</f>
        <v>23</v>
      </c>
      <c r="B11" s="10">
        <f>VLOOKUP(A11,'sep joined'!A11:I456,2,3)</f>
        <v>44806</v>
      </c>
      <c r="C11" s="11" t="str">
        <f>VLOOKUP(A11,'sep joined'!A11:I456,3,4)</f>
        <v>Hussain</v>
      </c>
      <c r="D11" s="11">
        <f>VLOOKUP(A11,'sep joined'!A11:I456,4,5)</f>
        <v>8056025545</v>
      </c>
      <c r="E11" s="182">
        <v>44774</v>
      </c>
      <c r="F11" s="193" t="s">
        <v>715</v>
      </c>
      <c r="G11" s="202">
        <v>44843</v>
      </c>
      <c r="H11" s="194" t="s">
        <v>732</v>
      </c>
      <c r="I11" s="2" t="s">
        <v>18</v>
      </c>
      <c r="J11" s="195">
        <v>16000</v>
      </c>
      <c r="K11" s="196" t="s">
        <v>726</v>
      </c>
      <c r="L11" s="207"/>
      <c r="M11" s="208"/>
      <c r="N11" s="195">
        <v>2500</v>
      </c>
      <c r="O11" s="181">
        <v>44774</v>
      </c>
      <c r="P11" s="1" t="s">
        <v>710</v>
      </c>
      <c r="Q11" s="1" t="s">
        <v>727</v>
      </c>
      <c r="R11" s="195" t="s">
        <v>728</v>
      </c>
      <c r="S11" s="194" t="s">
        <v>729</v>
      </c>
      <c r="T11" s="204" t="s">
        <v>730</v>
      </c>
      <c r="U11" s="181"/>
      <c r="V11" s="181"/>
      <c r="W11" s="181"/>
      <c r="X11" s="181"/>
      <c r="Y11" s="181"/>
      <c r="Z11" s="181"/>
      <c r="AA11" s="181"/>
      <c r="AB11" s="181"/>
    </row>
    <row r="12" spans="1:28" ht="19.2">
      <c r="A12" s="9">
        <f>IF('sep joined'!I12="Joined",'sep joined'!A12)</f>
        <v>24</v>
      </c>
      <c r="B12" s="10">
        <f>VLOOKUP(A12,'sep joined'!A12:I457,2,3)</f>
        <v>44806</v>
      </c>
      <c r="C12" s="11" t="str">
        <f>VLOOKUP(A12,'sep joined'!A12:I457,3,4)</f>
        <v>Nandhakumar</v>
      </c>
      <c r="D12" s="11">
        <f>VLOOKUP(A12,'sep joined'!A12:I457,4,5)</f>
        <v>6382872273</v>
      </c>
      <c r="E12" s="185"/>
      <c r="F12" s="185"/>
      <c r="G12" s="185"/>
      <c r="H12" s="2" t="s">
        <v>733</v>
      </c>
      <c r="I12" s="185"/>
      <c r="J12" s="2">
        <v>16000</v>
      </c>
      <c r="K12" s="180">
        <f t="shared" ref="K12:K14" si="0">J12-N12-U12-Y12</f>
        <v>0</v>
      </c>
      <c r="L12" s="188"/>
      <c r="M12" s="208"/>
      <c r="N12" s="1">
        <v>5000</v>
      </c>
      <c r="O12" s="181">
        <v>44774</v>
      </c>
      <c r="P12" s="1" t="s">
        <v>710</v>
      </c>
      <c r="Q12" s="1" t="s">
        <v>30</v>
      </c>
      <c r="R12" s="1" t="s">
        <v>715</v>
      </c>
      <c r="S12" s="181"/>
      <c r="T12" s="181"/>
      <c r="U12" s="1">
        <v>11000</v>
      </c>
      <c r="V12" s="181">
        <v>44792</v>
      </c>
      <c r="W12" s="1" t="s">
        <v>710</v>
      </c>
      <c r="X12" s="1" t="s">
        <v>734</v>
      </c>
      <c r="Y12" s="181"/>
      <c r="Z12" s="181"/>
      <c r="AA12" s="181"/>
      <c r="AB12" s="181"/>
    </row>
    <row r="13" spans="1:28" ht="19.2">
      <c r="A13" s="9">
        <f>IF('sep joined'!I13="Joined",'sep joined'!A13)</f>
        <v>25</v>
      </c>
      <c r="B13" s="10">
        <f>VLOOKUP(A13,'sep joined'!A13:I458,2,3)</f>
        <v>44806</v>
      </c>
      <c r="C13" s="11" t="str">
        <f>VLOOKUP(A13, 'sep joined'!$A$13:$I$458, 3, FALSE)</f>
        <v>Saran Boss</v>
      </c>
      <c r="D13" s="11">
        <f>VLOOKUP(A13,'sep joined'!A13:I458,4,5)</f>
        <v>6380213964</v>
      </c>
      <c r="E13" s="182">
        <v>44774</v>
      </c>
      <c r="F13" s="2" t="s">
        <v>715</v>
      </c>
      <c r="G13" s="185"/>
      <c r="H13" s="185"/>
      <c r="I13" s="185"/>
      <c r="J13" s="2">
        <v>17000</v>
      </c>
      <c r="K13" s="180">
        <f t="shared" si="0"/>
        <v>0</v>
      </c>
      <c r="L13" s="188"/>
      <c r="M13" s="197"/>
      <c r="N13" s="1">
        <v>17000</v>
      </c>
      <c r="O13" s="181">
        <v>44774</v>
      </c>
      <c r="P13" s="1" t="s">
        <v>735</v>
      </c>
      <c r="Q13" s="1" t="s">
        <v>727</v>
      </c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</row>
    <row r="14" spans="1:28" ht="19.2">
      <c r="A14" s="9">
        <f>IF('sep joined'!I14="Joined",'sep joined'!A14)</f>
        <v>26</v>
      </c>
      <c r="B14" s="10">
        <f>VLOOKUP(A14,'sep joined'!A14:I459,2,3)</f>
        <v>44806</v>
      </c>
      <c r="C14" s="11" t="str">
        <f>VLOOKUP(A14, 'sep joined'!$A$13:$I$458, 3, FALSE)</f>
        <v>Nithish Kumar</v>
      </c>
      <c r="D14" s="11">
        <f>VLOOKUP(A14,'sep joined'!A14:I459,4,5)</f>
        <v>8668183766</v>
      </c>
      <c r="E14" s="182">
        <v>44774</v>
      </c>
      <c r="F14" s="2" t="s">
        <v>715</v>
      </c>
      <c r="G14" s="209"/>
      <c r="H14" s="2" t="s">
        <v>733</v>
      </c>
      <c r="I14" s="209"/>
      <c r="J14" s="2">
        <v>16000</v>
      </c>
      <c r="K14" s="180">
        <f t="shared" si="0"/>
        <v>0</v>
      </c>
      <c r="L14" s="206"/>
      <c r="M14" s="206"/>
      <c r="N14" s="1">
        <v>16000</v>
      </c>
      <c r="O14" s="181">
        <v>44774</v>
      </c>
      <c r="P14" s="1" t="s">
        <v>735</v>
      </c>
      <c r="Q14" s="1" t="s">
        <v>727</v>
      </c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</row>
    <row r="15" spans="1:28" ht="17.399999999999999">
      <c r="A15" s="9">
        <f>IF('sep joined'!I15="Joined",'sep joined'!A15)</f>
        <v>27</v>
      </c>
      <c r="B15" s="10">
        <f>VLOOKUP(A15,'sep joined'!A15:I460,2,3)</f>
        <v>44806</v>
      </c>
      <c r="C15" s="11" t="str">
        <f>VLOOKUP(A15, 'sep joined'!$A$13:$I$458, 3, FALSE)</f>
        <v>Maneksha</v>
      </c>
      <c r="D15" s="11">
        <f>VLOOKUP(A15,'sep joined'!A15:I460,4,5)</f>
        <v>9566694218</v>
      </c>
      <c r="E15" s="185"/>
      <c r="F15" s="193" t="s">
        <v>728</v>
      </c>
      <c r="G15" s="194" t="s">
        <v>716</v>
      </c>
      <c r="H15" s="194" t="s">
        <v>717</v>
      </c>
      <c r="I15" s="185"/>
      <c r="J15" s="195">
        <v>16000</v>
      </c>
      <c r="K15" s="196" t="s">
        <v>720</v>
      </c>
      <c r="L15" s="188"/>
      <c r="M15" s="208"/>
      <c r="N15" s="195">
        <v>2000</v>
      </c>
      <c r="O15" s="181">
        <v>44770</v>
      </c>
      <c r="P15" s="1" t="s">
        <v>731</v>
      </c>
      <c r="Q15" s="1" t="s">
        <v>727</v>
      </c>
      <c r="R15" s="195" t="s">
        <v>728</v>
      </c>
      <c r="S15" s="199"/>
      <c r="T15" s="200"/>
      <c r="U15" s="1">
        <v>3000</v>
      </c>
      <c r="V15" s="181">
        <v>44775</v>
      </c>
      <c r="W15" s="1" t="s">
        <v>731</v>
      </c>
      <c r="X15" s="1" t="s">
        <v>727</v>
      </c>
      <c r="Y15" s="181"/>
      <c r="Z15" s="181"/>
      <c r="AA15" s="181"/>
      <c r="AB15" s="181"/>
    </row>
    <row r="16" spans="1:28" ht="19.2">
      <c r="A16" s="9">
        <f>IF('sep joined'!I16="Joined",'sep joined'!A16)</f>
        <v>28</v>
      </c>
      <c r="B16" s="10">
        <f>VLOOKUP(A16,'sep joined'!A16:I461,2,3)</f>
        <v>44806</v>
      </c>
      <c r="C16" s="11" t="str">
        <f>VLOOKUP(A16, 'sep joined'!$A$13:$I$458, 3, FALSE)</f>
        <v>Keethika</v>
      </c>
      <c r="D16" s="11">
        <f>VLOOKUP(A16,'sep joined'!A16:I461,4,5)</f>
        <v>8508304162</v>
      </c>
      <c r="E16" s="1"/>
      <c r="F16" s="1"/>
      <c r="G16" s="1"/>
      <c r="H16" s="1"/>
      <c r="I16" s="1"/>
      <c r="J16" s="1">
        <v>16000</v>
      </c>
      <c r="K16" s="180">
        <f t="shared" ref="K16:K17" si="1">J16-N16-U16-Y16</f>
        <v>0</v>
      </c>
      <c r="L16" s="1"/>
      <c r="M16" s="210"/>
      <c r="N16" s="1">
        <v>16000</v>
      </c>
      <c r="O16" s="181">
        <v>44780</v>
      </c>
      <c r="P16" s="1" t="s">
        <v>710</v>
      </c>
      <c r="Q16" s="1" t="s">
        <v>293</v>
      </c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19.2" hidden="1">
      <c r="A17" s="9">
        <f>IF('sep joined'!I17="Joined",'sep joined'!A17)</f>
        <v>29</v>
      </c>
      <c r="B17" s="10">
        <f>VLOOKUP(A17,'sep joined'!A17:I462,2,3)</f>
        <v>44809</v>
      </c>
      <c r="C17" s="11" t="str">
        <f>VLOOKUP(A17, 'sep joined'!$A$13:$I$458, 3, FALSE)</f>
        <v>Booshan</v>
      </c>
      <c r="D17" s="11">
        <f>VLOOKUP(A17,'sep joined'!A17:I462,4,5)</f>
        <v>6369560582</v>
      </c>
      <c r="E17" s="203"/>
      <c r="F17" s="203"/>
      <c r="G17" s="203"/>
      <c r="H17" s="203"/>
      <c r="I17" s="203"/>
      <c r="J17" s="203"/>
      <c r="K17" s="180">
        <f t="shared" si="1"/>
        <v>0</v>
      </c>
      <c r="L17" s="203"/>
      <c r="M17" s="203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</row>
    <row r="18" spans="1:28" ht="17.399999999999999">
      <c r="A18" s="9">
        <f>IF('sep joined'!I18="Joined",'sep joined'!A18)</f>
        <v>30</v>
      </c>
      <c r="B18" s="10">
        <f>VLOOKUP(A18,'sep joined'!A18:I463,2,3)</f>
        <v>44809</v>
      </c>
      <c r="C18" s="11" t="str">
        <f>VLOOKUP(A18, 'sep joined'!$A$13:$I$458, 3, FALSE)</f>
        <v>Rajakumar</v>
      </c>
      <c r="D18" s="11">
        <f>VLOOKUP(A18,'sep joined'!A18:I463,4,5)</f>
        <v>7995726216</v>
      </c>
      <c r="E18" s="209"/>
      <c r="F18" s="193" t="s">
        <v>715</v>
      </c>
      <c r="G18" s="202">
        <v>44601</v>
      </c>
      <c r="H18" s="194" t="s">
        <v>736</v>
      </c>
      <c r="I18" s="209"/>
      <c r="J18" s="195">
        <v>16000</v>
      </c>
      <c r="K18" s="196" t="s">
        <v>737</v>
      </c>
      <c r="L18" s="206"/>
      <c r="M18" s="206"/>
      <c r="N18" s="195">
        <v>5000</v>
      </c>
      <c r="O18" s="181">
        <v>44775</v>
      </c>
      <c r="P18" s="1" t="s">
        <v>731</v>
      </c>
      <c r="Q18" s="1" t="s">
        <v>738</v>
      </c>
      <c r="R18" s="195" t="s">
        <v>728</v>
      </c>
      <c r="S18" s="194" t="s">
        <v>722</v>
      </c>
      <c r="T18" s="204" t="s">
        <v>724</v>
      </c>
      <c r="U18" s="1">
        <v>5000</v>
      </c>
      <c r="V18" s="181">
        <v>44793</v>
      </c>
      <c r="W18" s="1" t="s">
        <v>710</v>
      </c>
      <c r="X18" s="1" t="s">
        <v>293</v>
      </c>
      <c r="Y18" s="181"/>
      <c r="Z18" s="181"/>
      <c r="AA18" s="181"/>
      <c r="AB18" s="181"/>
    </row>
    <row r="19" spans="1:28" ht="19.2">
      <c r="A19" s="9">
        <f>IF('sep joined'!I19="Joined",'sep joined'!A19)</f>
        <v>31</v>
      </c>
      <c r="B19" s="10">
        <f>VLOOKUP(A19,'sep joined'!A19:I464,2,3)</f>
        <v>44809</v>
      </c>
      <c r="C19" s="11" t="str">
        <f>VLOOKUP(A19, 'sep joined'!$A$13:$I$458, 3, FALSE)</f>
        <v>Deepan</v>
      </c>
      <c r="D19" s="11">
        <f>VLOOKUP(A19,'sep joined'!A19:I464,4,5)</f>
        <v>9751585532</v>
      </c>
      <c r="E19" s="1"/>
      <c r="F19" s="1"/>
      <c r="G19" s="1"/>
      <c r="H19" s="1"/>
      <c r="I19" s="1"/>
      <c r="J19" s="1"/>
      <c r="K19" s="180">
        <f>J19-N19-U19-Y19</f>
        <v>0</v>
      </c>
      <c r="L19" s="1"/>
      <c r="M19" s="210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</row>
    <row r="20" spans="1:28" ht="17.399999999999999">
      <c r="A20" s="9">
        <f>IF('sep joined'!I20="Joined",'sep joined'!A20)</f>
        <v>32</v>
      </c>
      <c r="B20" s="10">
        <f>VLOOKUP(A20,'sep joined'!A20:I465,2,3)</f>
        <v>44809</v>
      </c>
      <c r="C20" s="11" t="str">
        <f>VLOOKUP(A20, 'sep joined'!$A$13:$I$458, 3, FALSE)</f>
        <v>Srimathi</v>
      </c>
      <c r="D20" s="11">
        <f>VLOOKUP(A20,'sep joined'!A20:I465,4,5)</f>
        <v>6382604078</v>
      </c>
      <c r="E20" s="203"/>
      <c r="F20" s="193" t="s">
        <v>715</v>
      </c>
      <c r="G20" s="194" t="s">
        <v>739</v>
      </c>
      <c r="H20" s="194" t="s">
        <v>740</v>
      </c>
      <c r="I20" s="203"/>
      <c r="J20" s="195">
        <v>16000</v>
      </c>
      <c r="K20" s="196" t="s">
        <v>720</v>
      </c>
      <c r="L20" s="203"/>
      <c r="M20" s="203"/>
      <c r="N20" s="195">
        <v>5000</v>
      </c>
      <c r="O20" s="181">
        <v>44788</v>
      </c>
      <c r="P20" s="1" t="s">
        <v>710</v>
      </c>
      <c r="Q20" s="1" t="s">
        <v>293</v>
      </c>
      <c r="R20" s="195" t="s">
        <v>728</v>
      </c>
      <c r="S20" s="194" t="s">
        <v>729</v>
      </c>
      <c r="T20" s="204" t="s">
        <v>741</v>
      </c>
      <c r="U20" s="181"/>
      <c r="V20" s="181"/>
      <c r="W20" s="181"/>
      <c r="X20" s="181"/>
      <c r="Y20" s="181"/>
      <c r="Z20" s="181"/>
      <c r="AA20" s="181"/>
      <c r="AB20" s="181"/>
    </row>
    <row r="21" spans="1:28" ht="19.2" hidden="1">
      <c r="A21" s="9">
        <f>IF('sep joined'!I21="Joined",'sep joined'!A21)</f>
        <v>33</v>
      </c>
      <c r="B21" s="10">
        <f>VLOOKUP(A21,'sep joined'!A21:I466,2,3)</f>
        <v>44810</v>
      </c>
      <c r="C21" s="11" t="str">
        <f>VLOOKUP(A21, 'sep joined'!$A$13:$I$458, 3, FALSE)</f>
        <v>Sri krishna</v>
      </c>
      <c r="D21" s="11">
        <f>VLOOKUP(A21,'sep joined'!A21:I466,4,5)</f>
        <v>9025369261</v>
      </c>
      <c r="E21" s="203"/>
      <c r="F21" s="203"/>
      <c r="G21" s="203"/>
      <c r="H21" s="203"/>
      <c r="I21" s="203"/>
      <c r="J21" s="203"/>
      <c r="K21" s="180">
        <f t="shared" ref="K21:K23" si="2">J21-N21-U21-Y21</f>
        <v>0</v>
      </c>
      <c r="L21" s="203"/>
      <c r="M21" s="203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</row>
    <row r="22" spans="1:28" ht="19.2">
      <c r="A22" s="9">
        <f>IF('sep joined'!I22="Joined",'sep joined'!A22)</f>
        <v>36</v>
      </c>
      <c r="B22" s="10">
        <f>VLOOKUP(A22,'sep joined'!A22:I467,2,3)</f>
        <v>44810</v>
      </c>
      <c r="C22" s="11" t="str">
        <f>VLOOKUP(A22, 'sep joined'!$A$13:$I$458, 3, FALSE)</f>
        <v>Yashini</v>
      </c>
      <c r="D22" s="11">
        <f>VLOOKUP(A22,'sep joined'!A22:I467,4,5)</f>
        <v>7092567635</v>
      </c>
      <c r="E22" s="203"/>
      <c r="F22" s="203"/>
      <c r="G22" s="203"/>
      <c r="H22" s="203"/>
      <c r="I22" s="203"/>
      <c r="J22" s="203"/>
      <c r="K22" s="180">
        <f t="shared" si="2"/>
        <v>0</v>
      </c>
      <c r="L22" s="203"/>
      <c r="M22" s="203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</row>
    <row r="23" spans="1:28" ht="19.2" hidden="1">
      <c r="A23" s="9">
        <f>IF('sep joined'!I23="Joined",'sep joined'!A23)</f>
        <v>38</v>
      </c>
      <c r="B23" s="10">
        <f>VLOOKUP(A23,'sep joined'!A23:I468,2,3)</f>
        <v>44811</v>
      </c>
      <c r="C23" s="11" t="str">
        <f>VLOOKUP(A23, 'sep joined'!$A$13:$I$458, 3, FALSE)</f>
        <v>gokul</v>
      </c>
      <c r="D23" s="11">
        <f>VLOOKUP(A23,'sep joined'!A23:I468,4,5)</f>
        <v>9566106518</v>
      </c>
      <c r="E23" s="203"/>
      <c r="F23" s="203"/>
      <c r="G23" s="203"/>
      <c r="H23" s="203"/>
      <c r="I23" s="203"/>
      <c r="J23" s="203"/>
      <c r="K23" s="180">
        <f t="shared" si="2"/>
        <v>0</v>
      </c>
      <c r="L23" s="203"/>
      <c r="M23" s="203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</row>
    <row r="24" spans="1:28" ht="17.399999999999999" hidden="1">
      <c r="A24" s="9">
        <f>IF('sep joined'!I24="Joined",'sep joined'!A24)</f>
        <v>40</v>
      </c>
      <c r="B24" s="10">
        <f>VLOOKUP(A24,'sep joined'!A24:I469,2,3)</f>
        <v>44811</v>
      </c>
      <c r="C24" s="11" t="str">
        <f>VLOOKUP(A24,'sep joined'!A24:I469,3,4)</f>
        <v>vignesh</v>
      </c>
      <c r="D24" s="11">
        <f>VLOOKUP(A24,'sep joined'!A24:I469,4,5)</f>
        <v>9791978712</v>
      </c>
      <c r="E24" s="203"/>
      <c r="F24" s="211"/>
      <c r="G24" s="194" t="s">
        <v>716</v>
      </c>
      <c r="H24" s="194" t="s">
        <v>717</v>
      </c>
      <c r="I24" s="203"/>
      <c r="J24" s="195">
        <v>18000</v>
      </c>
      <c r="K24" s="196" t="s">
        <v>742</v>
      </c>
      <c r="L24" s="203"/>
      <c r="M24" s="203"/>
      <c r="N24" s="195">
        <v>5000</v>
      </c>
      <c r="O24" s="181">
        <v>44781</v>
      </c>
      <c r="P24" s="1" t="s">
        <v>710</v>
      </c>
      <c r="Q24" s="1" t="s">
        <v>293</v>
      </c>
      <c r="R24" s="198"/>
      <c r="S24" s="199"/>
      <c r="T24" s="200"/>
      <c r="U24" s="181"/>
      <c r="V24" s="181"/>
      <c r="W24" s="181"/>
      <c r="X24" s="181"/>
      <c r="Y24" s="181"/>
      <c r="Z24" s="181"/>
      <c r="AA24" s="181"/>
      <c r="AB24" s="181"/>
    </row>
    <row r="25" spans="1:28" ht="19.2" hidden="1">
      <c r="A25" s="9">
        <f>IF('sep joined'!I25="Joined",'sep joined'!A25)</f>
        <v>41</v>
      </c>
      <c r="B25" s="10">
        <f>VLOOKUP(A25,'sep joined'!A25:I470,2,3)</f>
        <v>44812</v>
      </c>
      <c r="C25" s="11" t="str">
        <f>VLOOKUP(A25,'sep joined'!A25:I470,3,4)</f>
        <v>Muthuganesh</v>
      </c>
      <c r="D25" s="11">
        <f>VLOOKUP(A25,'sep joined'!A25:I470,4,5)</f>
        <v>8012541223</v>
      </c>
      <c r="E25" s="1"/>
      <c r="F25" s="1"/>
      <c r="G25" s="1"/>
      <c r="H25" s="1"/>
      <c r="I25" s="1"/>
      <c r="J25" s="1"/>
      <c r="K25" s="180">
        <f t="shared" ref="K25:K31" si="3">J25-N25-U25-Y25</f>
        <v>0</v>
      </c>
      <c r="L25" s="1"/>
      <c r="M25" s="20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</row>
    <row r="26" spans="1:28" ht="19.2" hidden="1">
      <c r="A26" s="9">
        <f>IF('sep joined'!I26="Joined",'sep joined'!A26)</f>
        <v>42</v>
      </c>
      <c r="B26" s="10">
        <f>VLOOKUP(A26,'sep joined'!A26:I471,2,3)</f>
        <v>44782</v>
      </c>
      <c r="C26" s="11" t="str">
        <f>VLOOKUP(A26,'sep joined'!A26:I471,3,4)</f>
        <v>James</v>
      </c>
      <c r="D26" s="11">
        <f>VLOOKUP(A26,'sep joined'!A26:I471,4,5)</f>
        <v>8939622825</v>
      </c>
      <c r="E26" s="203"/>
      <c r="F26" s="203"/>
      <c r="G26" s="203"/>
      <c r="H26" s="203"/>
      <c r="I26" s="203"/>
      <c r="J26" s="203"/>
      <c r="K26" s="180">
        <f t="shared" si="3"/>
        <v>0</v>
      </c>
      <c r="L26" s="203"/>
      <c r="M26" s="203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</row>
    <row r="27" spans="1:28" ht="19.2" hidden="1">
      <c r="A27" s="9">
        <f>IF('sep joined'!I27="Joined",'sep joined'!A27)</f>
        <v>43</v>
      </c>
      <c r="B27" s="10">
        <f>VLOOKUP(A27,'sep joined'!A27:I472,2,3)</f>
        <v>44812</v>
      </c>
      <c r="C27" s="11" t="str">
        <f>VLOOKUP(A27,'sep joined'!A27:I472,3,4)</f>
        <v>Karthik</v>
      </c>
      <c r="D27" s="11">
        <f>VLOOKUP(A27,'sep joined'!A27:I472,4,5)</f>
        <v>9551523186</v>
      </c>
      <c r="E27" s="1"/>
      <c r="F27" s="1"/>
      <c r="G27" s="1"/>
      <c r="H27" s="1"/>
      <c r="I27" s="1"/>
      <c r="J27" s="1"/>
      <c r="K27" s="180">
        <f t="shared" si="3"/>
        <v>0</v>
      </c>
      <c r="L27" s="1"/>
      <c r="M27" s="20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</row>
    <row r="28" spans="1:28" ht="19.2">
      <c r="A28" s="9">
        <f>IF('sep joined'!I28="Joined",'sep joined'!A28)</f>
        <v>54</v>
      </c>
      <c r="B28" s="10">
        <f>VLOOKUP(A28,'sep joined'!A28:I473,2,3)</f>
        <v>44811</v>
      </c>
      <c r="C28" s="11" t="str">
        <f>VLOOKUP(A28,'sep joined'!A28:I473,3,4)</f>
        <v>Karthika</v>
      </c>
      <c r="D28" s="11">
        <f>VLOOKUP(A28,'sep joined'!A28:I473,4,5)</f>
        <v>9025937050</v>
      </c>
      <c r="E28" s="203"/>
      <c r="F28" s="203"/>
      <c r="G28" s="203"/>
      <c r="H28" s="203"/>
      <c r="I28" s="203"/>
      <c r="J28" s="203"/>
      <c r="K28" s="180">
        <f t="shared" si="3"/>
        <v>0</v>
      </c>
      <c r="L28" s="203"/>
      <c r="M28" s="203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</row>
    <row r="29" spans="1:28" ht="19.2">
      <c r="A29" s="9">
        <f>IF('sep joined'!I29="Joined",'sep joined'!A29)</f>
        <v>55</v>
      </c>
      <c r="B29" s="10">
        <f>VLOOKUP(A29,'sep joined'!A29:I474,2,3)</f>
        <v>44811</v>
      </c>
      <c r="C29" s="11" t="str">
        <f>VLOOKUP(A29,'sep joined'!A29:I474,3,4)</f>
        <v>Periyasamy</v>
      </c>
      <c r="D29" s="11">
        <f>VLOOKUP(A29,'sep joined'!A29:I474,4,5)</f>
        <v>8925729598</v>
      </c>
      <c r="E29" s="203"/>
      <c r="F29" s="203"/>
      <c r="G29" s="203"/>
      <c r="H29" s="203"/>
      <c r="I29" s="203"/>
      <c r="J29" s="203"/>
      <c r="K29" s="180">
        <f t="shared" si="3"/>
        <v>0</v>
      </c>
      <c r="L29" s="203"/>
      <c r="M29" s="203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</row>
    <row r="30" spans="1:28" ht="19.2">
      <c r="A30" s="9">
        <f>IF('sep joined'!I30="Joined",'sep joined'!A30)</f>
        <v>56</v>
      </c>
      <c r="B30" s="10">
        <f>VLOOKUP(A30,'sep joined'!A30:I475,2,3)</f>
        <v>44812</v>
      </c>
      <c r="C30" s="11" t="str">
        <f>VLOOKUP(A30,'sep joined'!A30:I475,3,4)</f>
        <v>Harish</v>
      </c>
      <c r="D30" s="11">
        <f>VLOOKUP(A30,'sep joined'!A30:I475,4,5)</f>
        <v>9551740050</v>
      </c>
      <c r="E30" s="1"/>
      <c r="F30" s="1"/>
      <c r="G30" s="1"/>
      <c r="H30" s="1"/>
      <c r="I30" s="1"/>
      <c r="J30" s="1">
        <v>16000</v>
      </c>
      <c r="K30" s="180">
        <f t="shared" si="3"/>
        <v>0</v>
      </c>
      <c r="L30" s="1"/>
      <c r="M30" s="210"/>
      <c r="N30" s="1">
        <v>16000</v>
      </c>
      <c r="O30" s="181">
        <v>44775</v>
      </c>
      <c r="P30" s="1" t="s">
        <v>710</v>
      </c>
      <c r="Q30" s="1" t="s">
        <v>138</v>
      </c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</row>
    <row r="31" spans="1:28" ht="19.2">
      <c r="A31" s="9">
        <f>IF('sep joined'!I31="Joined",'sep joined'!A31)</f>
        <v>63</v>
      </c>
      <c r="B31" s="10">
        <f>VLOOKUP(A31,'sep joined'!A31:I476,2,3)</f>
        <v>44815</v>
      </c>
      <c r="C31" s="11" t="str">
        <f>VLOOKUP(A31,'sep joined'!A31:I476,3,4)</f>
        <v>Boobalamanikandan M</v>
      </c>
      <c r="D31" s="11">
        <f>VLOOKUP(A31,'sep joined'!A31:I476,4,5)</f>
        <v>9489137317</v>
      </c>
      <c r="E31" s="1"/>
      <c r="F31" s="1"/>
      <c r="G31" s="1"/>
      <c r="H31" s="1"/>
      <c r="I31" s="1"/>
      <c r="J31" s="1">
        <v>16000</v>
      </c>
      <c r="K31" s="180">
        <f t="shared" si="3"/>
        <v>0</v>
      </c>
      <c r="L31" s="1"/>
      <c r="M31" s="210"/>
      <c r="N31" s="1">
        <v>16000</v>
      </c>
      <c r="O31" s="181">
        <v>44775</v>
      </c>
      <c r="P31" s="1" t="s">
        <v>710</v>
      </c>
      <c r="Q31" s="1" t="s">
        <v>138</v>
      </c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</row>
    <row r="32" spans="1:28" ht="17.399999999999999">
      <c r="A32" s="9">
        <f>IF('sep joined'!I32="Joined",'sep joined'!A32)</f>
        <v>68</v>
      </c>
      <c r="B32" s="10">
        <f>VLOOKUP(A32,'sep joined'!A32:I477,2,3)</f>
        <v>44815</v>
      </c>
      <c r="C32" s="11" t="str">
        <f>VLOOKUP(A32,'sep joined'!A32:I477,3,4)</f>
        <v>selvakumar</v>
      </c>
      <c r="D32" s="11">
        <f>VLOOKUP(A32,'sep joined'!A32:I477,4,5)</f>
        <v>6380489623</v>
      </c>
      <c r="E32" s="185"/>
      <c r="F32" s="193" t="s">
        <v>715</v>
      </c>
      <c r="G32" s="194" t="s">
        <v>716</v>
      </c>
      <c r="H32" s="194" t="s">
        <v>717</v>
      </c>
      <c r="I32" s="185"/>
      <c r="J32" s="195">
        <v>16000</v>
      </c>
      <c r="K32" s="196" t="s">
        <v>720</v>
      </c>
      <c r="L32" s="188"/>
      <c r="M32" s="208"/>
      <c r="N32" s="195">
        <v>5000</v>
      </c>
      <c r="O32" s="181">
        <v>44776</v>
      </c>
      <c r="P32" s="1" t="s">
        <v>710</v>
      </c>
      <c r="Q32" s="1" t="s">
        <v>734</v>
      </c>
      <c r="R32" s="195" t="s">
        <v>728</v>
      </c>
      <c r="S32" s="194" t="s">
        <v>743</v>
      </c>
      <c r="T32" s="204" t="s">
        <v>744</v>
      </c>
      <c r="U32" s="181"/>
      <c r="V32" s="181"/>
      <c r="W32" s="181"/>
      <c r="X32" s="181"/>
      <c r="Y32" s="181"/>
      <c r="Z32" s="181"/>
      <c r="AA32" s="181"/>
      <c r="AB32" s="181"/>
    </row>
    <row r="33" spans="1:28" ht="19.2">
      <c r="A33" s="9">
        <f>IF('sep joined'!I33="Joined",'sep joined'!A33)</f>
        <v>70</v>
      </c>
      <c r="B33" s="10">
        <f>VLOOKUP(A33,'sep joined'!A33:I478,2,3)</f>
        <v>44816</v>
      </c>
      <c r="C33" s="11" t="str">
        <f>VLOOKUP(A33,'sep joined'!A33:I478,3,4)</f>
        <v>Ammrutha</v>
      </c>
      <c r="D33" s="11">
        <f>VLOOKUP(A33,'sep joined'!A33:I478,4,5)</f>
        <v>9384799022</v>
      </c>
      <c r="E33" s="185"/>
      <c r="F33" s="185"/>
      <c r="G33" s="185"/>
      <c r="H33" s="2" t="s">
        <v>745</v>
      </c>
      <c r="I33" s="185"/>
      <c r="J33" s="185"/>
      <c r="K33" s="180">
        <f t="shared" ref="K33:K35" si="4">J33-N33-U33-Y33</f>
        <v>0</v>
      </c>
      <c r="L33" s="188"/>
      <c r="M33" s="208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</row>
    <row r="34" spans="1:28" ht="19.2" hidden="1">
      <c r="A34" s="9" t="b">
        <f>IF('sep joined'!I34="Joined",'sep joined'!A34)</f>
        <v>0</v>
      </c>
      <c r="B34" s="10" t="e">
        <f>VLOOKUP(A34,'sep joined'!A34:I479,2,3)</f>
        <v>#N/A</v>
      </c>
      <c r="C34" s="11" t="e">
        <f>VLOOKUP(A34,'sep joined'!A34:I479,3,4)</f>
        <v>#N/A</v>
      </c>
      <c r="D34" s="11" t="e">
        <f>VLOOKUP(A34,'sep joined'!A34:I479,4,5)</f>
        <v>#N/A</v>
      </c>
      <c r="E34" s="185"/>
      <c r="F34" s="185"/>
      <c r="G34" s="2"/>
      <c r="H34" s="2" t="s">
        <v>745</v>
      </c>
      <c r="I34" s="185"/>
      <c r="J34" s="185"/>
      <c r="K34" s="180">
        <f t="shared" si="4"/>
        <v>0</v>
      </c>
      <c r="L34" s="188"/>
      <c r="M34" s="208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</row>
    <row r="35" spans="1:28" ht="19.2" hidden="1">
      <c r="A35" s="9">
        <f>IF('sep joined'!I35="Joined",'sep joined'!A35)</f>
        <v>72</v>
      </c>
      <c r="B35" s="10">
        <f>VLOOKUP(A35,'sep joined'!A35:I480,2,3)</f>
        <v>44816</v>
      </c>
      <c r="C35" s="11" t="str">
        <f>VLOOKUP(A35,'sep joined'!A35:I480,3,4)</f>
        <v>Kanniyappan</v>
      </c>
      <c r="D35" s="11" t="str">
        <f>VLOOKUP(A35,'sep joined'!A35:I480,4,5)</f>
        <v>81221 06665</v>
      </c>
      <c r="E35" s="185"/>
      <c r="F35" s="185"/>
      <c r="G35" s="185"/>
      <c r="H35" s="185"/>
      <c r="I35" s="185"/>
      <c r="J35" s="2">
        <v>17000</v>
      </c>
      <c r="K35" s="180">
        <f t="shared" si="4"/>
        <v>0</v>
      </c>
      <c r="L35" s="188"/>
      <c r="M35" s="208"/>
      <c r="N35" s="1">
        <v>17000</v>
      </c>
      <c r="O35" s="181">
        <v>44775</v>
      </c>
      <c r="P35" s="1" t="s">
        <v>735</v>
      </c>
      <c r="Q35" s="1" t="s">
        <v>727</v>
      </c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</row>
    <row r="36" spans="1:28" ht="17.399999999999999" hidden="1">
      <c r="A36" s="9">
        <f>IF('sep joined'!I36="Joined",'sep joined'!A36)</f>
        <v>73</v>
      </c>
      <c r="B36" s="10">
        <f>VLOOKUP(A36,'sep joined'!A36:I481,2,3)</f>
        <v>44816</v>
      </c>
      <c r="C36" s="11" t="str">
        <f>VLOOKUP(A36,'sep joined'!A36:I481,3,4)</f>
        <v>Mani p</v>
      </c>
      <c r="D36" s="11">
        <f>VLOOKUP(A36,'sep joined'!A36:I481,4,5)</f>
        <v>8778172286</v>
      </c>
      <c r="E36" s="185"/>
      <c r="F36" s="193" t="s">
        <v>715</v>
      </c>
      <c r="G36" s="202">
        <v>44570</v>
      </c>
      <c r="H36" s="194" t="s">
        <v>746</v>
      </c>
      <c r="I36" s="185"/>
      <c r="J36" s="195">
        <v>18000</v>
      </c>
      <c r="K36" s="196" t="s">
        <v>742</v>
      </c>
      <c r="L36" s="188"/>
      <c r="M36" s="197"/>
      <c r="N36" s="195">
        <v>5000</v>
      </c>
      <c r="O36" s="181">
        <v>44776</v>
      </c>
      <c r="P36" s="1" t="s">
        <v>731</v>
      </c>
      <c r="Q36" s="1" t="s">
        <v>727</v>
      </c>
      <c r="R36" s="195" t="s">
        <v>728</v>
      </c>
      <c r="S36" s="194" t="s">
        <v>729</v>
      </c>
      <c r="T36" s="204" t="s">
        <v>730</v>
      </c>
      <c r="U36" s="181"/>
      <c r="V36" s="181"/>
      <c r="W36" s="181"/>
      <c r="X36" s="181"/>
      <c r="Y36" s="181"/>
      <c r="Z36" s="181"/>
      <c r="AA36" s="181"/>
      <c r="AB36" s="181"/>
    </row>
    <row r="37" spans="1:28" ht="19.2" hidden="1">
      <c r="A37" s="9">
        <f>IF('sep joined'!I37="Joined",'sep joined'!A37)</f>
        <v>76</v>
      </c>
      <c r="B37" s="10">
        <f>VLOOKUP(A37,'sep joined'!A37:I482,2,3)</f>
        <v>44816</v>
      </c>
      <c r="C37" s="11" t="str">
        <f>VLOOKUP(A37,'sep joined'!A37:I482,3,4)</f>
        <v>william jose</v>
      </c>
      <c r="D37" s="11">
        <f>VLOOKUP(A37,'sep joined'!A37:I482,4,5)</f>
        <v>6380226757</v>
      </c>
      <c r="E37" s="203"/>
      <c r="F37" s="203"/>
      <c r="G37" s="203"/>
      <c r="H37" s="203"/>
      <c r="I37" s="203"/>
      <c r="J37" s="203"/>
      <c r="K37" s="180">
        <f t="shared" ref="K37:K43" si="5">J37-N37-U37-Y37</f>
        <v>0</v>
      </c>
      <c r="L37" s="203"/>
      <c r="M37" s="203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</row>
    <row r="38" spans="1:28" ht="19.2" hidden="1">
      <c r="A38" s="9">
        <f>IF('sep joined'!I38="Joined",'sep joined'!A38)</f>
        <v>77</v>
      </c>
      <c r="B38" s="10">
        <f>VLOOKUP(A38,'sep joined'!A38:I483,2,3)</f>
        <v>44815</v>
      </c>
      <c r="C38" s="11" t="str">
        <f>VLOOKUP(A38,'sep joined'!A38:I483,3,4)</f>
        <v>Santhana Lakshmi</v>
      </c>
      <c r="D38" s="11">
        <f>VLOOKUP(A38,'sep joined'!A38:I483,4,5)</f>
        <v>8870851691</v>
      </c>
      <c r="E38" s="1"/>
      <c r="F38" s="1"/>
      <c r="G38" s="1"/>
      <c r="H38" s="1"/>
      <c r="I38" s="1"/>
      <c r="J38" s="1"/>
      <c r="K38" s="180">
        <f t="shared" si="5"/>
        <v>0</v>
      </c>
      <c r="L38" s="1"/>
      <c r="M38" s="20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</row>
    <row r="39" spans="1:28" ht="19.2" hidden="1">
      <c r="A39" s="9">
        <f>IF('sep joined'!I39="Joined",'sep joined'!A39)</f>
        <v>78</v>
      </c>
      <c r="B39" s="10">
        <f>VLOOKUP(A39,'sep joined'!A39:I484,2,3)</f>
        <v>44818</v>
      </c>
      <c r="C39" s="11" t="str">
        <f>VLOOKUP(A39,'sep joined'!A39:I484,3,4)</f>
        <v>Sachin</v>
      </c>
      <c r="D39" s="11">
        <f>VLOOKUP(A39,'sep joined'!A39:I484,4,5)</f>
        <v>7358352413</v>
      </c>
      <c r="E39" s="1"/>
      <c r="F39" s="1"/>
      <c r="G39" s="1"/>
      <c r="H39" s="1"/>
      <c r="I39" s="1"/>
      <c r="J39" s="1"/>
      <c r="K39" s="180">
        <f t="shared" si="5"/>
        <v>0</v>
      </c>
      <c r="L39" s="1"/>
      <c r="M39" s="210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</row>
    <row r="40" spans="1:28" ht="19.2" hidden="1">
      <c r="A40" s="9">
        <f>IF('sep joined'!I40="Joined",'sep joined'!A40)</f>
        <v>79</v>
      </c>
      <c r="B40" s="10">
        <f>VLOOKUP(A40,'sep joined'!A40:I485,2,3)</f>
        <v>44817</v>
      </c>
      <c r="C40" s="11" t="str">
        <f>VLOOKUP(A40,'sep joined'!A40:I485,3,4)</f>
        <v>Roshan</v>
      </c>
      <c r="D40" s="11">
        <f>VLOOKUP(A40,'sep joined'!A40:I485,4,5)</f>
        <v>9840132194</v>
      </c>
      <c r="E40" s="203"/>
      <c r="F40" s="203"/>
      <c r="G40" s="203"/>
      <c r="H40" s="203"/>
      <c r="I40" s="203"/>
      <c r="J40" s="203"/>
      <c r="K40" s="180">
        <f t="shared" si="5"/>
        <v>0</v>
      </c>
      <c r="L40" s="203"/>
      <c r="M40" s="203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</row>
    <row r="41" spans="1:28" ht="19.2" hidden="1">
      <c r="A41" s="9">
        <f>IF('sep joined'!I41="Joined",'sep joined'!A41)</f>
        <v>80</v>
      </c>
      <c r="B41" s="10">
        <f>VLOOKUP(A41,'sep joined'!A40:I486,2,3)</f>
        <v>44818</v>
      </c>
      <c r="C41" s="11" t="str">
        <f>VLOOKUP(A41,'sep joined'!A41:I486,3,4)</f>
        <v>Suganthi S</v>
      </c>
      <c r="D41" s="11">
        <f>VLOOKUP(A41,'sep joined'!A40:I486,4,5)</f>
        <v>8973612195</v>
      </c>
      <c r="E41" s="203"/>
      <c r="F41" s="203"/>
      <c r="G41" s="203"/>
      <c r="H41" s="203"/>
      <c r="I41" s="203"/>
      <c r="J41" s="1">
        <v>10000</v>
      </c>
      <c r="K41" s="180">
        <f t="shared" si="5"/>
        <v>0</v>
      </c>
      <c r="L41" s="203"/>
      <c r="M41" s="203"/>
      <c r="N41" s="1">
        <v>5000</v>
      </c>
      <c r="O41" s="181">
        <v>44776</v>
      </c>
      <c r="P41" s="1" t="s">
        <v>731</v>
      </c>
      <c r="Q41" s="1" t="s">
        <v>747</v>
      </c>
      <c r="R41" s="181"/>
      <c r="S41" s="181"/>
      <c r="T41" s="181"/>
      <c r="U41" s="1">
        <v>5000</v>
      </c>
      <c r="V41" s="181">
        <v>44789</v>
      </c>
      <c r="W41" s="1" t="s">
        <v>731</v>
      </c>
      <c r="X41" s="1" t="s">
        <v>748</v>
      </c>
      <c r="Y41" s="181"/>
      <c r="Z41" s="181"/>
      <c r="AA41" s="181"/>
      <c r="AB41" s="181"/>
    </row>
    <row r="42" spans="1:28" ht="19.2" hidden="1">
      <c r="A42" s="9">
        <f>IF('sep joined'!I42="Joined",'sep joined'!A42)</f>
        <v>81</v>
      </c>
      <c r="B42" s="10">
        <f>VLOOKUP(A42,'sep joined'!A41:I487,2,3)</f>
        <v>44818</v>
      </c>
      <c r="C42" s="11" t="str">
        <f>VLOOKUP(A42,'sep joined'!A42:I487,3,4)</f>
        <v>Baggiyanathan</v>
      </c>
      <c r="D42" s="11">
        <f>VLOOKUP(A42,'sep joined'!A41:I487,4,5)</f>
        <v>9789108112</v>
      </c>
      <c r="E42" s="209"/>
      <c r="F42" s="209"/>
      <c r="G42" s="209"/>
      <c r="H42" s="209"/>
      <c r="I42" s="209"/>
      <c r="J42" s="2">
        <v>17000</v>
      </c>
      <c r="K42" s="180">
        <f t="shared" si="5"/>
        <v>0</v>
      </c>
      <c r="L42" s="206"/>
      <c r="M42" s="206"/>
      <c r="N42" s="1">
        <v>17000</v>
      </c>
      <c r="O42" s="181">
        <v>44777</v>
      </c>
      <c r="P42" s="1" t="s">
        <v>731</v>
      </c>
      <c r="Q42" s="1" t="s">
        <v>727</v>
      </c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</row>
    <row r="43" spans="1:28" ht="19.2" hidden="1">
      <c r="A43" s="9">
        <f>IF('sep joined'!I43="Joined",'sep joined'!A43)</f>
        <v>82</v>
      </c>
      <c r="B43" s="10">
        <f>VLOOKUP(A43,'sep joined'!A42:I488,2,3)</f>
        <v>44818</v>
      </c>
      <c r="C43" s="11" t="str">
        <f>VLOOKUP(A43,'sep joined'!A43:I488,3,4)</f>
        <v>masanam</v>
      </c>
      <c r="D43" s="11">
        <f>VLOOKUP(A43,'sep joined'!A42:I488,4,5)</f>
        <v>8300847134</v>
      </c>
      <c r="E43" s="209"/>
      <c r="F43" s="209"/>
      <c r="G43" s="209"/>
      <c r="H43" s="209"/>
      <c r="I43" s="209"/>
      <c r="J43" s="209"/>
      <c r="K43" s="180">
        <f t="shared" si="5"/>
        <v>0</v>
      </c>
      <c r="L43" s="206"/>
      <c r="M43" s="206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</row>
    <row r="44" spans="1:28" ht="17.399999999999999" hidden="1">
      <c r="A44" s="9">
        <f>IF('sep joined'!I44="Joined",'sep joined'!A44)</f>
        <v>83</v>
      </c>
      <c r="B44" s="10">
        <f>VLOOKUP(A44,'sep joined'!A43:I489,2,3)</f>
        <v>44818</v>
      </c>
      <c r="C44" s="11" t="str">
        <f>VLOOKUP(A44,'sep joined'!A44:I489,3,4)</f>
        <v>jawahar R</v>
      </c>
      <c r="D44" s="11">
        <f>VLOOKUP(A44,'sep joined'!A43:I489,4,5)</f>
        <v>8667061058</v>
      </c>
      <c r="E44" s="203"/>
      <c r="F44" s="193" t="s">
        <v>715</v>
      </c>
      <c r="G44" s="212" t="s">
        <v>749</v>
      </c>
      <c r="H44" s="194" t="s">
        <v>252</v>
      </c>
      <c r="I44" s="203"/>
      <c r="J44" s="195">
        <v>15000</v>
      </c>
      <c r="K44" s="196" t="s">
        <v>750</v>
      </c>
      <c r="L44" s="203"/>
      <c r="M44" s="203"/>
      <c r="N44" s="195">
        <v>10000</v>
      </c>
      <c r="O44" s="181">
        <v>44775</v>
      </c>
      <c r="P44" s="1" t="s">
        <v>710</v>
      </c>
      <c r="Q44" s="1" t="s">
        <v>30</v>
      </c>
      <c r="R44" s="195" t="s">
        <v>728</v>
      </c>
      <c r="S44" s="199"/>
      <c r="T44" s="200"/>
      <c r="U44" s="181"/>
      <c r="V44" s="181"/>
      <c r="W44" s="181"/>
      <c r="X44" s="181"/>
      <c r="Y44" s="181"/>
      <c r="Z44" s="181"/>
      <c r="AA44" s="181"/>
      <c r="AB44" s="181"/>
    </row>
    <row r="45" spans="1:28" ht="19.2" hidden="1">
      <c r="A45" s="9">
        <f>IF('sep joined'!I45="Joined",'sep joined'!A45)</f>
        <v>90</v>
      </c>
      <c r="B45" s="10">
        <f>VLOOKUP(A45,'sep joined'!A44:I490,2,3)</f>
        <v>44820</v>
      </c>
      <c r="C45" s="11" t="str">
        <f>VLOOKUP(A45,'sep joined'!A45:I490,3,4)</f>
        <v>Navin M</v>
      </c>
      <c r="D45" s="11">
        <f>VLOOKUP(A45,'sep joined'!A44:I490,4,5)</f>
        <v>8754869531</v>
      </c>
      <c r="E45" s="209"/>
      <c r="F45" s="209"/>
      <c r="G45" s="209"/>
      <c r="H45" s="209"/>
      <c r="I45" s="209"/>
      <c r="J45" s="2">
        <v>16000</v>
      </c>
      <c r="K45" s="180">
        <f t="shared" ref="K45:K52" si="6">J45-N45-U45-Y45</f>
        <v>0</v>
      </c>
      <c r="L45" s="206"/>
      <c r="M45" s="206"/>
      <c r="N45" s="1">
        <v>16000</v>
      </c>
      <c r="O45" s="181">
        <v>44777</v>
      </c>
      <c r="P45" s="1" t="s">
        <v>731</v>
      </c>
      <c r="Q45" s="1" t="s">
        <v>727</v>
      </c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</row>
    <row r="46" spans="1:28" ht="19.2" hidden="1">
      <c r="A46" s="9">
        <f>IF('sep joined'!I46="Joined",'sep joined'!A46)</f>
        <v>91</v>
      </c>
      <c r="B46" s="10">
        <f>VLOOKUP(A46,'sep joined'!A45:I491,2,3)</f>
        <v>44820</v>
      </c>
      <c r="C46" s="11" t="str">
        <f>VLOOKUP(A46,'sep joined'!A46:I491,3,4)</f>
        <v>Manoj</v>
      </c>
      <c r="D46" s="11">
        <f>VLOOKUP(A46,'sep joined'!A45:I491,4,5)</f>
        <v>9791015622</v>
      </c>
      <c r="E46" s="209"/>
      <c r="F46" s="209"/>
      <c r="G46" s="209"/>
      <c r="H46" s="209"/>
      <c r="I46" s="209"/>
      <c r="J46" s="2">
        <v>15000</v>
      </c>
      <c r="K46" s="180">
        <f t="shared" si="6"/>
        <v>0</v>
      </c>
      <c r="L46" s="206"/>
      <c r="M46" s="206"/>
      <c r="N46" s="1">
        <v>15000</v>
      </c>
      <c r="O46" s="181">
        <v>44781</v>
      </c>
      <c r="P46" s="1" t="s">
        <v>731</v>
      </c>
      <c r="Q46" s="1" t="s">
        <v>727</v>
      </c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</row>
    <row r="47" spans="1:28" ht="19.2" hidden="1">
      <c r="A47" s="9">
        <f>IF('sep joined'!I47="Joined",'sep joined'!A47)</f>
        <v>93</v>
      </c>
      <c r="B47" s="10">
        <f>VLOOKUP(A47,'sep joined'!A46:I492,2,3)</f>
        <v>44820</v>
      </c>
      <c r="C47" s="11" t="str">
        <f>VLOOKUP(A47,'sep joined'!A47:I492,3,4)</f>
        <v>Nelson</v>
      </c>
      <c r="D47" s="11">
        <f>VLOOKUP(A47,'sep joined'!A46:I492,4,5)</f>
        <v>8220172231</v>
      </c>
      <c r="E47" s="185"/>
      <c r="F47" s="185"/>
      <c r="G47" s="185"/>
      <c r="H47" s="185"/>
      <c r="I47" s="185"/>
      <c r="J47" s="185"/>
      <c r="K47" s="180">
        <f t="shared" si="6"/>
        <v>0</v>
      </c>
      <c r="L47" s="188"/>
      <c r="M47" s="197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</row>
    <row r="48" spans="1:28" ht="19.2" hidden="1">
      <c r="A48" s="9">
        <f>IF('sep joined'!I48="Joined",'sep joined'!A48)</f>
        <v>94</v>
      </c>
      <c r="B48" s="10">
        <f>VLOOKUP(A48,'sep joined'!A47:I493,2,3)</f>
        <v>44821</v>
      </c>
      <c r="C48" s="11" t="str">
        <f>VLOOKUP(A48,'sep joined'!A48:I493,3,4)</f>
        <v>Hari jegadish</v>
      </c>
      <c r="D48" s="11">
        <f>VLOOKUP(A48,'sep joined'!A47:I493,4,5)</f>
        <v>6381437391</v>
      </c>
      <c r="E48" s="1"/>
      <c r="F48" s="1"/>
      <c r="G48" s="1"/>
      <c r="H48" s="1"/>
      <c r="I48" s="1"/>
      <c r="J48" s="1"/>
      <c r="K48" s="180">
        <f t="shared" si="6"/>
        <v>0</v>
      </c>
      <c r="L48" s="1"/>
      <c r="M48" s="210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</row>
    <row r="49" spans="1:28" ht="19.2" hidden="1">
      <c r="A49" s="9">
        <f>IF('sep joined'!I49="Joined",'sep joined'!A49)</f>
        <v>95</v>
      </c>
      <c r="B49" s="10">
        <f>VLOOKUP(A49,'sep joined'!A48:I494,2,3)</f>
        <v>44822</v>
      </c>
      <c r="C49" s="11" t="str">
        <f>VLOOKUP(A49,'sep joined'!A49:I494,3,4)</f>
        <v>Amarnath</v>
      </c>
      <c r="D49" s="11">
        <f>VLOOKUP(A49,'sep joined'!A48:I494,4,5)</f>
        <v>9063979605</v>
      </c>
      <c r="E49" s="1"/>
      <c r="F49" s="1"/>
      <c r="G49" s="1"/>
      <c r="H49" s="1"/>
      <c r="I49" s="1"/>
      <c r="J49" s="1"/>
      <c r="K49" s="180">
        <f t="shared" si="6"/>
        <v>0</v>
      </c>
      <c r="L49" s="1"/>
      <c r="M49" s="210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</row>
    <row r="50" spans="1:28" ht="19.2" hidden="1">
      <c r="A50" s="9" t="e">
        <f>IF('sep joined'!#REF!="Joined",'sep joined'!#REF!)</f>
        <v>#REF!</v>
      </c>
      <c r="B50" s="10" t="e">
        <f>VLOOKUP(A50,'sep joined'!A49:I495,2,3)</f>
        <v>#REF!</v>
      </c>
      <c r="C50" s="11" t="e">
        <f>VLOOKUP(A50,'sep joined'!A50:I495,3,4)</f>
        <v>#REF!</v>
      </c>
      <c r="D50" s="11" t="e">
        <f>VLOOKUP(A50,'sep joined'!A49:I495,4,5)</f>
        <v>#REF!</v>
      </c>
      <c r="E50" s="1"/>
      <c r="F50" s="1"/>
      <c r="G50" s="1"/>
      <c r="H50" s="1"/>
      <c r="I50" s="1"/>
      <c r="J50" s="1"/>
      <c r="K50" s="180">
        <f t="shared" si="6"/>
        <v>0</v>
      </c>
      <c r="L50" s="1"/>
      <c r="M50" s="210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</row>
    <row r="51" spans="1:28" ht="19.2" hidden="1">
      <c r="A51" s="9">
        <f>IF('sep joined'!I50="Joined",'sep joined'!A50)</f>
        <v>96</v>
      </c>
      <c r="B51" s="10">
        <f>VLOOKUP(A51,'sep joined'!A50:I496,2,3)</f>
        <v>44822</v>
      </c>
      <c r="C51" s="11" t="str">
        <f>VLOOKUP(A51,'sep joined'!A50:I496,3,4)</f>
        <v>Pavan kalyan</v>
      </c>
      <c r="D51" s="11">
        <f>VLOOKUP(A51,'sep joined'!A50:I496,4,5)</f>
        <v>8179954596</v>
      </c>
      <c r="E51" s="203"/>
      <c r="F51" s="203"/>
      <c r="G51" s="203"/>
      <c r="H51" s="203"/>
      <c r="I51" s="203"/>
      <c r="J51" s="203"/>
      <c r="K51" s="180">
        <f t="shared" si="6"/>
        <v>0</v>
      </c>
      <c r="L51" s="203"/>
      <c r="M51" s="203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</row>
    <row r="52" spans="1:28" ht="19.2" hidden="1">
      <c r="A52" s="9" t="b">
        <f>IF('sep joined'!I51="Joined",'sep joined'!A51)</f>
        <v>0</v>
      </c>
      <c r="B52" s="10" t="e">
        <f>VLOOKUP(A52,'sep joined'!A50:I497,2,3)</f>
        <v>#N/A</v>
      </c>
      <c r="C52" s="11" t="e">
        <f>VLOOKUP(A52,'sep joined'!A51:I497,3,4)</f>
        <v>#N/A</v>
      </c>
      <c r="D52" s="11" t="e">
        <f>VLOOKUP(A52,'sep joined'!A50:I497,4,5)</f>
        <v>#N/A</v>
      </c>
      <c r="E52" s="203"/>
      <c r="F52" s="203"/>
      <c r="G52" s="203"/>
      <c r="H52" s="203"/>
      <c r="I52" s="203"/>
      <c r="J52" s="1">
        <v>16000</v>
      </c>
      <c r="K52" s="180">
        <f t="shared" si="6"/>
        <v>0</v>
      </c>
      <c r="L52" s="203"/>
      <c r="M52" s="203"/>
      <c r="N52" s="1">
        <v>16000</v>
      </c>
      <c r="O52" s="181">
        <v>44778</v>
      </c>
      <c r="P52" s="1" t="s">
        <v>731</v>
      </c>
      <c r="Q52" s="1" t="s">
        <v>351</v>
      </c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</row>
    <row r="53" spans="1:28" ht="17.399999999999999" hidden="1">
      <c r="A53" s="9" t="b">
        <f>IF('sep joined'!I52="Joined",'sep joined'!A52)</f>
        <v>0</v>
      </c>
      <c r="B53" s="10" t="e">
        <f>VLOOKUP(A53,'sep joined'!A51:I498,2,3)</f>
        <v>#N/A</v>
      </c>
      <c r="C53" s="11" t="e">
        <f>VLOOKUP(A53,'sep joined'!A52:I498,3,4)</f>
        <v>#N/A</v>
      </c>
      <c r="D53" s="11" t="e">
        <f>VLOOKUP(A53,'sep joined'!A51:I498,4,5)</f>
        <v>#N/A</v>
      </c>
      <c r="E53" s="185"/>
      <c r="F53" s="193" t="s">
        <v>715</v>
      </c>
      <c r="G53" s="202">
        <v>44690</v>
      </c>
      <c r="H53" s="194" t="s">
        <v>721</v>
      </c>
      <c r="I53" s="185"/>
      <c r="J53" s="195">
        <v>17000</v>
      </c>
      <c r="K53" s="196" t="s">
        <v>751</v>
      </c>
      <c r="L53" s="188"/>
      <c r="M53" s="197"/>
      <c r="N53" s="195">
        <v>8000</v>
      </c>
      <c r="O53" s="181">
        <v>44778</v>
      </c>
      <c r="P53" s="1" t="s">
        <v>731</v>
      </c>
      <c r="Q53" s="1" t="s">
        <v>727</v>
      </c>
      <c r="R53" s="195" t="s">
        <v>728</v>
      </c>
      <c r="S53" s="194" t="s">
        <v>729</v>
      </c>
      <c r="T53" s="204" t="s">
        <v>724</v>
      </c>
      <c r="U53" s="181"/>
      <c r="V53" s="181"/>
      <c r="W53" s="181"/>
      <c r="X53" s="181"/>
      <c r="Y53" s="181"/>
      <c r="Z53" s="181"/>
      <c r="AA53" s="181"/>
      <c r="AB53" s="181"/>
    </row>
    <row r="54" spans="1:28" ht="17.399999999999999" hidden="1">
      <c r="A54" s="9" t="b">
        <f>IF('sep joined'!I53="Joined",'sep joined'!A53)</f>
        <v>0</v>
      </c>
      <c r="B54" s="10" t="e">
        <f>VLOOKUP(A54,'sep joined'!A52:I499,2,3)</f>
        <v>#N/A</v>
      </c>
      <c r="C54" s="11" t="e">
        <f>VLOOKUP(A54,'sep joined'!A53:I499,3,4)</f>
        <v>#N/A</v>
      </c>
      <c r="D54" s="11" t="e">
        <f>VLOOKUP(A54,'sep joined'!A52:I499,4,5)</f>
        <v>#N/A</v>
      </c>
      <c r="E54" s="209"/>
      <c r="F54" s="193" t="s">
        <v>715</v>
      </c>
      <c r="G54" s="202">
        <v>44629</v>
      </c>
      <c r="H54" s="194" t="s">
        <v>752</v>
      </c>
      <c r="I54" s="209"/>
      <c r="J54" s="195">
        <v>16000</v>
      </c>
      <c r="K54" s="196" t="s">
        <v>737</v>
      </c>
      <c r="L54" s="206"/>
      <c r="M54" s="206"/>
      <c r="N54" s="195">
        <v>5000</v>
      </c>
      <c r="O54" s="181">
        <v>44782</v>
      </c>
      <c r="P54" s="1" t="s">
        <v>710</v>
      </c>
      <c r="Q54" s="1" t="s">
        <v>293</v>
      </c>
      <c r="R54" s="195" t="s">
        <v>728</v>
      </c>
      <c r="S54" s="194" t="s">
        <v>753</v>
      </c>
      <c r="T54" s="204" t="s">
        <v>754</v>
      </c>
      <c r="U54" s="186">
        <v>5000</v>
      </c>
      <c r="V54" s="213" t="s">
        <v>755</v>
      </c>
      <c r="W54" s="213" t="s">
        <v>710</v>
      </c>
      <c r="X54" s="213" t="s">
        <v>293</v>
      </c>
      <c r="Y54" s="181"/>
      <c r="Z54" s="181"/>
      <c r="AA54" s="181"/>
      <c r="AB54" s="181"/>
    </row>
    <row r="55" spans="1:28" ht="17.399999999999999" hidden="1">
      <c r="A55" s="9" t="b">
        <f>IF('sep joined'!I54="Joined",'sep joined'!A54)</f>
        <v>0</v>
      </c>
      <c r="B55" s="10" t="e">
        <f>VLOOKUP(A55,'sep joined'!A53:I500,2,3)</f>
        <v>#N/A</v>
      </c>
      <c r="C55" s="11" t="e">
        <f>VLOOKUP(A55,'sep joined'!A54:I500,3,4)</f>
        <v>#N/A</v>
      </c>
      <c r="D55" s="11" t="e">
        <f>VLOOKUP(A55,'sep joined'!A53:I500,4,5)</f>
        <v>#N/A</v>
      </c>
      <c r="E55" s="203"/>
      <c r="F55" s="193" t="s">
        <v>715</v>
      </c>
      <c r="G55" s="202">
        <v>44570</v>
      </c>
      <c r="H55" s="194" t="s">
        <v>746</v>
      </c>
      <c r="I55" s="203"/>
      <c r="J55" s="195">
        <v>16000</v>
      </c>
      <c r="K55" s="196" t="s">
        <v>720</v>
      </c>
      <c r="L55" s="203"/>
      <c r="M55" s="203"/>
      <c r="N55" s="195">
        <v>5000</v>
      </c>
      <c r="O55" s="181">
        <v>44781</v>
      </c>
      <c r="P55" s="1" t="s">
        <v>710</v>
      </c>
      <c r="Q55" s="1" t="s">
        <v>293</v>
      </c>
      <c r="R55" s="198"/>
      <c r="S55" s="199"/>
      <c r="T55" s="200"/>
      <c r="U55" s="181"/>
      <c r="V55" s="181"/>
      <c r="W55" s="181"/>
      <c r="X55" s="181"/>
      <c r="Y55" s="181"/>
      <c r="Z55" s="181"/>
      <c r="AA55" s="181"/>
      <c r="AB55" s="181"/>
    </row>
    <row r="56" spans="1:28" ht="19.2" hidden="1">
      <c r="A56" s="9" t="b">
        <f>IF('sep joined'!I55="Joined",'sep joined'!A55)</f>
        <v>0</v>
      </c>
      <c r="B56" s="10" t="e">
        <f>VLOOKUP(A56,'sep joined'!A54:I501,2,3)</f>
        <v>#N/A</v>
      </c>
      <c r="C56" s="11" t="e">
        <f>VLOOKUP(A56,'sep joined'!A55:I501,3,4)</f>
        <v>#N/A</v>
      </c>
      <c r="D56" s="11" t="e">
        <f>VLOOKUP(A56,'sep joined'!A54:I501,4,5)</f>
        <v>#N/A</v>
      </c>
      <c r="E56" s="203"/>
      <c r="F56" s="203"/>
      <c r="G56" s="203"/>
      <c r="H56" s="203"/>
      <c r="I56" s="203"/>
      <c r="J56" s="1">
        <v>16000</v>
      </c>
      <c r="K56" s="180">
        <f>J56-N56-U56-Y56</f>
        <v>0</v>
      </c>
      <c r="L56" s="203"/>
      <c r="M56" s="203"/>
      <c r="N56" s="1">
        <v>16000</v>
      </c>
      <c r="O56" s="181">
        <v>44785</v>
      </c>
      <c r="P56" s="1" t="s">
        <v>710</v>
      </c>
      <c r="Q56" s="1" t="s">
        <v>293</v>
      </c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</row>
    <row r="57" spans="1:28" ht="17.399999999999999" hidden="1">
      <c r="A57" s="9" t="b">
        <f>IF('sep joined'!I56="Joined",'sep joined'!A56)</f>
        <v>0</v>
      </c>
      <c r="B57" s="10" t="e">
        <f>VLOOKUP(A57,'sep joined'!A55:I502,2,3)</f>
        <v>#N/A</v>
      </c>
      <c r="C57" s="11" t="e">
        <f>VLOOKUP(A57,'sep joined'!A56:I502,3,4)</f>
        <v>#N/A</v>
      </c>
      <c r="D57" s="11" t="e">
        <f>VLOOKUP(A57,'sep joined'!A55:I502,4,5)</f>
        <v>#N/A</v>
      </c>
      <c r="E57" s="203"/>
      <c r="F57" s="193" t="s">
        <v>715</v>
      </c>
      <c r="G57" s="202">
        <v>44690</v>
      </c>
      <c r="H57" s="194" t="s">
        <v>756</v>
      </c>
      <c r="I57" s="203"/>
      <c r="J57" s="195">
        <v>16000</v>
      </c>
      <c r="K57" s="196" t="s">
        <v>718</v>
      </c>
      <c r="L57" s="203"/>
      <c r="M57" s="203"/>
      <c r="N57" s="195">
        <v>8000</v>
      </c>
      <c r="O57" s="181">
        <v>44780</v>
      </c>
      <c r="P57" s="1" t="s">
        <v>710</v>
      </c>
      <c r="Q57" s="1" t="s">
        <v>293</v>
      </c>
      <c r="R57" s="195" t="s">
        <v>728</v>
      </c>
      <c r="S57" s="194" t="s">
        <v>753</v>
      </c>
      <c r="T57" s="204" t="s">
        <v>754</v>
      </c>
      <c r="U57" s="181"/>
      <c r="V57" s="181"/>
      <c r="W57" s="181"/>
      <c r="X57" s="181"/>
      <c r="Y57" s="181"/>
      <c r="Z57" s="181"/>
      <c r="AA57" s="181"/>
      <c r="AB57" s="181"/>
    </row>
    <row r="58" spans="1:28" ht="17.399999999999999" hidden="1">
      <c r="A58" s="9" t="b">
        <f>IF('sep joined'!I57="Joined",'sep joined'!A57)</f>
        <v>0</v>
      </c>
      <c r="B58" s="10" t="e">
        <f>VLOOKUP(A58,'sep joined'!A56:I503,2,3)</f>
        <v>#N/A</v>
      </c>
      <c r="C58" s="11" t="e">
        <f>VLOOKUP(A58,'sep joined'!A57:I503,3,4)</f>
        <v>#N/A</v>
      </c>
      <c r="D58" s="11" t="e">
        <f>VLOOKUP(A58,'sep joined'!A56:I503,4,5)</f>
        <v>#N/A</v>
      </c>
      <c r="E58" s="203"/>
      <c r="F58" s="193" t="s">
        <v>715</v>
      </c>
      <c r="G58" s="194" t="s">
        <v>757</v>
      </c>
      <c r="H58" s="194" t="s">
        <v>758</v>
      </c>
      <c r="I58" s="203"/>
      <c r="J58" s="195">
        <v>17000</v>
      </c>
      <c r="K58" s="196" t="s">
        <v>759</v>
      </c>
      <c r="L58" s="203"/>
      <c r="M58" s="203"/>
      <c r="N58" s="195">
        <v>5000</v>
      </c>
      <c r="O58" s="181">
        <v>44777</v>
      </c>
      <c r="P58" s="1" t="s">
        <v>710</v>
      </c>
      <c r="Q58" s="1" t="s">
        <v>30</v>
      </c>
      <c r="R58" s="198"/>
      <c r="S58" s="199"/>
      <c r="T58" s="200"/>
      <c r="U58" s="181"/>
      <c r="V58" s="181"/>
      <c r="W58" s="181"/>
      <c r="X58" s="181"/>
      <c r="Y58" s="181"/>
      <c r="Z58" s="181"/>
      <c r="AA58" s="181"/>
      <c r="AB58" s="181"/>
    </row>
    <row r="59" spans="1:28" ht="19.2" hidden="1">
      <c r="A59" s="9" t="b">
        <f>IF('sep joined'!I58="Joined",'sep joined'!A58)</f>
        <v>0</v>
      </c>
      <c r="B59" s="10" t="e">
        <f>VLOOKUP(A59,'sep joined'!A57:I504,2,3)</f>
        <v>#N/A</v>
      </c>
      <c r="C59" s="11" t="e">
        <f>VLOOKUP(A59,'sep joined'!A58:I504,3,4)</f>
        <v>#N/A</v>
      </c>
      <c r="D59" s="11" t="e">
        <f>VLOOKUP(A59,'sep joined'!A57:I504,4,5)</f>
        <v>#N/A</v>
      </c>
      <c r="E59" s="209"/>
      <c r="F59" s="2"/>
      <c r="G59" s="209"/>
      <c r="H59" s="209"/>
      <c r="I59" s="209"/>
      <c r="J59" s="2">
        <v>17000</v>
      </c>
      <c r="K59" s="180">
        <f>J59-N59-U59-Y59</f>
        <v>0</v>
      </c>
      <c r="L59" s="206"/>
      <c r="M59" s="206"/>
      <c r="N59" s="1">
        <v>17000</v>
      </c>
      <c r="O59" s="181">
        <v>44776</v>
      </c>
      <c r="P59" s="1" t="s">
        <v>710</v>
      </c>
      <c r="Q59" s="1" t="s">
        <v>30</v>
      </c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</row>
    <row r="60" spans="1:28" ht="17.399999999999999" hidden="1">
      <c r="A60" s="9" t="b">
        <f>IF('sep joined'!I59="Joined",'sep joined'!A59)</f>
        <v>0</v>
      </c>
      <c r="B60" s="10" t="e">
        <f>VLOOKUP(A60,'sep joined'!A58:I505,2,3)</f>
        <v>#N/A</v>
      </c>
      <c r="C60" s="11" t="e">
        <f>VLOOKUP(A60,'sep joined'!A59:I505,3,4)</f>
        <v>#N/A</v>
      </c>
      <c r="D60" s="11" t="e">
        <f>VLOOKUP(A60,'sep joined'!A58:I505,4,5)</f>
        <v>#N/A</v>
      </c>
      <c r="E60" s="185"/>
      <c r="F60" s="214"/>
      <c r="G60" s="194" t="s">
        <v>716</v>
      </c>
      <c r="H60" s="194" t="s">
        <v>236</v>
      </c>
      <c r="I60" s="185"/>
      <c r="J60" s="195">
        <v>20000</v>
      </c>
      <c r="K60" s="196" t="s">
        <v>760</v>
      </c>
      <c r="L60" s="188"/>
      <c r="M60" s="208"/>
      <c r="N60" s="195">
        <v>5000</v>
      </c>
      <c r="O60" s="181">
        <v>44776</v>
      </c>
      <c r="P60" s="1" t="s">
        <v>710</v>
      </c>
      <c r="Q60" s="1" t="s">
        <v>30</v>
      </c>
      <c r="R60" s="198"/>
      <c r="S60" s="199"/>
      <c r="T60" s="200"/>
      <c r="U60" s="181"/>
      <c r="V60" s="181"/>
      <c r="W60" s="181"/>
      <c r="X60" s="181"/>
      <c r="Y60" s="181"/>
      <c r="Z60" s="181"/>
      <c r="AA60" s="181"/>
      <c r="AB60" s="181"/>
    </row>
    <row r="61" spans="1:28" ht="19.2" hidden="1">
      <c r="A61" s="9" t="b">
        <f>IF('sep joined'!I60="Joined",'sep joined'!A60)</f>
        <v>0</v>
      </c>
      <c r="B61" s="10" t="e">
        <f>VLOOKUP(A61,'sep joined'!A59:I506,2,3)</f>
        <v>#N/A</v>
      </c>
      <c r="C61" s="11" t="e">
        <f>VLOOKUP(A61,'sep joined'!A60:I506,3,4)</f>
        <v>#N/A</v>
      </c>
      <c r="D61" s="11" t="e">
        <f>VLOOKUP(A61,'sep joined'!A59:I506,4,5)</f>
        <v>#N/A</v>
      </c>
      <c r="E61" s="209"/>
      <c r="F61" s="209"/>
      <c r="G61" s="209"/>
      <c r="H61" s="209"/>
      <c r="I61" s="209"/>
      <c r="J61" s="2">
        <v>16000</v>
      </c>
      <c r="K61" s="180">
        <f>J61-N61-U61-Y61</f>
        <v>0</v>
      </c>
      <c r="L61" s="206"/>
      <c r="M61" s="206"/>
      <c r="N61" s="1">
        <v>16000</v>
      </c>
      <c r="O61" s="181">
        <v>44775</v>
      </c>
      <c r="P61" s="1" t="s">
        <v>710</v>
      </c>
      <c r="Q61" s="1" t="s">
        <v>30</v>
      </c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</row>
    <row r="62" spans="1:28" ht="17.399999999999999" hidden="1">
      <c r="A62" s="9" t="b">
        <f>IF('sep joined'!I61="Joined",'sep joined'!A61)</f>
        <v>0</v>
      </c>
      <c r="B62" s="10" t="e">
        <f>VLOOKUP(A62,'sep joined'!A60:I507,2,3)</f>
        <v>#N/A</v>
      </c>
      <c r="C62" s="11" t="e">
        <f>VLOOKUP(A62,'sep joined'!A61:I507,3,4)</f>
        <v>#N/A</v>
      </c>
      <c r="D62" s="11" t="e">
        <f>VLOOKUP(A62,'sep joined'!A60:I507,4,5)</f>
        <v>#N/A</v>
      </c>
      <c r="E62" s="2" t="s">
        <v>715</v>
      </c>
      <c r="F62" s="193" t="s">
        <v>715</v>
      </c>
      <c r="G62" s="202">
        <v>44690</v>
      </c>
      <c r="H62" s="194" t="s">
        <v>761</v>
      </c>
      <c r="I62" s="209"/>
      <c r="J62" s="195">
        <v>17000</v>
      </c>
      <c r="K62" s="196" t="s">
        <v>750</v>
      </c>
      <c r="L62" s="206"/>
      <c r="M62" s="206"/>
      <c r="N62" s="195">
        <v>7000</v>
      </c>
      <c r="O62" s="181">
        <v>44775</v>
      </c>
      <c r="P62" s="1" t="s">
        <v>710</v>
      </c>
      <c r="Q62" s="1" t="s">
        <v>30</v>
      </c>
      <c r="R62" s="195" t="s">
        <v>728</v>
      </c>
      <c r="S62" s="194" t="s">
        <v>753</v>
      </c>
      <c r="T62" s="204" t="s">
        <v>724</v>
      </c>
      <c r="U62" s="1">
        <v>5000</v>
      </c>
      <c r="V62" s="181">
        <v>44798</v>
      </c>
      <c r="W62" s="1" t="s">
        <v>762</v>
      </c>
      <c r="X62" s="1" t="s">
        <v>293</v>
      </c>
      <c r="Y62" s="181"/>
      <c r="Z62" s="181"/>
      <c r="AA62" s="181"/>
      <c r="AB62" s="181"/>
    </row>
    <row r="63" spans="1:28" ht="19.2" hidden="1">
      <c r="A63" s="9" t="b">
        <f>IF('sep joined'!I62="Joined",'sep joined'!A62)</f>
        <v>0</v>
      </c>
      <c r="B63" s="10" t="e">
        <f>VLOOKUP(A63,'sep joined'!A61:I508,2,3)</f>
        <v>#N/A</v>
      </c>
      <c r="C63" s="11" t="e">
        <f>VLOOKUP(A63,'sep joined'!A62:I508,3,4)</f>
        <v>#N/A</v>
      </c>
      <c r="D63" s="11" t="e">
        <f>VLOOKUP(A63,'sep joined'!A61:I508,4,5)</f>
        <v>#N/A</v>
      </c>
      <c r="E63" s="209"/>
      <c r="F63" s="209"/>
      <c r="G63" s="209"/>
      <c r="H63" s="209"/>
      <c r="I63" s="209"/>
      <c r="J63" s="209"/>
      <c r="K63" s="180">
        <f t="shared" ref="K63:K65" si="7">J63-N63-U63-Y63</f>
        <v>0</v>
      </c>
      <c r="L63" s="206"/>
      <c r="M63" s="206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</row>
    <row r="64" spans="1:28" ht="19.2" hidden="1">
      <c r="A64" s="9" t="b">
        <f>IF('sep joined'!I63="Joined",'sep joined'!A63)</f>
        <v>0</v>
      </c>
      <c r="B64" s="10" t="e">
        <f>VLOOKUP(A64,'sep joined'!A62:I509,2,3)</f>
        <v>#N/A</v>
      </c>
      <c r="C64" s="11" t="e">
        <f>VLOOKUP(A64,'sep joined'!A63:I509,3,4)</f>
        <v>#N/A</v>
      </c>
      <c r="D64" s="11" t="e">
        <f>VLOOKUP(A64,'sep joined'!A62:I509,4,5)</f>
        <v>#N/A</v>
      </c>
      <c r="E64" s="203"/>
      <c r="F64" s="203"/>
      <c r="G64" s="203"/>
      <c r="H64" s="203"/>
      <c r="I64" s="203"/>
      <c r="J64" s="1">
        <v>16000</v>
      </c>
      <c r="K64" s="180">
        <f t="shared" si="7"/>
        <v>0</v>
      </c>
      <c r="L64" s="203"/>
      <c r="M64" s="203"/>
      <c r="N64" s="1">
        <v>16000</v>
      </c>
      <c r="O64" s="181">
        <v>44784</v>
      </c>
      <c r="P64" s="1" t="s">
        <v>731</v>
      </c>
      <c r="Q64" s="1" t="s">
        <v>731</v>
      </c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</row>
    <row r="65" spans="1:28" ht="19.2" hidden="1">
      <c r="A65" s="9" t="b">
        <f>IF('sep joined'!I64="Joined",'sep joined'!A64)</f>
        <v>0</v>
      </c>
      <c r="B65" s="10" t="e">
        <f>VLOOKUP(A65,'sep joined'!A63:I510,2,3)</f>
        <v>#N/A</v>
      </c>
      <c r="C65" s="11" t="e">
        <f>VLOOKUP(A65,'sep joined'!A64:I510,3,4)</f>
        <v>#N/A</v>
      </c>
      <c r="D65" s="11" t="e">
        <f>VLOOKUP(A65,'sep joined'!A63:I510,4,5)</f>
        <v>#N/A</v>
      </c>
      <c r="E65" s="209"/>
      <c r="F65" s="209"/>
      <c r="G65" s="209"/>
      <c r="H65" s="209"/>
      <c r="I65" s="209"/>
      <c r="J65" s="2">
        <v>15000</v>
      </c>
      <c r="K65" s="180">
        <f t="shared" si="7"/>
        <v>0</v>
      </c>
      <c r="L65" s="206"/>
      <c r="M65" s="206"/>
      <c r="N65" s="1">
        <v>5000</v>
      </c>
      <c r="O65" s="181">
        <v>44779</v>
      </c>
      <c r="P65" s="1" t="s">
        <v>710</v>
      </c>
      <c r="Q65" s="1" t="s">
        <v>30</v>
      </c>
      <c r="R65" s="181"/>
      <c r="S65" s="181"/>
      <c r="T65" s="181"/>
      <c r="U65" s="1">
        <v>10000</v>
      </c>
      <c r="V65" s="181">
        <v>44793</v>
      </c>
      <c r="W65" s="1" t="s">
        <v>710</v>
      </c>
      <c r="X65" s="1" t="s">
        <v>30</v>
      </c>
      <c r="Y65" s="181"/>
      <c r="Z65" s="181"/>
      <c r="AA65" s="181"/>
      <c r="AB65" s="181"/>
    </row>
    <row r="66" spans="1:28" ht="17.399999999999999" hidden="1">
      <c r="A66" s="9" t="b">
        <f>IF('sep joined'!I65="Joined",'sep joined'!A65)</f>
        <v>0</v>
      </c>
      <c r="B66" s="10" t="e">
        <f>VLOOKUP(A66,'sep joined'!A64:I511,2,3)</f>
        <v>#N/A</v>
      </c>
      <c r="C66" s="11" t="e">
        <f>VLOOKUP(A66,'sep joined'!A65:I511,3,4)</f>
        <v>#N/A</v>
      </c>
      <c r="D66" s="11" t="e">
        <f>VLOOKUP(A66,'sep joined'!A64:I511,4,5)</f>
        <v>#N/A</v>
      </c>
      <c r="E66" s="209"/>
      <c r="F66" s="193" t="s">
        <v>715</v>
      </c>
      <c r="G66" s="202">
        <v>44689</v>
      </c>
      <c r="H66" s="194" t="s">
        <v>761</v>
      </c>
      <c r="I66" s="209"/>
      <c r="J66" s="195">
        <v>16000</v>
      </c>
      <c r="K66" s="196" t="s">
        <v>720</v>
      </c>
      <c r="L66" s="206"/>
      <c r="M66" s="206"/>
      <c r="N66" s="195">
        <v>5000</v>
      </c>
      <c r="O66" s="181">
        <v>44782</v>
      </c>
      <c r="P66" s="1" t="s">
        <v>731</v>
      </c>
      <c r="Q66" s="1" t="s">
        <v>351</v>
      </c>
      <c r="R66" s="195" t="s">
        <v>728</v>
      </c>
      <c r="S66" s="194" t="s">
        <v>729</v>
      </c>
      <c r="T66" s="204" t="s">
        <v>763</v>
      </c>
      <c r="U66" s="181"/>
      <c r="V66" s="181"/>
      <c r="W66" s="181"/>
      <c r="X66" s="181"/>
      <c r="Y66" s="181"/>
      <c r="Z66" s="181"/>
      <c r="AA66" s="181"/>
      <c r="AB66" s="181"/>
    </row>
    <row r="67" spans="1:28" ht="17.399999999999999" hidden="1">
      <c r="A67" s="9" t="b">
        <f>IF('sep joined'!I66="Joined",'sep joined'!A66)</f>
        <v>0</v>
      </c>
      <c r="B67" s="10" t="e">
        <f>VLOOKUP(A67,'sep joined'!A65:I512,2,3)</f>
        <v>#N/A</v>
      </c>
      <c r="C67" s="11" t="e">
        <f>VLOOKUP(A67,'sep joined'!A66:I512,3,4)</f>
        <v>#N/A</v>
      </c>
      <c r="D67" s="11" t="e">
        <f>VLOOKUP(A67,'sep joined'!A65:I512,4,5)</f>
        <v>#N/A</v>
      </c>
      <c r="E67" s="203"/>
      <c r="F67" s="193" t="s">
        <v>715</v>
      </c>
      <c r="G67" s="194" t="s">
        <v>764</v>
      </c>
      <c r="H67" s="194" t="s">
        <v>765</v>
      </c>
      <c r="I67" s="203"/>
      <c r="J67" s="195">
        <v>16000</v>
      </c>
      <c r="K67" s="196" t="s">
        <v>720</v>
      </c>
      <c r="L67" s="203"/>
      <c r="M67" s="203"/>
      <c r="N67" s="195">
        <v>5000</v>
      </c>
      <c r="O67" s="181">
        <v>44783</v>
      </c>
      <c r="P67" s="1" t="s">
        <v>710</v>
      </c>
      <c r="Q67" s="1" t="s">
        <v>293</v>
      </c>
      <c r="R67" s="195" t="s">
        <v>728</v>
      </c>
      <c r="S67" s="194" t="s">
        <v>729</v>
      </c>
      <c r="T67" s="204" t="s">
        <v>763</v>
      </c>
      <c r="U67" s="181"/>
      <c r="V67" s="181"/>
      <c r="W67" s="181"/>
      <c r="X67" s="181"/>
      <c r="Y67" s="181"/>
      <c r="Z67" s="181"/>
      <c r="AA67" s="181"/>
      <c r="AB67" s="181"/>
    </row>
    <row r="68" spans="1:28" ht="17.399999999999999" hidden="1">
      <c r="A68" s="9" t="b">
        <f>IF('sep joined'!I67="Joined",'sep joined'!A67)</f>
        <v>0</v>
      </c>
      <c r="B68" s="10" t="e">
        <f>VLOOKUP(A68,'sep joined'!A66:I513,2,3)</f>
        <v>#N/A</v>
      </c>
      <c r="C68" s="11" t="e">
        <f>VLOOKUP(A68,'sep joined'!A67:I513,3,4)</f>
        <v>#N/A</v>
      </c>
      <c r="D68" s="11" t="e">
        <f>VLOOKUP(A68,'sep joined'!A66:I513,4,5)</f>
        <v>#N/A</v>
      </c>
      <c r="E68" s="203"/>
      <c r="F68" s="193" t="s">
        <v>715</v>
      </c>
      <c r="G68" s="194" t="s">
        <v>739</v>
      </c>
      <c r="H68" s="194" t="s">
        <v>766</v>
      </c>
      <c r="I68" s="203"/>
      <c r="J68" s="195">
        <v>16000</v>
      </c>
      <c r="K68" s="196" t="s">
        <v>720</v>
      </c>
      <c r="L68" s="203"/>
      <c r="M68" s="203"/>
      <c r="N68" s="195">
        <v>5000</v>
      </c>
      <c r="O68" s="181">
        <v>44788</v>
      </c>
      <c r="P68" s="1" t="s">
        <v>710</v>
      </c>
      <c r="Q68" s="1" t="s">
        <v>293</v>
      </c>
      <c r="R68" s="195" t="s">
        <v>728</v>
      </c>
      <c r="S68" s="194" t="s">
        <v>743</v>
      </c>
      <c r="T68" s="204" t="s">
        <v>744</v>
      </c>
      <c r="U68" s="181"/>
      <c r="V68" s="181"/>
      <c r="W68" s="181"/>
      <c r="X68" s="181"/>
      <c r="Y68" s="181"/>
      <c r="Z68" s="181"/>
      <c r="AA68" s="181"/>
      <c r="AB68" s="181"/>
    </row>
    <row r="69" spans="1:28" ht="17.399999999999999" hidden="1">
      <c r="A69" s="9" t="b">
        <f>IF('sep joined'!I68="Joined",'sep joined'!A68)</f>
        <v>0</v>
      </c>
      <c r="B69" s="10" t="e">
        <f>VLOOKUP(A69,'sep joined'!A67:I514,2,3)</f>
        <v>#N/A</v>
      </c>
      <c r="C69" s="11" t="e">
        <f>VLOOKUP(A69,'sep joined'!A68:I514,3,4)</f>
        <v>#N/A</v>
      </c>
      <c r="D69" s="11" t="e">
        <f>VLOOKUP(A69,'sep joined'!A67:I514,4,5)</f>
        <v>#N/A</v>
      </c>
      <c r="E69" s="203"/>
      <c r="F69" s="211"/>
      <c r="G69" s="194" t="s">
        <v>716</v>
      </c>
      <c r="H69" s="194" t="s">
        <v>717</v>
      </c>
      <c r="I69" s="203"/>
      <c r="J69" s="195">
        <v>16000</v>
      </c>
      <c r="K69" s="196" t="s">
        <v>737</v>
      </c>
      <c r="L69" s="203"/>
      <c r="M69" s="203"/>
      <c r="N69" s="195">
        <v>10000</v>
      </c>
      <c r="O69" s="181">
        <v>44782</v>
      </c>
      <c r="P69" s="1" t="s">
        <v>731</v>
      </c>
      <c r="Q69" s="1" t="s">
        <v>731</v>
      </c>
      <c r="R69" s="198"/>
      <c r="S69" s="199"/>
      <c r="T69" s="200"/>
      <c r="U69" s="181"/>
      <c r="V69" s="181"/>
      <c r="W69" s="181"/>
      <c r="X69" s="181"/>
      <c r="Y69" s="181"/>
      <c r="Z69" s="181"/>
      <c r="AA69" s="181"/>
      <c r="AB69" s="181"/>
    </row>
    <row r="70" spans="1:28" ht="17.399999999999999" hidden="1">
      <c r="A70" s="9" t="b">
        <f>IF('sep joined'!I69="Joined",'sep joined'!A69)</f>
        <v>0</v>
      </c>
      <c r="B70" s="10" t="e">
        <f>VLOOKUP(A70,'sep joined'!A68:I515,2,3)</f>
        <v>#N/A</v>
      </c>
      <c r="C70" s="11" t="e">
        <f>VLOOKUP(A70,'sep joined'!A69:I515,3,4)</f>
        <v>#N/A</v>
      </c>
      <c r="D70" s="11" t="e">
        <f>VLOOKUP(A70,'sep joined'!A68:I515,4,5)</f>
        <v>#N/A</v>
      </c>
      <c r="E70" s="203"/>
      <c r="F70" s="193" t="s">
        <v>715</v>
      </c>
      <c r="G70" s="215"/>
      <c r="H70" s="194" t="s">
        <v>767</v>
      </c>
      <c r="I70" s="203"/>
      <c r="J70" s="195">
        <v>16000</v>
      </c>
      <c r="K70" s="196" t="s">
        <v>720</v>
      </c>
      <c r="L70" s="203"/>
      <c r="M70" s="203"/>
      <c r="N70" s="195">
        <v>5000</v>
      </c>
      <c r="O70" s="181">
        <v>44786</v>
      </c>
      <c r="P70" s="1" t="s">
        <v>768</v>
      </c>
      <c r="Q70" s="1" t="s">
        <v>293</v>
      </c>
      <c r="R70" s="195" t="s">
        <v>728</v>
      </c>
      <c r="S70" s="194" t="s">
        <v>722</v>
      </c>
      <c r="T70" s="204" t="s">
        <v>723</v>
      </c>
      <c r="U70" s="181"/>
      <c r="V70" s="181"/>
      <c r="W70" s="181"/>
      <c r="X70" s="181"/>
      <c r="Y70" s="181"/>
      <c r="Z70" s="181"/>
      <c r="AA70" s="181"/>
      <c r="AB70" s="181"/>
    </row>
    <row r="71" spans="1:28" ht="19.2" hidden="1">
      <c r="A71" s="9" t="b">
        <f>IF('sep joined'!I70="Joined",'sep joined'!A70)</f>
        <v>0</v>
      </c>
      <c r="B71" s="10" t="e">
        <f>VLOOKUP(A71,'sep joined'!A69:I516,2,3)</f>
        <v>#N/A</v>
      </c>
      <c r="C71" s="11" t="e">
        <f>VLOOKUP(A71,'sep joined'!A70:I516,3,4)</f>
        <v>#N/A</v>
      </c>
      <c r="D71" s="11" t="e">
        <f>VLOOKUP(A71,'sep joined'!A69:I516,4,5)</f>
        <v>#N/A</v>
      </c>
      <c r="E71" s="1"/>
      <c r="F71" s="1"/>
      <c r="G71" s="1"/>
      <c r="H71" s="1"/>
      <c r="I71" s="1"/>
      <c r="J71" s="1">
        <v>17000</v>
      </c>
      <c r="K71" s="180">
        <f t="shared" ref="K71:K72" si="8">J71-N71-U71-Y71</f>
        <v>0</v>
      </c>
      <c r="L71" s="1"/>
      <c r="M71" s="201"/>
      <c r="N71" s="1">
        <v>17000</v>
      </c>
      <c r="O71" s="181">
        <v>44779</v>
      </c>
      <c r="P71" s="1" t="s">
        <v>710</v>
      </c>
      <c r="Q71" s="1" t="s">
        <v>293</v>
      </c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</row>
    <row r="72" spans="1:28" ht="19.2" hidden="1">
      <c r="A72" s="9" t="b">
        <f>IF('sep joined'!I71="Joined",'sep joined'!A71)</f>
        <v>0</v>
      </c>
      <c r="B72" s="10" t="e">
        <f>VLOOKUP(A72,'sep joined'!A70:I517,2,3)</f>
        <v>#N/A</v>
      </c>
      <c r="C72" s="11" t="e">
        <f>VLOOKUP(A72,'sep joined'!A71:I517,3,4)</f>
        <v>#N/A</v>
      </c>
      <c r="D72" s="11" t="e">
        <f>VLOOKUP(A72,'sep joined'!A70:I517,4,5)</f>
        <v>#N/A</v>
      </c>
      <c r="E72" s="185"/>
      <c r="F72" s="185"/>
      <c r="G72" s="185"/>
      <c r="H72" s="185"/>
      <c r="I72" s="185"/>
      <c r="J72" s="185"/>
      <c r="K72" s="180">
        <f t="shared" si="8"/>
        <v>0</v>
      </c>
      <c r="L72" s="188"/>
      <c r="M72" s="208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</row>
    <row r="73" spans="1:28" ht="17.399999999999999" hidden="1">
      <c r="A73" s="9" t="b">
        <f>IF('sep joined'!I72="Joined",'sep joined'!A72)</f>
        <v>0</v>
      </c>
      <c r="B73" s="10" t="e">
        <f>VLOOKUP(A73,'sep joined'!A71:I518,2,3)</f>
        <v>#N/A</v>
      </c>
      <c r="C73" s="11" t="e">
        <f>VLOOKUP(A73,'sep joined'!A72:I518,3,4)</f>
        <v>#N/A</v>
      </c>
      <c r="D73" s="11" t="e">
        <f>VLOOKUP(A73,'sep joined'!A71:I518,4,5)</f>
        <v>#N/A</v>
      </c>
      <c r="E73" s="1"/>
      <c r="F73" s="214"/>
      <c r="G73" s="202">
        <v>44842</v>
      </c>
      <c r="H73" s="194" t="s">
        <v>769</v>
      </c>
      <c r="I73" s="1"/>
      <c r="J73" s="195">
        <v>17000</v>
      </c>
      <c r="K73" s="196" t="s">
        <v>770</v>
      </c>
      <c r="L73" s="1"/>
      <c r="M73" s="210"/>
      <c r="N73" s="195">
        <v>10000</v>
      </c>
      <c r="O73" s="181">
        <v>44785</v>
      </c>
      <c r="P73" s="1" t="s">
        <v>710</v>
      </c>
      <c r="Q73" s="1" t="s">
        <v>293</v>
      </c>
      <c r="R73" s="195" t="s">
        <v>728</v>
      </c>
      <c r="S73" s="194" t="s">
        <v>722</v>
      </c>
      <c r="T73" s="204" t="s">
        <v>723</v>
      </c>
      <c r="U73" s="181"/>
      <c r="V73" s="181"/>
      <c r="W73" s="181"/>
      <c r="X73" s="181"/>
      <c r="Y73" s="181"/>
      <c r="Z73" s="181"/>
      <c r="AA73" s="181"/>
      <c r="AB73" s="181"/>
    </row>
    <row r="74" spans="1:28" ht="19.2" hidden="1">
      <c r="A74" s="9" t="b">
        <f>IF('sep joined'!I73="Joined",'sep joined'!A73)</f>
        <v>0</v>
      </c>
      <c r="B74" s="10" t="e">
        <f>VLOOKUP(A74,'sep joined'!A72:I519,2,3)</f>
        <v>#N/A</v>
      </c>
      <c r="C74" s="11" t="e">
        <f>VLOOKUP(A74,'sep joined'!A73:I519,3,4)</f>
        <v>#N/A</v>
      </c>
      <c r="D74" s="11" t="e">
        <f>VLOOKUP(A74,'sep joined'!A72:I519,4,5)</f>
        <v>#N/A</v>
      </c>
      <c r="E74" s="203"/>
      <c r="F74" s="203"/>
      <c r="G74" s="203"/>
      <c r="H74" s="203"/>
      <c r="I74" s="203"/>
      <c r="J74" s="203"/>
      <c r="K74" s="180">
        <f t="shared" ref="K74:K84" si="9">J74-N74-U74-Y74</f>
        <v>0</v>
      </c>
      <c r="L74" s="203"/>
      <c r="M74" s="203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</row>
    <row r="75" spans="1:28" ht="19.2" hidden="1">
      <c r="A75" s="9" t="b">
        <f>IF('sep joined'!I74="Joined",'sep joined'!A74)</f>
        <v>0</v>
      </c>
      <c r="B75" s="10" t="e">
        <f>VLOOKUP(A75,'sep joined'!A73:I520,2,3)</f>
        <v>#N/A</v>
      </c>
      <c r="C75" s="11" t="e">
        <f>VLOOKUP(A75,'sep joined'!A74:I520,3,4)</f>
        <v>#N/A</v>
      </c>
      <c r="D75" s="11" t="e">
        <f>VLOOKUP(A75,'sep joined'!A73:I520,4,5)</f>
        <v>#N/A</v>
      </c>
      <c r="E75" s="203"/>
      <c r="F75" s="203"/>
      <c r="G75" s="203"/>
      <c r="H75" s="203"/>
      <c r="I75" s="203"/>
      <c r="J75" s="203"/>
      <c r="K75" s="180">
        <f t="shared" si="9"/>
        <v>0</v>
      </c>
      <c r="L75" s="203"/>
      <c r="M75" s="203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</row>
    <row r="76" spans="1:28" ht="19.2" hidden="1">
      <c r="A76" s="9" t="b">
        <f>IF('sep joined'!I75="Joined",'sep joined'!A75)</f>
        <v>0</v>
      </c>
      <c r="B76" s="10" t="e">
        <f>VLOOKUP(A76,'sep joined'!A74:I521,2,3)</f>
        <v>#N/A</v>
      </c>
      <c r="C76" s="11" t="e">
        <f>VLOOKUP(A76,'sep joined'!A75:I521,3,4)</f>
        <v>#N/A</v>
      </c>
      <c r="D76" s="11" t="e">
        <f>VLOOKUP(A76,'sep joined'!A74:I521,4,5)</f>
        <v>#N/A</v>
      </c>
      <c r="E76" s="203"/>
      <c r="F76" s="203"/>
      <c r="G76" s="203"/>
      <c r="H76" s="203"/>
      <c r="I76" s="203"/>
      <c r="J76" s="203"/>
      <c r="K76" s="180">
        <f t="shared" si="9"/>
        <v>0</v>
      </c>
      <c r="L76" s="203"/>
      <c r="M76" s="203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</row>
    <row r="77" spans="1:28" ht="19.2" hidden="1">
      <c r="A77" s="9" t="b">
        <f>IF('sep joined'!I76="Joined",'sep joined'!A76)</f>
        <v>0</v>
      </c>
      <c r="B77" s="10" t="e">
        <f>VLOOKUP(A77,'sep joined'!A75:I522,2,3)</f>
        <v>#N/A</v>
      </c>
      <c r="C77" s="11" t="e">
        <f>VLOOKUP(A77,'sep joined'!A76:I522,3,4)</f>
        <v>#N/A</v>
      </c>
      <c r="D77" s="11" t="e">
        <f>VLOOKUP(A77,'sep joined'!A75:I522,4,5)</f>
        <v>#N/A</v>
      </c>
      <c r="E77" s="203"/>
      <c r="F77" s="203"/>
      <c r="G77" s="203"/>
      <c r="H77" s="203"/>
      <c r="I77" s="203"/>
      <c r="J77" s="203"/>
      <c r="K77" s="180">
        <f t="shared" si="9"/>
        <v>0</v>
      </c>
      <c r="L77" s="203"/>
      <c r="M77" s="203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</row>
    <row r="78" spans="1:28" ht="19.2" hidden="1">
      <c r="A78" s="9" t="b">
        <f>IF('sep joined'!I77="Joined",'sep joined'!A77)</f>
        <v>0</v>
      </c>
      <c r="B78" s="10" t="e">
        <f>VLOOKUP(A78,'sep joined'!A76:I523,2,3)</f>
        <v>#N/A</v>
      </c>
      <c r="C78" s="11" t="e">
        <f>VLOOKUP(A78,'sep joined'!A77:I523,3,4)</f>
        <v>#N/A</v>
      </c>
      <c r="D78" s="11" t="e">
        <f>VLOOKUP(A78,'sep joined'!A76:I523,4,5)</f>
        <v>#N/A</v>
      </c>
      <c r="E78" s="203"/>
      <c r="F78" s="203"/>
      <c r="G78" s="203"/>
      <c r="H78" s="203"/>
      <c r="I78" s="203"/>
      <c r="J78" s="1">
        <v>16000</v>
      </c>
      <c r="K78" s="180">
        <f t="shared" si="9"/>
        <v>0</v>
      </c>
      <c r="L78" s="203"/>
      <c r="M78" s="203"/>
      <c r="N78" s="1">
        <v>16000</v>
      </c>
      <c r="O78" s="181">
        <v>44780</v>
      </c>
      <c r="P78" s="1" t="s">
        <v>710</v>
      </c>
      <c r="Q78" s="1" t="s">
        <v>293</v>
      </c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</row>
    <row r="79" spans="1:28" ht="19.2" hidden="1">
      <c r="A79" s="9" t="b">
        <f>IF('sep joined'!I78="Joined",'sep joined'!A78)</f>
        <v>0</v>
      </c>
      <c r="B79" s="10" t="e">
        <f>VLOOKUP(A79,'sep joined'!A77:I524,2,3)</f>
        <v>#N/A</v>
      </c>
      <c r="C79" s="11" t="e">
        <f>VLOOKUP(A79,'sep joined'!A78:I524,3,4)</f>
        <v>#N/A</v>
      </c>
      <c r="D79" s="11" t="e">
        <f>VLOOKUP(A79,'sep joined'!A77:I524,4,5)</f>
        <v>#N/A</v>
      </c>
      <c r="E79" s="203"/>
      <c r="F79" s="203"/>
      <c r="G79" s="203"/>
      <c r="H79" s="203"/>
      <c r="I79" s="203"/>
      <c r="J79" s="1">
        <v>16000</v>
      </c>
      <c r="K79" s="180">
        <f t="shared" si="9"/>
        <v>0</v>
      </c>
      <c r="L79" s="203"/>
      <c r="M79" s="203"/>
      <c r="N79" s="1">
        <v>16000</v>
      </c>
      <c r="O79" s="181">
        <v>44780</v>
      </c>
      <c r="P79" s="1" t="s">
        <v>710</v>
      </c>
      <c r="Q79" s="1" t="s">
        <v>293</v>
      </c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</row>
    <row r="80" spans="1:28" ht="19.2" hidden="1">
      <c r="A80" s="9" t="b">
        <f>IF('sep joined'!I79="Joined",'sep joined'!A79)</f>
        <v>0</v>
      </c>
      <c r="B80" s="10" t="e">
        <f>VLOOKUP(A80,'sep joined'!A77:I525,2,3)</f>
        <v>#N/A</v>
      </c>
      <c r="C80" s="11" t="e">
        <f>VLOOKUP(A80,'sep joined'!A79:I525,3,4)</f>
        <v>#N/A</v>
      </c>
      <c r="D80" s="11" t="e">
        <f>VLOOKUP(A80,'sep joined'!A77:I525,4,5)</f>
        <v>#N/A</v>
      </c>
      <c r="E80" s="203"/>
      <c r="F80" s="203"/>
      <c r="G80" s="203"/>
      <c r="H80" s="203"/>
      <c r="I80" s="203"/>
      <c r="J80" s="1">
        <v>17000</v>
      </c>
      <c r="K80" s="180">
        <f t="shared" si="9"/>
        <v>0</v>
      </c>
      <c r="L80" s="203"/>
      <c r="M80" s="203"/>
      <c r="N80" s="1">
        <v>17000</v>
      </c>
      <c r="O80" s="181">
        <v>44780</v>
      </c>
      <c r="P80" s="1" t="s">
        <v>735</v>
      </c>
      <c r="Q80" s="1" t="s">
        <v>727</v>
      </c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</row>
    <row r="81" spans="1:28" ht="19.2" hidden="1">
      <c r="A81" s="9" t="b">
        <f>IF('sep joined'!I80="Joined",'sep joined'!A80)</f>
        <v>0</v>
      </c>
      <c r="B81" s="10" t="e">
        <f>VLOOKUP(A81,'sep joined'!A78:I526,2,3)</f>
        <v>#N/A</v>
      </c>
      <c r="C81" s="11" t="e">
        <f>VLOOKUP(A81,'sep joined'!A80:I526,3,4)</f>
        <v>#N/A</v>
      </c>
      <c r="D81" s="11" t="e">
        <f>VLOOKUP(A81,'sep joined'!A78:I526,4,5)</f>
        <v>#N/A</v>
      </c>
      <c r="E81" s="203"/>
      <c r="F81" s="203"/>
      <c r="G81" s="203"/>
      <c r="H81" s="203"/>
      <c r="I81" s="203"/>
      <c r="J81" s="1">
        <v>16000</v>
      </c>
      <c r="K81" s="180">
        <f t="shared" si="9"/>
        <v>0</v>
      </c>
      <c r="L81" s="203"/>
      <c r="M81" s="203"/>
      <c r="N81" s="1">
        <v>10000</v>
      </c>
      <c r="O81" s="181">
        <v>44780</v>
      </c>
      <c r="P81" s="1" t="s">
        <v>710</v>
      </c>
      <c r="Q81" s="1" t="s">
        <v>293</v>
      </c>
      <c r="R81" s="181"/>
      <c r="S81" s="181"/>
      <c r="T81" s="181"/>
      <c r="U81" s="1">
        <v>6000</v>
      </c>
      <c r="V81" s="181">
        <v>44790</v>
      </c>
      <c r="W81" s="1" t="s">
        <v>710</v>
      </c>
      <c r="X81" s="1" t="s">
        <v>293</v>
      </c>
      <c r="Y81" s="181"/>
      <c r="Z81" s="181"/>
      <c r="AA81" s="181"/>
      <c r="AB81" s="181"/>
    </row>
    <row r="82" spans="1:28" ht="19.2" hidden="1">
      <c r="A82" s="9" t="b">
        <f>IF('sep joined'!I81="Joined",'sep joined'!A81)</f>
        <v>0</v>
      </c>
      <c r="B82" s="10" t="e">
        <f>VLOOKUP(A82,'sep joined'!A79:I527,2,3)</f>
        <v>#N/A</v>
      </c>
      <c r="C82" s="11" t="e">
        <f>VLOOKUP(A82,'sep joined'!A81:I527,3,4)</f>
        <v>#N/A</v>
      </c>
      <c r="D82" s="11" t="e">
        <f>VLOOKUP(A82,'sep joined'!A79:I527,4,5)</f>
        <v>#N/A</v>
      </c>
      <c r="E82" s="203"/>
      <c r="F82" s="203"/>
      <c r="G82" s="203"/>
      <c r="H82" s="203"/>
      <c r="I82" s="203"/>
      <c r="J82" s="1">
        <v>17000</v>
      </c>
      <c r="K82" s="180">
        <f t="shared" si="9"/>
        <v>0</v>
      </c>
      <c r="L82" s="203"/>
      <c r="M82" s="203"/>
      <c r="N82" s="1">
        <v>17000</v>
      </c>
      <c r="O82" s="181">
        <v>44780</v>
      </c>
      <c r="P82" s="1" t="s">
        <v>710</v>
      </c>
      <c r="Q82" s="1" t="s">
        <v>734</v>
      </c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</row>
    <row r="83" spans="1:28" ht="19.2" hidden="1">
      <c r="A83" s="9" t="b">
        <f>IF('sep joined'!I82="Joined",'sep joined'!A82)</f>
        <v>0</v>
      </c>
      <c r="B83" s="10" t="e">
        <f>VLOOKUP(A83,'sep joined'!A80:I528,2,3)</f>
        <v>#N/A</v>
      </c>
      <c r="C83" s="11" t="e">
        <f>VLOOKUP(A83,'sep joined'!A82:I528,3,4)</f>
        <v>#N/A</v>
      </c>
      <c r="D83" s="11" t="e">
        <f>VLOOKUP(A83,'sep joined'!A80:I528,4,5)</f>
        <v>#N/A</v>
      </c>
      <c r="E83" s="203"/>
      <c r="F83" s="203"/>
      <c r="G83" s="203"/>
      <c r="H83" s="181">
        <v>44772</v>
      </c>
      <c r="I83" s="203"/>
      <c r="J83" s="1">
        <v>16000</v>
      </c>
      <c r="K83" s="180">
        <f t="shared" si="9"/>
        <v>0</v>
      </c>
      <c r="L83" s="203"/>
      <c r="M83" s="203"/>
      <c r="N83" s="1">
        <v>5000</v>
      </c>
      <c r="O83" s="181">
        <v>44771</v>
      </c>
      <c r="P83" s="1" t="s">
        <v>710</v>
      </c>
      <c r="Q83" s="1" t="s">
        <v>771</v>
      </c>
      <c r="R83" s="181"/>
      <c r="S83" s="181"/>
      <c r="T83" s="181"/>
      <c r="U83" s="1">
        <v>11000</v>
      </c>
      <c r="V83" s="181">
        <v>44781</v>
      </c>
      <c r="W83" s="1" t="s">
        <v>731</v>
      </c>
      <c r="X83" s="1" t="s">
        <v>738</v>
      </c>
      <c r="Y83" s="181"/>
      <c r="Z83" s="181"/>
      <c r="AA83" s="181"/>
      <c r="AB83" s="181"/>
    </row>
    <row r="84" spans="1:28" ht="19.2" hidden="1">
      <c r="A84" s="9" t="b">
        <f>IF('sep joined'!I83="Joined",'sep joined'!A83)</f>
        <v>0</v>
      </c>
      <c r="B84" s="10" t="e">
        <f>VLOOKUP(A84,'sep joined'!A81:I529,2,3)</f>
        <v>#N/A</v>
      </c>
      <c r="C84" s="31" t="e">
        <f>VLOOKUP(A84,'sep joined'!A83:I529,3,4)</f>
        <v>#N/A</v>
      </c>
      <c r="D84" s="31" t="e">
        <f>VLOOKUP(A84,'sep joined'!A81:I529,4,5)</f>
        <v>#N/A</v>
      </c>
      <c r="E84" s="216"/>
      <c r="F84" s="203"/>
      <c r="G84" s="203"/>
      <c r="H84" s="181">
        <v>44772</v>
      </c>
      <c r="I84" s="203"/>
      <c r="J84" s="1">
        <v>16000</v>
      </c>
      <c r="K84" s="180">
        <f t="shared" si="9"/>
        <v>0</v>
      </c>
      <c r="L84" s="203"/>
      <c r="M84" s="203"/>
      <c r="N84" s="1">
        <v>5000</v>
      </c>
      <c r="O84" s="181">
        <v>44772</v>
      </c>
      <c r="P84" s="1" t="s">
        <v>710</v>
      </c>
      <c r="Q84" s="1" t="s">
        <v>293</v>
      </c>
      <c r="R84" s="181"/>
      <c r="S84" s="181"/>
      <c r="T84" s="181"/>
      <c r="U84" s="1">
        <v>11000</v>
      </c>
      <c r="V84" s="181">
        <v>44781</v>
      </c>
      <c r="W84" s="1" t="s">
        <v>731</v>
      </c>
      <c r="X84" s="1" t="s">
        <v>738</v>
      </c>
      <c r="Y84" s="181"/>
      <c r="Z84" s="181"/>
      <c r="AA84" s="181"/>
      <c r="AB84" s="181"/>
    </row>
    <row r="85" spans="1:28" ht="17.399999999999999" hidden="1">
      <c r="A85" s="9" t="b">
        <f>IF('sep joined'!I84="Joined",'sep joined'!A84)</f>
        <v>0</v>
      </c>
      <c r="B85" s="10" t="e">
        <f>VLOOKUP(A85,'sep joined'!A82:I530,2,3)</f>
        <v>#N/A</v>
      </c>
      <c r="C85" s="11" t="e">
        <f>VLOOKUP(A85,'sep joined'!A84:I530,3,4)</f>
        <v>#N/A</v>
      </c>
      <c r="D85" s="11" t="e">
        <f>VLOOKUP(A85,'sep joined'!A82:I530,4,5)</f>
        <v>#N/A</v>
      </c>
      <c r="E85" s="203"/>
      <c r="F85" s="193" t="s">
        <v>715</v>
      </c>
      <c r="G85" s="194" t="s">
        <v>716</v>
      </c>
      <c r="H85" s="194" t="s">
        <v>236</v>
      </c>
      <c r="I85" s="203"/>
      <c r="J85" s="195">
        <v>16000</v>
      </c>
      <c r="K85" s="196" t="s">
        <v>772</v>
      </c>
      <c r="L85" s="203"/>
      <c r="M85" s="203"/>
      <c r="N85" s="195">
        <v>5500</v>
      </c>
      <c r="O85" s="181">
        <v>44781</v>
      </c>
      <c r="P85" s="1" t="s">
        <v>731</v>
      </c>
      <c r="Q85" s="1" t="s">
        <v>351</v>
      </c>
      <c r="R85" s="198"/>
      <c r="S85" s="199"/>
      <c r="T85" s="200"/>
      <c r="U85" s="181"/>
      <c r="V85" s="181"/>
      <c r="W85" s="181"/>
      <c r="X85" s="181"/>
      <c r="Y85" s="181"/>
      <c r="Z85" s="181"/>
      <c r="AA85" s="181"/>
      <c r="AB85" s="181"/>
    </row>
    <row r="86" spans="1:28" ht="19.2" hidden="1">
      <c r="A86" s="9" t="b">
        <f>IF('sep joined'!I85="Joined",'sep joined'!A85)</f>
        <v>0</v>
      </c>
      <c r="B86" s="10" t="e">
        <f>VLOOKUP(A86,'sep joined'!A83:I531,2,3)</f>
        <v>#N/A</v>
      </c>
      <c r="C86" s="11" t="e">
        <f>VLOOKUP(A86,'sep joined'!A85:I531,3,4)</f>
        <v>#N/A</v>
      </c>
      <c r="D86" s="11" t="e">
        <f>VLOOKUP(A86,'sep joined'!A83:I531,4,5)</f>
        <v>#N/A</v>
      </c>
      <c r="E86" s="203"/>
      <c r="F86" s="203"/>
      <c r="G86" s="203"/>
      <c r="H86" s="203"/>
      <c r="I86" s="203"/>
      <c r="J86" s="1">
        <v>16000</v>
      </c>
      <c r="K86" s="180">
        <f t="shared" ref="K86:K87" si="10">J86-N86-U86-Y86</f>
        <v>0</v>
      </c>
      <c r="L86" s="203"/>
      <c r="M86" s="203"/>
      <c r="N86" s="1">
        <v>16000</v>
      </c>
      <c r="O86" s="181">
        <v>44781</v>
      </c>
      <c r="P86" s="1" t="s">
        <v>710</v>
      </c>
      <c r="Q86" s="1" t="s">
        <v>293</v>
      </c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</row>
    <row r="87" spans="1:28" ht="19.2" hidden="1">
      <c r="A87" s="9" t="b">
        <f>IF('sep joined'!I86="Joined",'sep joined'!A86)</f>
        <v>0</v>
      </c>
      <c r="B87" s="10" t="e">
        <f>VLOOKUP(A87,'sep joined'!A84:I532,2,3)</f>
        <v>#N/A</v>
      </c>
      <c r="C87" s="11" t="e">
        <f>VLOOKUP(A87,'sep joined'!A86:I532,3,4)</f>
        <v>#N/A</v>
      </c>
      <c r="D87" s="11" t="e">
        <f>VLOOKUP(A87,'sep joined'!A84:I532,4,5)</f>
        <v>#N/A</v>
      </c>
      <c r="E87" s="203"/>
      <c r="F87" s="203"/>
      <c r="G87" s="203"/>
      <c r="H87" s="203"/>
      <c r="I87" s="203"/>
      <c r="J87" s="1">
        <v>16000</v>
      </c>
      <c r="K87" s="180">
        <f t="shared" si="10"/>
        <v>0</v>
      </c>
      <c r="L87" s="203"/>
      <c r="M87" s="203"/>
      <c r="N87" s="1">
        <v>16000</v>
      </c>
      <c r="O87" s="181">
        <v>44781</v>
      </c>
      <c r="P87" s="1" t="s">
        <v>710</v>
      </c>
      <c r="Q87" s="1" t="s">
        <v>293</v>
      </c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</row>
    <row r="88" spans="1:28" ht="17.399999999999999" hidden="1">
      <c r="A88" s="9" t="b">
        <f>IF('sep joined'!I87="Joined",'sep joined'!A87)</f>
        <v>0</v>
      </c>
      <c r="B88" s="10" t="e">
        <f>VLOOKUP(A88,'sep joined'!A85:I533,2,3)</f>
        <v>#N/A</v>
      </c>
      <c r="C88" s="11" t="e">
        <f>VLOOKUP(A88,'sep joined'!A87:I533,3,4)</f>
        <v>#N/A</v>
      </c>
      <c r="D88" s="11" t="e">
        <f>VLOOKUP(A88,'sep joined'!A85:I533,4,5)</f>
        <v>#N/A</v>
      </c>
      <c r="E88" s="203"/>
      <c r="F88" s="193" t="s">
        <v>715</v>
      </c>
      <c r="G88" s="202">
        <v>44690</v>
      </c>
      <c r="H88" s="194" t="s">
        <v>721</v>
      </c>
      <c r="I88" s="203"/>
      <c r="J88" s="195">
        <v>13000</v>
      </c>
      <c r="K88" s="196" t="s">
        <v>750</v>
      </c>
      <c r="L88" s="203"/>
      <c r="M88" s="203"/>
      <c r="N88" s="195">
        <v>3000</v>
      </c>
      <c r="O88" s="181">
        <v>44773</v>
      </c>
      <c r="P88" s="1" t="s">
        <v>710</v>
      </c>
      <c r="Q88" s="1" t="s">
        <v>773</v>
      </c>
      <c r="R88" s="195" t="s">
        <v>728</v>
      </c>
      <c r="S88" s="194" t="s">
        <v>722</v>
      </c>
      <c r="T88" s="204" t="s">
        <v>774</v>
      </c>
      <c r="U88" s="1">
        <v>5000</v>
      </c>
      <c r="V88" s="181">
        <v>44781</v>
      </c>
      <c r="W88" s="1" t="s">
        <v>710</v>
      </c>
      <c r="X88" s="1" t="s">
        <v>293</v>
      </c>
      <c r="Y88" s="181"/>
      <c r="Z88" s="181"/>
      <c r="AA88" s="181"/>
      <c r="AB88" s="181"/>
    </row>
    <row r="89" spans="1:28" ht="17.399999999999999" hidden="1">
      <c r="A89" s="9" t="b">
        <f>IF('sep joined'!I88="Joined",'sep joined'!A88)</f>
        <v>0</v>
      </c>
      <c r="B89" s="10" t="e">
        <f>VLOOKUP(A89,'sep joined'!A86:I534,2,3)</f>
        <v>#N/A</v>
      </c>
      <c r="C89" s="11" t="e">
        <f>VLOOKUP(A89,'sep joined'!A88:I534,3,4)</f>
        <v>#N/A</v>
      </c>
      <c r="D89" s="11" t="e">
        <f>VLOOKUP(A89,'sep joined'!A86:I534,4,5)</f>
        <v>#N/A</v>
      </c>
      <c r="E89" s="203"/>
      <c r="F89" s="193" t="s">
        <v>715</v>
      </c>
      <c r="G89" s="202">
        <v>44690</v>
      </c>
      <c r="H89" s="194" t="s">
        <v>721</v>
      </c>
      <c r="I89" s="203"/>
      <c r="J89" s="195">
        <v>13000</v>
      </c>
      <c r="K89" s="196" t="s">
        <v>750</v>
      </c>
      <c r="L89" s="203"/>
      <c r="M89" s="203"/>
      <c r="N89" s="195">
        <v>3000</v>
      </c>
      <c r="O89" s="181">
        <v>44773</v>
      </c>
      <c r="P89" s="1" t="s">
        <v>710</v>
      </c>
      <c r="Q89" s="1" t="s">
        <v>773</v>
      </c>
      <c r="R89" s="195" t="s">
        <v>728</v>
      </c>
      <c r="S89" s="194" t="s">
        <v>722</v>
      </c>
      <c r="T89" s="204" t="s">
        <v>774</v>
      </c>
      <c r="U89" s="1">
        <v>5000</v>
      </c>
      <c r="V89" s="181">
        <v>44782</v>
      </c>
      <c r="W89" s="1" t="s">
        <v>731</v>
      </c>
      <c r="X89" s="1" t="s">
        <v>775</v>
      </c>
      <c r="Y89" s="181"/>
      <c r="Z89" s="181"/>
      <c r="AA89" s="181"/>
      <c r="AB89" s="181"/>
    </row>
    <row r="90" spans="1:28" ht="17.399999999999999" hidden="1">
      <c r="A90" s="9" t="b">
        <f>IF('sep joined'!I89="Joined",'sep joined'!A89)</f>
        <v>0</v>
      </c>
      <c r="B90" s="10" t="e">
        <f>VLOOKUP(A90,'sep joined'!A87:I535,2,3)</f>
        <v>#N/A</v>
      </c>
      <c r="C90" s="11" t="e">
        <f>VLOOKUP(A90,'sep joined'!A89:I535,3,4)</f>
        <v>#N/A</v>
      </c>
      <c r="D90" s="11" t="e">
        <f>VLOOKUP(A90,'sep joined'!A87:I535,4,5)</f>
        <v>#N/A</v>
      </c>
      <c r="E90" s="203"/>
      <c r="F90" s="193" t="s">
        <v>715</v>
      </c>
      <c r="G90" s="202">
        <v>44690</v>
      </c>
      <c r="H90" s="194" t="s">
        <v>721</v>
      </c>
      <c r="I90" s="203"/>
      <c r="J90" s="195">
        <v>16000</v>
      </c>
      <c r="K90" s="196" t="s">
        <v>720</v>
      </c>
      <c r="L90" s="203"/>
      <c r="M90" s="203"/>
      <c r="N90" s="195">
        <v>5000</v>
      </c>
      <c r="O90" s="181">
        <v>44770</v>
      </c>
      <c r="P90" s="1" t="s">
        <v>710</v>
      </c>
      <c r="Q90" s="1" t="s">
        <v>293</v>
      </c>
      <c r="R90" s="195" t="s">
        <v>728</v>
      </c>
      <c r="S90" s="194" t="s">
        <v>722</v>
      </c>
      <c r="T90" s="204" t="s">
        <v>776</v>
      </c>
      <c r="U90" s="181"/>
      <c r="V90" s="181"/>
      <c r="W90" s="181"/>
      <c r="X90" s="181"/>
      <c r="Y90" s="181"/>
      <c r="Z90" s="181"/>
      <c r="AA90" s="181"/>
      <c r="AB90" s="181"/>
    </row>
    <row r="91" spans="1:28" ht="17.399999999999999" hidden="1">
      <c r="A91" s="9" t="b">
        <f>IF('sep joined'!I90="Joined",'sep joined'!A90)</f>
        <v>0</v>
      </c>
      <c r="B91" s="10" t="e">
        <f>VLOOKUP(A91,'sep joined'!A88:I536,2,3)</f>
        <v>#N/A</v>
      </c>
      <c r="C91" s="11" t="e">
        <f>VLOOKUP(A91,'sep joined'!A90:I536,3,4)</f>
        <v>#N/A</v>
      </c>
      <c r="D91" s="11" t="e">
        <f>VLOOKUP(A91,'sep joined'!A88:I536,4,5)</f>
        <v>#N/A</v>
      </c>
      <c r="E91" s="203"/>
      <c r="F91" s="193" t="s">
        <v>728</v>
      </c>
      <c r="G91" s="202">
        <v>44690</v>
      </c>
      <c r="H91" s="194" t="s">
        <v>721</v>
      </c>
      <c r="I91" s="203"/>
      <c r="J91" s="195">
        <v>16000</v>
      </c>
      <c r="K91" s="196" t="s">
        <v>720</v>
      </c>
      <c r="L91" s="203"/>
      <c r="M91" s="203"/>
      <c r="N91" s="195">
        <v>5000</v>
      </c>
      <c r="O91" s="181">
        <v>44770</v>
      </c>
      <c r="P91" s="1" t="s">
        <v>710</v>
      </c>
      <c r="Q91" s="1" t="s">
        <v>293</v>
      </c>
      <c r="R91" s="195" t="s">
        <v>728</v>
      </c>
      <c r="S91" s="194" t="s">
        <v>722</v>
      </c>
      <c r="T91" s="204" t="s">
        <v>776</v>
      </c>
      <c r="U91" s="181"/>
      <c r="V91" s="181"/>
      <c r="W91" s="181"/>
      <c r="X91" s="181"/>
      <c r="Y91" s="181"/>
      <c r="Z91" s="181"/>
      <c r="AA91" s="181"/>
      <c r="AB91" s="181"/>
    </row>
    <row r="92" spans="1:28" ht="17.399999999999999" hidden="1">
      <c r="A92" s="9" t="b">
        <f>IF('sep joined'!I91="Joined",'sep joined'!A91)</f>
        <v>0</v>
      </c>
      <c r="B92" s="10" t="e">
        <f>VLOOKUP(A92,'sep joined'!A89:I537,2,3)</f>
        <v>#N/A</v>
      </c>
      <c r="C92" s="11" t="e">
        <f>VLOOKUP(A92,'sep joined'!A91:I537,3,4)</f>
        <v>#N/A</v>
      </c>
      <c r="D92" s="11" t="e">
        <f>VLOOKUP(A92,'sep joined'!A89:I537,4,5)</f>
        <v>#N/A</v>
      </c>
      <c r="E92" s="203"/>
      <c r="F92" s="193" t="s">
        <v>715</v>
      </c>
      <c r="G92" s="202">
        <v>44690</v>
      </c>
      <c r="H92" s="194" t="s">
        <v>721</v>
      </c>
      <c r="I92" s="203"/>
      <c r="J92" s="195">
        <v>16000</v>
      </c>
      <c r="K92" s="196" t="s">
        <v>720</v>
      </c>
      <c r="L92" s="203"/>
      <c r="M92" s="203"/>
      <c r="N92" s="195">
        <v>5000</v>
      </c>
      <c r="O92" s="181">
        <v>44770</v>
      </c>
      <c r="P92" s="1" t="s">
        <v>710</v>
      </c>
      <c r="Q92" s="1" t="s">
        <v>293</v>
      </c>
      <c r="R92" s="195" t="s">
        <v>728</v>
      </c>
      <c r="S92" s="194" t="s">
        <v>722</v>
      </c>
      <c r="T92" s="204" t="s">
        <v>776</v>
      </c>
      <c r="U92" s="181"/>
      <c r="V92" s="181"/>
      <c r="W92" s="181"/>
      <c r="X92" s="181"/>
      <c r="Y92" s="181"/>
      <c r="Z92" s="181"/>
      <c r="AA92" s="181"/>
      <c r="AB92" s="181"/>
    </row>
    <row r="93" spans="1:28" ht="19.2" hidden="1">
      <c r="A93" s="9" t="b">
        <f>IF('sep joined'!I92="Joined",'sep joined'!A92)</f>
        <v>0</v>
      </c>
      <c r="B93" s="10" t="e">
        <f>VLOOKUP(A93,'sep joined'!A90:I538,2,3)</f>
        <v>#N/A</v>
      </c>
      <c r="C93" s="11" t="e">
        <f>VLOOKUP(A93,'sep joined'!A92:I538,3,4)</f>
        <v>#N/A</v>
      </c>
      <c r="D93" s="11" t="e">
        <f>VLOOKUP(A93,'sep joined'!A90:I538,4,5)</f>
        <v>#N/A</v>
      </c>
      <c r="E93" s="203"/>
      <c r="F93" s="203"/>
      <c r="G93" s="203"/>
      <c r="H93" s="203"/>
      <c r="I93" s="203"/>
      <c r="J93" s="203"/>
      <c r="K93" s="180">
        <f t="shared" ref="K93:K96" si="11">J93-N93-U93-Y93</f>
        <v>0</v>
      </c>
      <c r="L93" s="203"/>
      <c r="M93" s="203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</row>
    <row r="94" spans="1:28" ht="19.2" hidden="1">
      <c r="A94" s="9" t="b">
        <f>IF('sep joined'!I93="Joined",'sep joined'!A93)</f>
        <v>0</v>
      </c>
      <c r="B94" s="10" t="e">
        <f>VLOOKUP(A94,'sep joined'!A91:I539,2,3)</f>
        <v>#N/A</v>
      </c>
      <c r="C94" s="11" t="e">
        <f>VLOOKUP(A94,'sep joined'!A93:I539,3,4)</f>
        <v>#N/A</v>
      </c>
      <c r="D94" s="11" t="e">
        <f>VLOOKUP(A94,'sep joined'!A91:I539,4,5)</f>
        <v>#N/A</v>
      </c>
      <c r="E94" s="203"/>
      <c r="F94" s="203"/>
      <c r="G94" s="203"/>
      <c r="H94" s="203"/>
      <c r="I94" s="203"/>
      <c r="J94" s="203"/>
      <c r="K94" s="180">
        <f t="shared" si="11"/>
        <v>0</v>
      </c>
      <c r="L94" s="203"/>
      <c r="M94" s="203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</row>
    <row r="95" spans="1:28" ht="19.2" hidden="1">
      <c r="A95" s="9" t="b">
        <f>IF('sep joined'!I94="Joined",'sep joined'!A94)</f>
        <v>0</v>
      </c>
      <c r="B95" s="10" t="e">
        <f>VLOOKUP(A95,'sep joined'!A92:I540,2,3)</f>
        <v>#N/A</v>
      </c>
      <c r="C95" s="11" t="e">
        <f>VLOOKUP(A95,'sep joined'!A94:I540,3,4)</f>
        <v>#N/A</v>
      </c>
      <c r="D95" s="11" t="e">
        <f>VLOOKUP(A95,'sep joined'!A92:I540,4,5)</f>
        <v>#N/A</v>
      </c>
      <c r="E95" s="203"/>
      <c r="F95" s="203"/>
      <c r="G95" s="203"/>
      <c r="H95" s="203"/>
      <c r="I95" s="203"/>
      <c r="J95" s="203"/>
      <c r="K95" s="180">
        <f t="shared" si="11"/>
        <v>0</v>
      </c>
      <c r="L95" s="203"/>
      <c r="M95" s="203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</row>
    <row r="96" spans="1:28" ht="19.2" hidden="1">
      <c r="A96" s="9" t="b">
        <f>IF('sep joined'!I95="Joined",'sep joined'!A95)</f>
        <v>0</v>
      </c>
      <c r="B96" s="10" t="e">
        <f>VLOOKUP(A96,'sep joined'!A93:I541,2,3)</f>
        <v>#N/A</v>
      </c>
      <c r="C96" s="11" t="e">
        <f>VLOOKUP(A96,'sep joined'!A95:I541,3,4)</f>
        <v>#N/A</v>
      </c>
      <c r="D96" s="11" t="e">
        <f>VLOOKUP(A96,'sep joined'!A93:I541,4,5)</f>
        <v>#N/A</v>
      </c>
      <c r="E96" s="203"/>
      <c r="F96" s="203"/>
      <c r="G96" s="203"/>
      <c r="H96" s="203"/>
      <c r="I96" s="203"/>
      <c r="J96" s="203"/>
      <c r="K96" s="180">
        <f t="shared" si="11"/>
        <v>0</v>
      </c>
      <c r="L96" s="203"/>
      <c r="M96" s="203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</row>
    <row r="97" spans="1:28" ht="17.399999999999999" hidden="1">
      <c r="A97" s="9" t="b">
        <f>IF('sep joined'!I96="Joined",'sep joined'!A96)</f>
        <v>0</v>
      </c>
      <c r="B97" s="10" t="e">
        <f>VLOOKUP(A97,'sep joined'!A94:I542,2,3)</f>
        <v>#N/A</v>
      </c>
      <c r="C97" s="11" t="e">
        <f>VLOOKUP(A97,'sep joined'!A96:I542,3,4)</f>
        <v>#N/A</v>
      </c>
      <c r="D97" s="11" t="e">
        <f>VLOOKUP(A97,'sep joined'!A94:I542,4,5)</f>
        <v>#N/A</v>
      </c>
      <c r="E97" s="203"/>
      <c r="F97" s="193" t="s">
        <v>715</v>
      </c>
      <c r="G97" s="194" t="s">
        <v>739</v>
      </c>
      <c r="H97" s="194" t="s">
        <v>766</v>
      </c>
      <c r="I97" s="203"/>
      <c r="J97" s="195">
        <v>17000</v>
      </c>
      <c r="K97" s="196" t="s">
        <v>719</v>
      </c>
      <c r="L97" s="203"/>
      <c r="M97" s="203"/>
      <c r="N97" s="195">
        <v>7000</v>
      </c>
      <c r="O97" s="181">
        <v>44788</v>
      </c>
      <c r="P97" s="1" t="s">
        <v>710</v>
      </c>
      <c r="Q97" s="1" t="s">
        <v>727</v>
      </c>
      <c r="R97" s="195" t="s">
        <v>728</v>
      </c>
      <c r="S97" s="194" t="s">
        <v>729</v>
      </c>
      <c r="T97" s="200"/>
      <c r="U97" s="181"/>
      <c r="V97" s="181"/>
      <c r="W97" s="181"/>
      <c r="X97" s="181"/>
      <c r="Y97" s="181"/>
      <c r="Z97" s="181"/>
      <c r="AA97" s="181"/>
      <c r="AB97" s="181"/>
    </row>
    <row r="98" spans="1:28" ht="19.2" hidden="1">
      <c r="A98" s="9" t="b">
        <f>IF('sep joined'!I97="Joined",'sep joined'!A97)</f>
        <v>0</v>
      </c>
      <c r="B98" s="10" t="e">
        <f>VLOOKUP(A98,'sep joined'!A95:I543,2,3)</f>
        <v>#N/A</v>
      </c>
      <c r="C98" s="11" t="e">
        <f>VLOOKUP(A98,'sep joined'!A97:I543,3,4)</f>
        <v>#N/A</v>
      </c>
      <c r="D98" s="11" t="e">
        <f>VLOOKUP(A98,'sep joined'!A95:I543,4,5)</f>
        <v>#N/A</v>
      </c>
      <c r="E98" s="203"/>
      <c r="F98" s="203"/>
      <c r="G98" s="203"/>
      <c r="H98" s="203"/>
      <c r="I98" s="203"/>
      <c r="J98" s="1">
        <v>17000</v>
      </c>
      <c r="K98" s="180">
        <f>J98-N98-U98-Y98</f>
        <v>0</v>
      </c>
      <c r="L98" s="203"/>
      <c r="M98" s="203"/>
      <c r="N98" s="1">
        <v>17000</v>
      </c>
      <c r="O98" s="181">
        <v>44781</v>
      </c>
      <c r="P98" s="1" t="s">
        <v>710</v>
      </c>
      <c r="Q98" s="1" t="s">
        <v>293</v>
      </c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</row>
    <row r="99" spans="1:28" ht="17.399999999999999" hidden="1">
      <c r="A99" s="9" t="b">
        <f>IF('sep joined'!I98="Joined",'sep joined'!A98)</f>
        <v>0</v>
      </c>
      <c r="B99" s="10" t="e">
        <f>VLOOKUP(A99,'sep joined'!A96:I544,2,3)</f>
        <v>#N/A</v>
      </c>
      <c r="C99" s="11" t="e">
        <f>VLOOKUP(A99,'sep joined'!A98:I544,3,4)</f>
        <v>#N/A</v>
      </c>
      <c r="D99" s="11" t="e">
        <f>VLOOKUP(A99,'sep joined'!A96:I544,4,5)</f>
        <v>#N/A</v>
      </c>
      <c r="E99" s="203"/>
      <c r="F99" s="193" t="s">
        <v>715</v>
      </c>
      <c r="G99" s="194" t="s">
        <v>764</v>
      </c>
      <c r="H99" s="194" t="s">
        <v>662</v>
      </c>
      <c r="I99" s="203"/>
      <c r="J99" s="195">
        <v>16000</v>
      </c>
      <c r="K99" s="196" t="s">
        <v>720</v>
      </c>
      <c r="L99" s="203"/>
      <c r="M99" s="203"/>
      <c r="N99" s="195">
        <v>5000</v>
      </c>
      <c r="O99" s="181">
        <v>44784</v>
      </c>
      <c r="P99" s="1" t="s">
        <v>710</v>
      </c>
      <c r="Q99" s="1" t="s">
        <v>293</v>
      </c>
      <c r="R99" s="195" t="s">
        <v>728</v>
      </c>
      <c r="S99" s="194" t="s">
        <v>729</v>
      </c>
      <c r="T99" s="204" t="s">
        <v>763</v>
      </c>
      <c r="U99" s="181"/>
      <c r="V99" s="181"/>
      <c r="W99" s="181"/>
      <c r="X99" s="181"/>
      <c r="Y99" s="181"/>
      <c r="Z99" s="181"/>
      <c r="AA99" s="181"/>
      <c r="AB99" s="181"/>
    </row>
    <row r="100" spans="1:28" ht="17.399999999999999" hidden="1">
      <c r="A100" s="9" t="b">
        <f>IF('sep joined'!I99="Joined",'sep joined'!A99)</f>
        <v>0</v>
      </c>
      <c r="B100" s="10" t="e">
        <f>VLOOKUP(A100,'sep joined'!A97:I545,2,3)</f>
        <v>#N/A</v>
      </c>
      <c r="C100" s="11" t="e">
        <f>VLOOKUP(A100,'sep joined'!A99:I545,3,4)</f>
        <v>#N/A</v>
      </c>
      <c r="D100" s="11" t="e">
        <f>VLOOKUP(A100,'sep joined'!A97:I545,4,5)</f>
        <v>#N/A</v>
      </c>
      <c r="E100" s="203"/>
      <c r="F100" s="193" t="s">
        <v>715</v>
      </c>
      <c r="G100" s="202">
        <v>44843</v>
      </c>
      <c r="H100" s="194" t="s">
        <v>732</v>
      </c>
      <c r="I100" s="203"/>
      <c r="J100" s="195">
        <v>17000</v>
      </c>
      <c r="K100" s="196" t="s">
        <v>770</v>
      </c>
      <c r="L100" s="203"/>
      <c r="M100" s="203"/>
      <c r="N100" s="195">
        <v>10000</v>
      </c>
      <c r="O100" s="181">
        <v>44781</v>
      </c>
      <c r="P100" s="1" t="s">
        <v>731</v>
      </c>
      <c r="Q100" s="1" t="s">
        <v>727</v>
      </c>
      <c r="R100" s="195" t="s">
        <v>728</v>
      </c>
      <c r="S100" s="194" t="s">
        <v>729</v>
      </c>
      <c r="T100" s="204" t="s">
        <v>777</v>
      </c>
      <c r="U100" s="181"/>
      <c r="V100" s="181"/>
      <c r="W100" s="181"/>
      <c r="X100" s="181"/>
      <c r="Y100" s="181"/>
      <c r="Z100" s="181"/>
      <c r="AA100" s="181"/>
      <c r="AB100" s="181"/>
    </row>
    <row r="101" spans="1:28" ht="19.2" hidden="1">
      <c r="A101" s="9" t="b">
        <f>IF('sep joined'!I100="Joined",'sep joined'!A100)</f>
        <v>0</v>
      </c>
      <c r="B101" s="10" t="e">
        <f>VLOOKUP(A101,'sep joined'!A98:I546,2,3)</f>
        <v>#N/A</v>
      </c>
      <c r="C101" s="11" t="e">
        <f>VLOOKUP(A101,'sep joined'!A100:I546,3,4)</f>
        <v>#N/A</v>
      </c>
      <c r="D101" s="11" t="e">
        <f>VLOOKUP(A101,'sep joined'!A98:I546,4,5)</f>
        <v>#N/A</v>
      </c>
      <c r="E101" s="203"/>
      <c r="F101" s="203"/>
      <c r="G101" s="203"/>
      <c r="H101" s="203"/>
      <c r="I101" s="203"/>
      <c r="J101" s="1">
        <v>17000</v>
      </c>
      <c r="K101" s="180">
        <f t="shared" ref="K101:K106" si="12">J101-N101-U101-Y101</f>
        <v>0</v>
      </c>
      <c r="L101" s="203"/>
      <c r="M101" s="203"/>
      <c r="N101" s="1">
        <v>17000</v>
      </c>
      <c r="O101" s="181">
        <v>44780</v>
      </c>
      <c r="P101" s="1" t="s">
        <v>735</v>
      </c>
      <c r="Q101" s="1" t="s">
        <v>727</v>
      </c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</row>
    <row r="102" spans="1:28" ht="19.2" hidden="1">
      <c r="A102" s="9" t="b">
        <f>IF('sep joined'!I101="Joined",'sep joined'!A101)</f>
        <v>0</v>
      </c>
      <c r="B102" s="10" t="e">
        <f>VLOOKUP(A102,'sep joined'!A99:I547,2,3)</f>
        <v>#N/A</v>
      </c>
      <c r="C102" s="11" t="e">
        <f>VLOOKUP(A102,'sep joined'!A101:I547,3,4)</f>
        <v>#N/A</v>
      </c>
      <c r="D102" s="11" t="e">
        <f>VLOOKUP(A102,'sep joined'!A99:I547,4,5)</f>
        <v>#N/A</v>
      </c>
      <c r="E102" s="203"/>
      <c r="F102" s="203"/>
      <c r="G102" s="203"/>
      <c r="H102" s="203"/>
      <c r="I102" s="203"/>
      <c r="J102" s="1">
        <v>17000</v>
      </c>
      <c r="K102" s="180">
        <f t="shared" si="12"/>
        <v>0</v>
      </c>
      <c r="L102" s="203"/>
      <c r="M102" s="203"/>
      <c r="N102" s="1">
        <v>17000</v>
      </c>
      <c r="O102" s="181">
        <v>44781</v>
      </c>
      <c r="P102" s="1" t="s">
        <v>731</v>
      </c>
      <c r="Q102" s="1" t="s">
        <v>727</v>
      </c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</row>
    <row r="103" spans="1:28" ht="19.2" hidden="1">
      <c r="A103" s="9" t="b">
        <f>IF('sep joined'!I102="Joined",'sep joined'!A102)</f>
        <v>0</v>
      </c>
      <c r="B103" s="10" t="e">
        <f>VLOOKUP(A103,'sep joined'!A100:I548,2,3)</f>
        <v>#N/A</v>
      </c>
      <c r="C103" s="11" t="e">
        <f>VLOOKUP(A103,'sep joined'!A102:I548,3,4)</f>
        <v>#N/A</v>
      </c>
      <c r="D103" s="11" t="e">
        <f>VLOOKUP(A103,'sep joined'!A100:I548,4,5)</f>
        <v>#N/A</v>
      </c>
      <c r="E103" s="203"/>
      <c r="F103" s="203"/>
      <c r="G103" s="203"/>
      <c r="H103" s="203"/>
      <c r="I103" s="203"/>
      <c r="J103" s="1">
        <v>17000</v>
      </c>
      <c r="K103" s="180">
        <f t="shared" si="12"/>
        <v>0</v>
      </c>
      <c r="L103" s="203"/>
      <c r="M103" s="203"/>
      <c r="N103" s="1">
        <v>17000</v>
      </c>
      <c r="O103" s="181">
        <v>44779</v>
      </c>
      <c r="P103" s="1" t="s">
        <v>735</v>
      </c>
      <c r="Q103" s="1" t="s">
        <v>727</v>
      </c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</row>
    <row r="104" spans="1:28" ht="19.2" hidden="1">
      <c r="A104" s="9" t="b">
        <f>IF('sep joined'!I103="Joined",'sep joined'!A103)</f>
        <v>0</v>
      </c>
      <c r="B104" s="10" t="e">
        <f>VLOOKUP(A104,'sep joined'!A101:I549,2,3)</f>
        <v>#N/A</v>
      </c>
      <c r="C104" s="11" t="e">
        <f>VLOOKUP(A104,'sep joined'!A103:I549,3,4)</f>
        <v>#N/A</v>
      </c>
      <c r="D104" s="11" t="e">
        <f>VLOOKUP(A104,'sep joined'!A101:I549,4,5)</f>
        <v>#N/A</v>
      </c>
      <c r="E104" s="203"/>
      <c r="F104" s="203"/>
      <c r="G104" s="203"/>
      <c r="H104" s="181">
        <v>44768</v>
      </c>
      <c r="I104" s="203"/>
      <c r="J104" s="1">
        <v>15000</v>
      </c>
      <c r="K104" s="180">
        <f t="shared" si="12"/>
        <v>0</v>
      </c>
      <c r="L104" s="1"/>
      <c r="M104" s="203"/>
      <c r="N104" s="1">
        <v>15000</v>
      </c>
      <c r="O104" s="181">
        <v>44799</v>
      </c>
      <c r="P104" s="1" t="s">
        <v>735</v>
      </c>
      <c r="Q104" s="1" t="s">
        <v>727</v>
      </c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</row>
    <row r="105" spans="1:28" ht="19.2" hidden="1">
      <c r="A105" s="9" t="b">
        <f>IF('sep joined'!I104="Joined",'sep joined'!A104)</f>
        <v>0</v>
      </c>
      <c r="B105" s="10" t="e">
        <f>VLOOKUP(A105,'sep joined'!A102:I550,2,3)</f>
        <v>#N/A</v>
      </c>
      <c r="C105" s="11" t="e">
        <f>VLOOKUP(A105,'sep joined'!A104:I550,3,4)</f>
        <v>#N/A</v>
      </c>
      <c r="D105" s="11" t="e">
        <f>VLOOKUP(A105,'sep joined'!A102:I550,4,5)</f>
        <v>#N/A</v>
      </c>
      <c r="E105" s="203"/>
      <c r="F105" s="203"/>
      <c r="G105" s="203"/>
      <c r="H105" s="203"/>
      <c r="I105" s="203"/>
      <c r="J105" s="1">
        <v>17000</v>
      </c>
      <c r="K105" s="180">
        <f t="shared" si="12"/>
        <v>0</v>
      </c>
      <c r="L105" s="203"/>
      <c r="M105" s="203"/>
      <c r="N105" s="1">
        <v>17000</v>
      </c>
      <c r="O105" s="181">
        <v>44781</v>
      </c>
      <c r="P105" s="1" t="s">
        <v>731</v>
      </c>
      <c r="Q105" s="1" t="s">
        <v>731</v>
      </c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</row>
    <row r="106" spans="1:28" ht="19.2" hidden="1">
      <c r="A106" s="9" t="b">
        <f>IF('sep joined'!I105="Joined",'sep joined'!A105)</f>
        <v>0</v>
      </c>
      <c r="B106" s="10" t="e">
        <f>VLOOKUP(A106,'sep joined'!A103:I551,2,3)</f>
        <v>#N/A</v>
      </c>
      <c r="C106" s="11" t="e">
        <f>VLOOKUP(A106,'sep joined'!A105:I551,3,4)</f>
        <v>#N/A</v>
      </c>
      <c r="D106" s="11" t="e">
        <f>VLOOKUP(A106,'sep joined'!A103:I551,4,5)</f>
        <v>#N/A</v>
      </c>
      <c r="E106" s="203"/>
      <c r="F106" s="203"/>
      <c r="G106" s="203"/>
      <c r="H106" s="203"/>
      <c r="I106" s="203"/>
      <c r="J106" s="1">
        <v>16000</v>
      </c>
      <c r="K106" s="180">
        <f t="shared" si="12"/>
        <v>0</v>
      </c>
      <c r="L106" s="203"/>
      <c r="M106" s="203"/>
      <c r="N106" s="1">
        <v>16000</v>
      </c>
      <c r="O106" s="181">
        <v>44781</v>
      </c>
      <c r="P106" s="1" t="s">
        <v>710</v>
      </c>
      <c r="Q106" s="1" t="s">
        <v>293</v>
      </c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</row>
    <row r="107" spans="1:28" ht="17.399999999999999" hidden="1">
      <c r="A107" s="9" t="b">
        <f>IF('sep joined'!I106="Joined",'sep joined'!A106)</f>
        <v>0</v>
      </c>
      <c r="B107" s="10" t="e">
        <f>VLOOKUP(A107,'sep joined'!A104:I552,2,3)</f>
        <v>#N/A</v>
      </c>
      <c r="C107" s="11" t="e">
        <f>VLOOKUP(A107,'sep joined'!A106:I552,3,4)</f>
        <v>#N/A</v>
      </c>
      <c r="D107" s="11" t="e">
        <f>VLOOKUP(A107,'sep joined'!A104:I552,4,5)</f>
        <v>#N/A</v>
      </c>
      <c r="E107" s="203"/>
      <c r="F107" s="193" t="s">
        <v>715</v>
      </c>
      <c r="G107" s="194" t="s">
        <v>778</v>
      </c>
      <c r="H107" s="194" t="s">
        <v>411</v>
      </c>
      <c r="I107" s="203"/>
      <c r="J107" s="195">
        <v>22000</v>
      </c>
      <c r="K107" s="196" t="s">
        <v>720</v>
      </c>
      <c r="L107" s="203"/>
      <c r="M107" s="203"/>
      <c r="N107" s="195">
        <v>11000</v>
      </c>
      <c r="O107" s="181">
        <v>44777</v>
      </c>
      <c r="P107" s="1" t="s">
        <v>731</v>
      </c>
      <c r="Q107" s="1" t="s">
        <v>727</v>
      </c>
      <c r="R107" s="195" t="s">
        <v>728</v>
      </c>
      <c r="S107" s="199"/>
      <c r="T107" s="200"/>
      <c r="U107" s="181"/>
      <c r="V107" s="181"/>
      <c r="W107" s="181"/>
      <c r="X107" s="181"/>
      <c r="Y107" s="181"/>
      <c r="Z107" s="181"/>
      <c r="AA107" s="181"/>
      <c r="AB107" s="181"/>
    </row>
    <row r="108" spans="1:28" ht="17.399999999999999" hidden="1">
      <c r="A108" s="9" t="b">
        <f>IF('sep joined'!I107="Joined",'sep joined'!A107)</f>
        <v>0</v>
      </c>
      <c r="B108" s="10" t="e">
        <f>VLOOKUP(A108,'sep joined'!A105:I553,2,3)</f>
        <v>#N/A</v>
      </c>
      <c r="C108" s="11" t="e">
        <f>VLOOKUP(A108,'sep joined'!A107:I553,3,4)</f>
        <v>#N/A</v>
      </c>
      <c r="D108" s="11" t="e">
        <f>VLOOKUP(A108,'sep joined'!A105:I553,4,5)</f>
        <v>#N/A</v>
      </c>
      <c r="E108" s="203"/>
      <c r="F108" s="193" t="s">
        <v>728</v>
      </c>
      <c r="G108" s="202">
        <v>44843</v>
      </c>
      <c r="H108" s="194" t="s">
        <v>725</v>
      </c>
      <c r="I108" s="203"/>
      <c r="J108" s="195">
        <v>17000</v>
      </c>
      <c r="K108" s="196" t="s">
        <v>770</v>
      </c>
      <c r="L108" s="203"/>
      <c r="M108" s="203"/>
      <c r="N108" s="195">
        <v>10000</v>
      </c>
      <c r="O108" s="181">
        <v>44777</v>
      </c>
      <c r="P108" s="1" t="s">
        <v>731</v>
      </c>
      <c r="Q108" s="1" t="s">
        <v>727</v>
      </c>
      <c r="R108" s="195" t="s">
        <v>728</v>
      </c>
      <c r="S108" s="199"/>
      <c r="T108" s="200"/>
      <c r="U108" s="181"/>
      <c r="V108" s="181"/>
      <c r="W108" s="181"/>
      <c r="X108" s="181"/>
      <c r="Y108" s="181"/>
      <c r="Z108" s="181"/>
      <c r="AA108" s="181"/>
      <c r="AB108" s="181"/>
    </row>
    <row r="109" spans="1:28" ht="19.2" hidden="1">
      <c r="A109" s="9" t="b">
        <f>IF('sep joined'!I108="Joined",'sep joined'!A108)</f>
        <v>0</v>
      </c>
      <c r="B109" s="10" t="e">
        <f>VLOOKUP(A109,'sep joined'!A106:I554,2,3)</f>
        <v>#N/A</v>
      </c>
      <c r="C109" s="11" t="e">
        <f>VLOOKUP(A109,'sep joined'!A108:I554,3,4)</f>
        <v>#N/A</v>
      </c>
      <c r="D109" s="11" t="e">
        <f>VLOOKUP(A109,'sep joined'!A106:I554,4,5)</f>
        <v>#N/A</v>
      </c>
      <c r="E109" s="203"/>
      <c r="F109" s="203"/>
      <c r="G109" s="203"/>
      <c r="H109" s="203"/>
      <c r="I109" s="203"/>
      <c r="J109" s="203"/>
      <c r="K109" s="180">
        <f t="shared" ref="K109:K114" si="13">J109-N109-U109-Y109</f>
        <v>0</v>
      </c>
      <c r="L109" s="203"/>
      <c r="M109" s="203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</row>
    <row r="110" spans="1:28" ht="19.2" hidden="1">
      <c r="A110" s="9" t="b">
        <f>IF('sep joined'!I109="Joined",'sep joined'!A109)</f>
        <v>0</v>
      </c>
      <c r="B110" s="10" t="e">
        <f>VLOOKUP(A110,'sep joined'!A107:I555,2,3)</f>
        <v>#N/A</v>
      </c>
      <c r="C110" s="11" t="e">
        <f>VLOOKUP(A110,'sep joined'!A109:I555,3,4)</f>
        <v>#N/A</v>
      </c>
      <c r="D110" s="11" t="e">
        <f>VLOOKUP(A110,'sep joined'!A107:I555,4,5)</f>
        <v>#N/A</v>
      </c>
      <c r="E110" s="203"/>
      <c r="F110" s="203"/>
      <c r="G110" s="203"/>
      <c r="H110" s="203"/>
      <c r="I110" s="203"/>
      <c r="J110" s="203"/>
      <c r="K110" s="180">
        <f t="shared" si="13"/>
        <v>0</v>
      </c>
      <c r="L110" s="203"/>
      <c r="M110" s="203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</row>
    <row r="111" spans="1:28" ht="19.2" hidden="1">
      <c r="A111" s="9" t="b">
        <f>IF('sep joined'!I110="Joined",'sep joined'!A110)</f>
        <v>0</v>
      </c>
      <c r="B111" s="10" t="e">
        <f>VLOOKUP(A111,'sep joined'!A108:I556,2,3)</f>
        <v>#N/A</v>
      </c>
      <c r="C111" s="11" t="e">
        <f>VLOOKUP(A111,'sep joined'!A110:I556,3,4)</f>
        <v>#N/A</v>
      </c>
      <c r="D111" s="11" t="e">
        <f>VLOOKUP(A111,'sep joined'!A108:I556,4,5)</f>
        <v>#N/A</v>
      </c>
      <c r="E111" s="203"/>
      <c r="F111" s="203"/>
      <c r="G111" s="203"/>
      <c r="H111" s="203"/>
      <c r="I111" s="203"/>
      <c r="J111" s="203"/>
      <c r="K111" s="180">
        <f t="shared" si="13"/>
        <v>0</v>
      </c>
      <c r="L111" s="203"/>
      <c r="M111" s="203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</row>
    <row r="112" spans="1:28" ht="19.2" hidden="1">
      <c r="A112" s="9" t="b">
        <f>IF('sep joined'!I111="Joined",'sep joined'!A111)</f>
        <v>0</v>
      </c>
      <c r="B112" s="10" t="e">
        <f>VLOOKUP(A112,'sep joined'!A109:I557,2,3)</f>
        <v>#N/A</v>
      </c>
      <c r="C112" s="11" t="e">
        <f>VLOOKUP(A112,'sep joined'!A111:I557,3,4)</f>
        <v>#N/A</v>
      </c>
      <c r="D112" s="11" t="e">
        <f>VLOOKUP(A112,'sep joined'!A109:I557,4,5)</f>
        <v>#N/A</v>
      </c>
      <c r="E112" s="203"/>
      <c r="F112" s="203"/>
      <c r="G112" s="203"/>
      <c r="H112" s="203"/>
      <c r="I112" s="203"/>
      <c r="J112" s="203"/>
      <c r="K112" s="180">
        <f t="shared" si="13"/>
        <v>0</v>
      </c>
      <c r="L112" s="203"/>
      <c r="M112" s="203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</row>
    <row r="113" spans="1:28" ht="19.2" hidden="1">
      <c r="A113" s="9" t="b">
        <f>IF('sep joined'!I112="Joined",'sep joined'!A112)</f>
        <v>0</v>
      </c>
      <c r="B113" s="10" t="e">
        <f>VLOOKUP(A113,'sep joined'!A110:I558,2,3)</f>
        <v>#N/A</v>
      </c>
      <c r="C113" s="11" t="e">
        <f>VLOOKUP(A113,'sep joined'!A112:I558,3,4)</f>
        <v>#N/A</v>
      </c>
      <c r="D113" s="11" t="e">
        <f>VLOOKUP(A113,'sep joined'!A110:I558,4,5)</f>
        <v>#N/A</v>
      </c>
      <c r="E113" s="203"/>
      <c r="F113" s="203"/>
      <c r="G113" s="203"/>
      <c r="H113" s="203"/>
      <c r="I113" s="203"/>
      <c r="J113" s="203"/>
      <c r="K113" s="180">
        <f t="shared" si="13"/>
        <v>0</v>
      </c>
      <c r="L113" s="203"/>
      <c r="M113" s="203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</row>
    <row r="114" spans="1:28" ht="19.2" hidden="1">
      <c r="A114" s="9" t="b">
        <f>IF('sep joined'!I113="Joined",'sep joined'!A113)</f>
        <v>0</v>
      </c>
      <c r="B114" s="10" t="e">
        <f>VLOOKUP(A114,'sep joined'!A111:I559,2,3)</f>
        <v>#N/A</v>
      </c>
      <c r="C114" s="11" t="e">
        <f>VLOOKUP(A114,'sep joined'!A113:I559,3,4)</f>
        <v>#N/A</v>
      </c>
      <c r="D114" s="11" t="e">
        <f>VLOOKUP(A114,'sep joined'!A111:I559,4,5)</f>
        <v>#N/A</v>
      </c>
      <c r="E114" s="203"/>
      <c r="F114" s="203"/>
      <c r="G114" s="203"/>
      <c r="H114" s="203"/>
      <c r="I114" s="203"/>
      <c r="J114" s="203"/>
      <c r="K114" s="180">
        <f t="shared" si="13"/>
        <v>0</v>
      </c>
      <c r="L114" s="203"/>
      <c r="M114" s="203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</row>
    <row r="115" spans="1:28" ht="17.399999999999999" hidden="1">
      <c r="A115" s="9" t="b">
        <f>IF('sep joined'!I114="Joined",'sep joined'!A114)</f>
        <v>0</v>
      </c>
      <c r="B115" s="10" t="e">
        <f>VLOOKUP(A115,'sep joined'!A112:I560,2,3)</f>
        <v>#N/A</v>
      </c>
      <c r="C115" s="11" t="e">
        <f>VLOOKUP(A115,'sep joined'!A114:I560,3,4)</f>
        <v>#N/A</v>
      </c>
      <c r="D115" s="11" t="e">
        <f>VLOOKUP(A115,'sep joined'!A112:I560,4,5)</f>
        <v>#N/A</v>
      </c>
      <c r="E115" s="203"/>
      <c r="F115" s="211"/>
      <c r="G115" s="194" t="s">
        <v>716</v>
      </c>
      <c r="H115" s="194" t="s">
        <v>779</v>
      </c>
      <c r="I115" s="203"/>
      <c r="J115" s="195">
        <v>16000</v>
      </c>
      <c r="K115" s="196" t="s">
        <v>720</v>
      </c>
      <c r="L115" s="203"/>
      <c r="M115" s="203"/>
      <c r="N115" s="195">
        <v>5000</v>
      </c>
      <c r="O115" s="181">
        <v>44788</v>
      </c>
      <c r="P115" s="1" t="s">
        <v>710</v>
      </c>
      <c r="Q115" s="1" t="s">
        <v>30</v>
      </c>
      <c r="R115" s="198"/>
      <c r="S115" s="199"/>
      <c r="T115" s="200"/>
      <c r="U115" s="181"/>
      <c r="V115" s="181"/>
      <c r="W115" s="181"/>
      <c r="X115" s="181"/>
      <c r="Y115" s="181"/>
      <c r="Z115" s="181"/>
      <c r="AA115" s="181"/>
      <c r="AB115" s="181"/>
    </row>
    <row r="116" spans="1:28" ht="19.2" hidden="1">
      <c r="A116" s="9" t="b">
        <f>IF('sep joined'!I115="Joined",'sep joined'!A115)</f>
        <v>0</v>
      </c>
      <c r="B116" s="10" t="e">
        <f>VLOOKUP(A116,'sep joined'!A113:I561,2,3)</f>
        <v>#N/A</v>
      </c>
      <c r="C116" s="11" t="e">
        <f>VLOOKUP(A116,'sep joined'!A115:I561,3,4)</f>
        <v>#N/A</v>
      </c>
      <c r="D116" s="11" t="e">
        <f>VLOOKUP(A116,'sep joined'!A113:I561,4,5)</f>
        <v>#N/A</v>
      </c>
      <c r="E116" s="203"/>
      <c r="F116" s="203"/>
      <c r="G116" s="203"/>
      <c r="H116" s="203"/>
      <c r="I116" s="203"/>
      <c r="J116" s="203"/>
      <c r="K116" s="180">
        <f t="shared" ref="K116:K117" si="14">J116-N116-U116-Y116</f>
        <v>0</v>
      </c>
      <c r="L116" s="203"/>
      <c r="M116" s="203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</row>
    <row r="117" spans="1:28" ht="19.2" hidden="1">
      <c r="A117" s="9" t="b">
        <f>IF('sep joined'!I116="Joined",'sep joined'!A116)</f>
        <v>0</v>
      </c>
      <c r="B117" s="10" t="e">
        <f>VLOOKUP(A117,'sep joined'!A114:I562,2,3)</f>
        <v>#N/A</v>
      </c>
      <c r="C117" s="11" t="e">
        <f>VLOOKUP(A117,'sep joined'!A116:I562,3,4)</f>
        <v>#N/A</v>
      </c>
      <c r="D117" s="11" t="e">
        <f>VLOOKUP(A117,'sep joined'!A114:I562,4,5)</f>
        <v>#N/A</v>
      </c>
      <c r="E117" s="203"/>
      <c r="F117" s="203"/>
      <c r="G117" s="203"/>
      <c r="H117" s="203"/>
      <c r="I117" s="203"/>
      <c r="J117" s="1">
        <v>16000</v>
      </c>
      <c r="K117" s="180">
        <f t="shared" si="14"/>
        <v>0</v>
      </c>
      <c r="L117" s="203"/>
      <c r="M117" s="203"/>
      <c r="N117" s="1">
        <v>6000</v>
      </c>
      <c r="O117" s="181">
        <v>44781</v>
      </c>
      <c r="P117" s="1" t="s">
        <v>731</v>
      </c>
      <c r="Q117" s="1" t="s">
        <v>738</v>
      </c>
      <c r="R117" s="181"/>
      <c r="S117" s="181"/>
      <c r="T117" s="181"/>
      <c r="U117" s="1">
        <v>10000</v>
      </c>
      <c r="V117" s="181">
        <v>44783</v>
      </c>
      <c r="W117" s="1" t="s">
        <v>731</v>
      </c>
      <c r="X117" s="1" t="s">
        <v>738</v>
      </c>
      <c r="Y117" s="181"/>
      <c r="Z117" s="181"/>
      <c r="AA117" s="181"/>
      <c r="AB117" s="181"/>
    </row>
    <row r="118" spans="1:28" ht="17.399999999999999" hidden="1">
      <c r="A118" s="9" t="b">
        <f>IF('sep joined'!I117="Joined",'sep joined'!A117)</f>
        <v>0</v>
      </c>
      <c r="B118" s="10" t="e">
        <f>VLOOKUP(A118,'sep joined'!A115:I563,2,3)</f>
        <v>#N/A</v>
      </c>
      <c r="C118" s="11" t="e">
        <f>VLOOKUP(A118,'sep joined'!A117:I563,3,4)</f>
        <v>#N/A</v>
      </c>
      <c r="D118" s="11" t="e">
        <f>VLOOKUP(A118,'sep joined'!A115:I563,4,5)</f>
        <v>#N/A</v>
      </c>
      <c r="E118" s="203"/>
      <c r="F118" s="211"/>
      <c r="G118" s="202">
        <v>44843</v>
      </c>
      <c r="H118" s="194" t="s">
        <v>780</v>
      </c>
      <c r="I118" s="203"/>
      <c r="J118" s="195">
        <v>16000</v>
      </c>
      <c r="K118" s="196" t="s">
        <v>737</v>
      </c>
      <c r="L118" s="203"/>
      <c r="M118" s="203"/>
      <c r="N118" s="195">
        <v>5000</v>
      </c>
      <c r="O118" s="181">
        <v>44781</v>
      </c>
      <c r="P118" s="1" t="s">
        <v>710</v>
      </c>
      <c r="Q118" s="1" t="s">
        <v>293</v>
      </c>
      <c r="R118" s="195" t="s">
        <v>728</v>
      </c>
      <c r="S118" s="194" t="s">
        <v>743</v>
      </c>
      <c r="T118" s="204" t="s">
        <v>744</v>
      </c>
      <c r="U118" s="186">
        <v>5000</v>
      </c>
      <c r="V118" s="213" t="s">
        <v>781</v>
      </c>
      <c r="W118" s="213" t="s">
        <v>710</v>
      </c>
      <c r="X118" s="213" t="s">
        <v>782</v>
      </c>
      <c r="Y118" s="181"/>
      <c r="Z118" s="181"/>
      <c r="AA118" s="181"/>
      <c r="AB118" s="181"/>
    </row>
    <row r="119" spans="1:28" ht="17.399999999999999" hidden="1">
      <c r="A119" s="9" t="b">
        <f>IF('sep joined'!I118="Joined",'sep joined'!A118)</f>
        <v>0</v>
      </c>
      <c r="B119" s="10" t="e">
        <f>VLOOKUP(A119,'sep joined'!A116:I564,2,3)</f>
        <v>#N/A</v>
      </c>
      <c r="C119" s="11" t="e">
        <f>VLOOKUP(A119,'sep joined'!A118:I564,3,4)</f>
        <v>#N/A</v>
      </c>
      <c r="D119" s="11" t="e">
        <f>VLOOKUP(A119,'sep joined'!A116:I564,4,5)</f>
        <v>#N/A</v>
      </c>
      <c r="E119" s="203"/>
      <c r="F119" s="193" t="s">
        <v>715</v>
      </c>
      <c r="G119" s="194" t="s">
        <v>716</v>
      </c>
      <c r="H119" s="194" t="s">
        <v>717</v>
      </c>
      <c r="I119" s="203"/>
      <c r="J119" s="195">
        <v>16000</v>
      </c>
      <c r="K119" s="196" t="s">
        <v>720</v>
      </c>
      <c r="L119" s="203"/>
      <c r="M119" s="203"/>
      <c r="N119" s="195">
        <v>5000</v>
      </c>
      <c r="O119" s="181">
        <v>44781</v>
      </c>
      <c r="P119" s="1" t="s">
        <v>710</v>
      </c>
      <c r="Q119" s="1" t="s">
        <v>293</v>
      </c>
      <c r="R119" s="195" t="s">
        <v>728</v>
      </c>
      <c r="S119" s="194" t="s">
        <v>743</v>
      </c>
      <c r="T119" s="204" t="s">
        <v>744</v>
      </c>
      <c r="U119" s="181"/>
      <c r="V119" s="181"/>
      <c r="W119" s="181"/>
      <c r="X119" s="181"/>
      <c r="Y119" s="181"/>
      <c r="Z119" s="181"/>
      <c r="AA119" s="181"/>
      <c r="AB119" s="181"/>
    </row>
    <row r="120" spans="1:28" ht="17.399999999999999" hidden="1">
      <c r="A120" s="9" t="b">
        <f>IF('sep joined'!I119="Joined",'sep joined'!A119)</f>
        <v>0</v>
      </c>
      <c r="B120" s="10" t="e">
        <f>VLOOKUP(A120,'sep joined'!A117:I565,2,3)</f>
        <v>#N/A</v>
      </c>
      <c r="C120" s="11" t="e">
        <f>VLOOKUP(A120,'sep joined'!A119:I565,3,4)</f>
        <v>#N/A</v>
      </c>
      <c r="D120" s="11" t="e">
        <f>VLOOKUP(A120,'sep joined'!A117:I565,4,5)</f>
        <v>#N/A</v>
      </c>
      <c r="E120" s="203"/>
      <c r="F120" s="211"/>
      <c r="G120" s="194" t="s">
        <v>716</v>
      </c>
      <c r="H120" s="194" t="s">
        <v>236</v>
      </c>
      <c r="I120" s="203"/>
      <c r="J120" s="195">
        <v>16000</v>
      </c>
      <c r="K120" s="196" t="s">
        <v>720</v>
      </c>
      <c r="L120" s="203"/>
      <c r="M120" s="203"/>
      <c r="N120" s="195">
        <v>5000</v>
      </c>
      <c r="O120" s="181">
        <v>44781</v>
      </c>
      <c r="P120" s="1" t="s">
        <v>710</v>
      </c>
      <c r="Q120" s="1" t="s">
        <v>293</v>
      </c>
      <c r="R120" s="198"/>
      <c r="S120" s="199"/>
      <c r="T120" s="200"/>
      <c r="U120" s="181"/>
      <c r="V120" s="181"/>
      <c r="W120" s="181"/>
      <c r="X120" s="181"/>
      <c r="Y120" s="181"/>
      <c r="Z120" s="181"/>
      <c r="AA120" s="181"/>
      <c r="AB120" s="181"/>
    </row>
    <row r="121" spans="1:28" ht="17.399999999999999" hidden="1">
      <c r="A121" s="217" t="b">
        <f>IF('sep joined'!I120="Joined",'sep joined'!A120)</f>
        <v>0</v>
      </c>
      <c r="B121" s="218" t="e">
        <f>VLOOKUP(A121,'sep joined'!A117:I566,2,3)</f>
        <v>#N/A</v>
      </c>
      <c r="C121" s="219" t="e">
        <f>VLOOKUP(A121,'sep joined'!A120:I566,3,4)</f>
        <v>#N/A</v>
      </c>
      <c r="D121" s="219" t="e">
        <f>VLOOKUP(A121,'sep joined'!A117:I566,4,5)</f>
        <v>#N/A</v>
      </c>
      <c r="E121" s="220"/>
      <c r="F121" s="221" t="s">
        <v>715</v>
      </c>
      <c r="G121" s="222"/>
      <c r="H121" s="223" t="s">
        <v>767</v>
      </c>
      <c r="I121" s="220"/>
      <c r="J121" s="224">
        <v>18000</v>
      </c>
      <c r="K121" s="225" t="s">
        <v>783</v>
      </c>
      <c r="L121" s="220"/>
      <c r="M121" s="220"/>
      <c r="N121" s="224">
        <v>10000</v>
      </c>
      <c r="O121" s="226">
        <v>44781</v>
      </c>
      <c r="P121" s="227" t="s">
        <v>710</v>
      </c>
      <c r="Q121" s="227" t="s">
        <v>784</v>
      </c>
      <c r="R121" s="224" t="s">
        <v>728</v>
      </c>
      <c r="S121" s="223" t="s">
        <v>729</v>
      </c>
      <c r="T121" s="228" t="s">
        <v>785</v>
      </c>
      <c r="U121" s="229">
        <v>8000</v>
      </c>
      <c r="V121" s="230" t="s">
        <v>786</v>
      </c>
      <c r="W121" s="230" t="s">
        <v>710</v>
      </c>
      <c r="X121" s="227" t="s">
        <v>293</v>
      </c>
      <c r="Y121" s="226"/>
      <c r="Z121" s="226"/>
      <c r="AA121" s="226"/>
      <c r="AB121" s="226"/>
    </row>
    <row r="122" spans="1:28" ht="19.2" hidden="1">
      <c r="A122" s="9" t="b">
        <f>IF('sep joined'!I121="Joined",'sep joined'!A121)</f>
        <v>0</v>
      </c>
      <c r="B122" s="10" t="e">
        <f>VLOOKUP(A122,'sep joined'!A118:I567,2,3)</f>
        <v>#N/A</v>
      </c>
      <c r="C122" s="11" t="e">
        <f>VLOOKUP(A122,'sep joined'!A121:I567,3,4)</f>
        <v>#N/A</v>
      </c>
      <c r="D122" s="11" t="e">
        <f>VLOOKUP(A122,'sep joined'!A118:I567,4,5)</f>
        <v>#N/A</v>
      </c>
      <c r="E122" s="203"/>
      <c r="F122" s="203"/>
      <c r="G122" s="203"/>
      <c r="H122" s="1" t="s">
        <v>787</v>
      </c>
      <c r="I122" s="203"/>
      <c r="J122" s="203"/>
      <c r="K122" s="180">
        <f>J122-N122-U122-Y122</f>
        <v>0</v>
      </c>
      <c r="L122" s="203"/>
      <c r="M122" s="203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</row>
    <row r="123" spans="1:28" ht="17.399999999999999" hidden="1">
      <c r="A123" s="9" t="b">
        <f>IF('sep joined'!I122="Joined",'sep joined'!A122)</f>
        <v>0</v>
      </c>
      <c r="B123" s="10" t="e">
        <f>VLOOKUP(A123,'sep joined'!A119:I568,2,3)</f>
        <v>#N/A</v>
      </c>
      <c r="C123" s="11" t="e">
        <f>VLOOKUP(A123,'sep joined'!A122:I568,3,4)</f>
        <v>#N/A</v>
      </c>
      <c r="D123" s="11" t="e">
        <f>VLOOKUP(A123,'sep joined'!A119:I568,4,5)</f>
        <v>#N/A</v>
      </c>
      <c r="E123" s="203"/>
      <c r="F123" s="211"/>
      <c r="G123" s="194" t="s">
        <v>716</v>
      </c>
      <c r="H123" s="194" t="s">
        <v>411</v>
      </c>
      <c r="I123" s="203"/>
      <c r="J123" s="195">
        <v>16000</v>
      </c>
      <c r="K123" s="196" t="s">
        <v>720</v>
      </c>
      <c r="L123" s="203"/>
      <c r="M123" s="203"/>
      <c r="N123" s="195">
        <v>5000</v>
      </c>
      <c r="O123" s="181">
        <v>44781</v>
      </c>
      <c r="P123" s="1" t="s">
        <v>710</v>
      </c>
      <c r="Q123" s="1" t="s">
        <v>30</v>
      </c>
      <c r="R123" s="198"/>
      <c r="S123" s="199"/>
      <c r="T123" s="200"/>
      <c r="U123" s="181"/>
      <c r="V123" s="181"/>
      <c r="W123" s="181"/>
      <c r="X123" s="181"/>
      <c r="Y123" s="181"/>
      <c r="Z123" s="181"/>
      <c r="AA123" s="181"/>
      <c r="AB123" s="181"/>
    </row>
    <row r="124" spans="1:28" ht="17.399999999999999" hidden="1">
      <c r="A124" s="9" t="b">
        <f>IF('sep joined'!I123="Joined",'sep joined'!A123)</f>
        <v>0</v>
      </c>
      <c r="B124" s="10" t="e">
        <f>VLOOKUP(A124,'sep joined'!A120:I569,2,3)</f>
        <v>#N/A</v>
      </c>
      <c r="C124" s="11" t="e">
        <f>VLOOKUP(A124,'sep joined'!A123:I569,3,4)</f>
        <v>#N/A</v>
      </c>
      <c r="D124" s="11" t="e">
        <f>VLOOKUP(A124,'sep joined'!A120:I569,4,5)</f>
        <v>#N/A</v>
      </c>
      <c r="E124" s="203"/>
      <c r="F124" s="211"/>
      <c r="G124" s="194" t="s">
        <v>716</v>
      </c>
      <c r="H124" s="194" t="s">
        <v>252</v>
      </c>
      <c r="I124" s="203"/>
      <c r="J124" s="195">
        <v>17000</v>
      </c>
      <c r="K124" s="196" t="s">
        <v>719</v>
      </c>
      <c r="L124" s="203"/>
      <c r="M124" s="203"/>
      <c r="N124" s="195">
        <v>7000</v>
      </c>
      <c r="O124" s="181">
        <v>44781</v>
      </c>
      <c r="P124" s="1" t="s">
        <v>710</v>
      </c>
      <c r="Q124" s="1" t="s">
        <v>293</v>
      </c>
      <c r="R124" s="198"/>
      <c r="S124" s="199"/>
      <c r="T124" s="200"/>
      <c r="U124" s="181"/>
      <c r="V124" s="181"/>
      <c r="W124" s="181"/>
      <c r="X124" s="181"/>
      <c r="Y124" s="181"/>
      <c r="Z124" s="181"/>
      <c r="AA124" s="181"/>
      <c r="AB124" s="181"/>
    </row>
    <row r="125" spans="1:28" ht="17.399999999999999" hidden="1">
      <c r="A125" s="9" t="b">
        <f>IF('sep joined'!I124="Joined",'sep joined'!A124)</f>
        <v>0</v>
      </c>
      <c r="B125" s="10" t="e">
        <f>VLOOKUP(A125,'sep joined'!A121:I570,2,3)</f>
        <v>#N/A</v>
      </c>
      <c r="C125" s="11" t="e">
        <f>VLOOKUP(A125,'sep joined'!A124:I570,3,4)</f>
        <v>#N/A</v>
      </c>
      <c r="D125" s="11" t="e">
        <f>VLOOKUP(A125,'sep joined'!A121:I570,4,5)</f>
        <v>#N/A</v>
      </c>
      <c r="E125" s="203"/>
      <c r="F125" s="211"/>
      <c r="G125" s="202">
        <v>44689</v>
      </c>
      <c r="H125" s="194" t="s">
        <v>721</v>
      </c>
      <c r="I125" s="203"/>
      <c r="J125" s="195">
        <v>16000</v>
      </c>
      <c r="K125" s="196" t="s">
        <v>720</v>
      </c>
      <c r="L125" s="203"/>
      <c r="M125" s="203"/>
      <c r="N125" s="195">
        <v>5000</v>
      </c>
      <c r="O125" s="181">
        <v>44788</v>
      </c>
      <c r="P125" s="1" t="s">
        <v>710</v>
      </c>
      <c r="Q125" s="1" t="s">
        <v>293</v>
      </c>
      <c r="R125" s="198"/>
      <c r="S125" s="199"/>
      <c r="T125" s="200"/>
      <c r="U125" s="181"/>
      <c r="V125" s="181"/>
      <c r="W125" s="181"/>
      <c r="X125" s="181"/>
      <c r="Y125" s="181"/>
      <c r="Z125" s="181"/>
      <c r="AA125" s="181"/>
      <c r="AB125" s="181"/>
    </row>
    <row r="126" spans="1:28" ht="17.399999999999999" hidden="1">
      <c r="A126" s="9" t="b">
        <f>IF('sep joined'!I125="Joined",'sep joined'!A125)</f>
        <v>0</v>
      </c>
      <c r="B126" s="10" t="e">
        <f>VLOOKUP(A126,'sep joined'!A121:I571,2,3)</f>
        <v>#N/A</v>
      </c>
      <c r="C126" s="11" t="e">
        <f>VLOOKUP(A126,'sep joined'!A125:I571,3,4)</f>
        <v>#N/A</v>
      </c>
      <c r="D126" s="11" t="e">
        <f>VLOOKUP(A126,'sep joined'!A121:I571,4,5)</f>
        <v>#N/A</v>
      </c>
      <c r="E126" s="203"/>
      <c r="F126" s="211"/>
      <c r="G126" s="202">
        <v>44843</v>
      </c>
      <c r="H126" s="194" t="s">
        <v>725</v>
      </c>
      <c r="I126" s="203"/>
      <c r="J126" s="195">
        <v>18000</v>
      </c>
      <c r="K126" s="196" t="s">
        <v>718</v>
      </c>
      <c r="L126" s="203"/>
      <c r="M126" s="203"/>
      <c r="N126" s="195">
        <v>10000</v>
      </c>
      <c r="O126" s="181">
        <v>44782</v>
      </c>
      <c r="P126" s="1" t="s">
        <v>731</v>
      </c>
      <c r="Q126" s="1" t="s">
        <v>727</v>
      </c>
      <c r="R126" s="195" t="s">
        <v>728</v>
      </c>
      <c r="S126" s="194" t="s">
        <v>729</v>
      </c>
      <c r="T126" s="200"/>
      <c r="U126" s="181"/>
      <c r="V126" s="181"/>
      <c r="W126" s="181"/>
      <c r="X126" s="181"/>
      <c r="Y126" s="181"/>
      <c r="Z126" s="181"/>
      <c r="AA126" s="181"/>
      <c r="AB126" s="181"/>
    </row>
    <row r="127" spans="1:28" ht="19.2" hidden="1">
      <c r="A127" s="9" t="b">
        <f>IF('sep joined'!I126="Joined",'sep joined'!A126)</f>
        <v>0</v>
      </c>
      <c r="B127" s="10" t="e">
        <f>VLOOKUP(A127,'sep joined'!A122:I572,2,3)</f>
        <v>#N/A</v>
      </c>
      <c r="C127" s="11" t="e">
        <f>VLOOKUP(A127,'sep joined'!A126:I572,3,4)</f>
        <v>#N/A</v>
      </c>
      <c r="D127" s="11" t="e">
        <f>VLOOKUP(A127,'sep joined'!A122:I572,4,5)</f>
        <v>#N/A</v>
      </c>
      <c r="E127" s="203"/>
      <c r="F127" s="203"/>
      <c r="G127" s="203"/>
      <c r="H127" s="203"/>
      <c r="I127" s="203"/>
      <c r="J127" s="1">
        <v>16000</v>
      </c>
      <c r="K127" s="180">
        <f t="shared" ref="K127:K381" si="15">J127-N127-U127-Y127</f>
        <v>0</v>
      </c>
      <c r="L127" s="203"/>
      <c r="M127" s="203"/>
      <c r="N127" s="1">
        <v>16000</v>
      </c>
      <c r="O127" s="181">
        <v>44782</v>
      </c>
      <c r="P127" s="1" t="s">
        <v>731</v>
      </c>
      <c r="Q127" s="1" t="s">
        <v>727</v>
      </c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</row>
    <row r="128" spans="1:28" ht="19.2" hidden="1">
      <c r="A128" s="9" t="b">
        <f>IF('sep joined'!I127="Joined",'sep joined'!A127)</f>
        <v>0</v>
      </c>
      <c r="B128" s="10" t="e">
        <f>VLOOKUP(A128,'sep joined'!A123:I573,2,3)</f>
        <v>#N/A</v>
      </c>
      <c r="C128" s="11" t="e">
        <f>VLOOKUP(A128,'sep joined'!A127:I573,3,4)</f>
        <v>#N/A</v>
      </c>
      <c r="D128" s="11" t="e">
        <f>VLOOKUP(A128,'sep joined'!A123:I573,4,5)</f>
        <v>#N/A</v>
      </c>
      <c r="E128" s="203"/>
      <c r="F128" s="203"/>
      <c r="G128" s="203"/>
      <c r="H128" s="203"/>
      <c r="I128" s="203"/>
      <c r="J128" s="203"/>
      <c r="K128" s="180">
        <f t="shared" si="15"/>
        <v>0</v>
      </c>
      <c r="L128" s="203"/>
      <c r="M128" s="203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</row>
    <row r="129" spans="1:28" ht="19.2" hidden="1">
      <c r="A129" s="9" t="b">
        <f>IF('sep joined'!I128="Joined",'sep joined'!A128)</f>
        <v>0</v>
      </c>
      <c r="B129" s="10" t="e">
        <f>VLOOKUP(A129,'sep joined'!A124:I574,2,3)</f>
        <v>#N/A</v>
      </c>
      <c r="C129" s="11" t="e">
        <f>VLOOKUP(A129,'sep joined'!A128:I574,3,4)</f>
        <v>#N/A</v>
      </c>
      <c r="D129" s="11" t="e">
        <f>VLOOKUP(A129,'sep joined'!A124:I574,4,5)</f>
        <v>#N/A</v>
      </c>
      <c r="E129" s="203"/>
      <c r="F129" s="203"/>
      <c r="G129" s="203"/>
      <c r="H129" s="203"/>
      <c r="I129" s="203"/>
      <c r="J129" s="1">
        <v>18000</v>
      </c>
      <c r="K129" s="180">
        <f t="shared" si="15"/>
        <v>0</v>
      </c>
      <c r="L129" s="203"/>
      <c r="M129" s="203"/>
      <c r="N129" s="1">
        <v>18000</v>
      </c>
      <c r="O129" s="181">
        <v>44784</v>
      </c>
      <c r="P129" s="1" t="s">
        <v>710</v>
      </c>
      <c r="Q129" s="1" t="s">
        <v>293</v>
      </c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</row>
    <row r="130" spans="1:28" ht="19.2" hidden="1">
      <c r="A130" s="9" t="b">
        <f>IF('sep joined'!I129="Joined",'sep joined'!A129)</f>
        <v>0</v>
      </c>
      <c r="B130" s="10" t="e">
        <f>VLOOKUP(A130,'sep joined'!A125:I575,2,3)</f>
        <v>#N/A</v>
      </c>
      <c r="C130" s="11" t="e">
        <f>VLOOKUP(A130,'sep joined'!A129:I575,3,4)</f>
        <v>#N/A</v>
      </c>
      <c r="D130" s="11" t="e">
        <f>VLOOKUP(A130,'sep joined'!A125:I575,4,5)</f>
        <v>#N/A</v>
      </c>
      <c r="E130" s="203"/>
      <c r="F130" s="203"/>
      <c r="G130" s="203"/>
      <c r="H130" s="203"/>
      <c r="I130" s="203"/>
      <c r="J130" s="1">
        <v>18000</v>
      </c>
      <c r="K130" s="180">
        <f t="shared" si="15"/>
        <v>13000</v>
      </c>
      <c r="L130" s="203"/>
      <c r="M130" s="203"/>
      <c r="N130" s="1">
        <v>5000</v>
      </c>
      <c r="O130" s="181">
        <v>44788</v>
      </c>
      <c r="P130" s="1" t="s">
        <v>710</v>
      </c>
      <c r="Q130" s="1" t="s">
        <v>293</v>
      </c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</row>
    <row r="131" spans="1:28" ht="19.2" hidden="1">
      <c r="A131" s="9" t="b">
        <f>IF('sep joined'!I130="Joined",'sep joined'!A130)</f>
        <v>0</v>
      </c>
      <c r="B131" s="10" t="e">
        <f>VLOOKUP(A131,'sep joined'!A126:I576,2,3)</f>
        <v>#N/A</v>
      </c>
      <c r="C131" s="11" t="e">
        <f>VLOOKUP(A131,'sep joined'!A130:I576,3,4)</f>
        <v>#N/A</v>
      </c>
      <c r="D131" s="11" t="e">
        <f>VLOOKUP(A131,'sep joined'!A126:I576,4,5)</f>
        <v>#N/A</v>
      </c>
      <c r="E131" s="203"/>
      <c r="F131" s="203"/>
      <c r="G131" s="203"/>
      <c r="H131" s="203"/>
      <c r="I131" s="203"/>
      <c r="J131" s="1">
        <v>16000</v>
      </c>
      <c r="K131" s="180">
        <f t="shared" si="15"/>
        <v>11000</v>
      </c>
      <c r="L131" s="203"/>
      <c r="M131" s="203"/>
      <c r="N131" s="1">
        <v>5000</v>
      </c>
      <c r="O131" s="181">
        <v>44788</v>
      </c>
      <c r="P131" s="1" t="s">
        <v>710</v>
      </c>
      <c r="Q131" s="1" t="s">
        <v>293</v>
      </c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</row>
    <row r="132" spans="1:28" ht="19.2" hidden="1">
      <c r="A132" s="9" t="b">
        <f>IF('sep joined'!I131="Joined",'sep joined'!A131)</f>
        <v>0</v>
      </c>
      <c r="B132" s="10" t="e">
        <f>VLOOKUP(A132,'sep joined'!A127:I577,2,3)</f>
        <v>#N/A</v>
      </c>
      <c r="C132" s="11" t="e">
        <f>VLOOKUP(A132,'sep joined'!A131:I577,3,4)</f>
        <v>#N/A</v>
      </c>
      <c r="D132" s="11" t="e">
        <f>VLOOKUP(A132,'sep joined'!A127:I577,4,5)</f>
        <v>#N/A</v>
      </c>
      <c r="E132" s="203"/>
      <c r="F132" s="203"/>
      <c r="G132" s="203"/>
      <c r="H132" s="203"/>
      <c r="I132" s="203"/>
      <c r="J132" s="1">
        <v>20000</v>
      </c>
      <c r="K132" s="180">
        <f t="shared" si="15"/>
        <v>0</v>
      </c>
      <c r="L132" s="203"/>
      <c r="M132" s="203"/>
      <c r="N132" s="1">
        <v>20000</v>
      </c>
      <c r="O132" s="181">
        <v>44782</v>
      </c>
      <c r="P132" s="1" t="s">
        <v>710</v>
      </c>
      <c r="Q132" s="1" t="s">
        <v>293</v>
      </c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</row>
    <row r="133" spans="1:28" ht="19.2" hidden="1">
      <c r="A133" s="9" t="b">
        <f>IF('sep joined'!I132="Joined",'sep joined'!A132)</f>
        <v>0</v>
      </c>
      <c r="B133" s="10" t="e">
        <f>VLOOKUP(A133,'sep joined'!A128:I578,2,3)</f>
        <v>#N/A</v>
      </c>
      <c r="C133" s="11" t="e">
        <f>VLOOKUP(A133,'sep joined'!A132:I578,3,4)</f>
        <v>#N/A</v>
      </c>
      <c r="D133" s="11" t="e">
        <f>VLOOKUP(A133,'sep joined'!A128:I578,4,5)</f>
        <v>#N/A</v>
      </c>
      <c r="E133" s="203"/>
      <c r="F133" s="203"/>
      <c r="G133" s="203"/>
      <c r="H133" s="203"/>
      <c r="I133" s="203"/>
      <c r="J133" s="203"/>
      <c r="K133" s="180">
        <f t="shared" si="15"/>
        <v>0</v>
      </c>
      <c r="L133" s="203"/>
      <c r="M133" s="203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</row>
    <row r="134" spans="1:28" ht="19.2" hidden="1">
      <c r="A134" s="9" t="b">
        <f>IF('sep joined'!I133="Joined",'sep joined'!A133)</f>
        <v>0</v>
      </c>
      <c r="B134" s="10" t="e">
        <f>VLOOKUP(A134,'sep joined'!A129:I579,2,3)</f>
        <v>#N/A</v>
      </c>
      <c r="C134" s="11" t="e">
        <f>VLOOKUP(A134,'sep joined'!A133:I579,3,4)</f>
        <v>#N/A</v>
      </c>
      <c r="D134" s="11" t="e">
        <f>VLOOKUP(A134,'sep joined'!A129:I579,4,5)</f>
        <v>#N/A</v>
      </c>
      <c r="E134" s="203"/>
      <c r="F134" s="203"/>
      <c r="G134" s="203"/>
      <c r="H134" s="203"/>
      <c r="I134" s="203"/>
      <c r="J134" s="203"/>
      <c r="K134" s="180">
        <f t="shared" si="15"/>
        <v>0</v>
      </c>
      <c r="L134" s="203"/>
      <c r="M134" s="203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</row>
    <row r="135" spans="1:28" ht="19.2" hidden="1">
      <c r="A135" s="9" t="b">
        <f>IF('sep joined'!I134="Joined",'sep joined'!A134)</f>
        <v>0</v>
      </c>
      <c r="B135" s="10" t="e">
        <f>VLOOKUP(A135,'sep joined'!A130:I580,2,3)</f>
        <v>#N/A</v>
      </c>
      <c r="C135" s="11" t="e">
        <f>VLOOKUP(A135,'sep joined'!A134:I580,3,4)</f>
        <v>#N/A</v>
      </c>
      <c r="D135" s="11" t="e">
        <f>VLOOKUP(A135,'sep joined'!A130:I580,4,5)</f>
        <v>#N/A</v>
      </c>
      <c r="E135" s="203"/>
      <c r="F135" s="203"/>
      <c r="G135" s="203"/>
      <c r="H135" s="203"/>
      <c r="I135" s="203"/>
      <c r="J135" s="203"/>
      <c r="K135" s="180">
        <f t="shared" si="15"/>
        <v>0</v>
      </c>
      <c r="L135" s="203"/>
      <c r="M135" s="203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</row>
    <row r="136" spans="1:28" ht="19.2" hidden="1">
      <c r="A136" s="9" t="b">
        <f>IF('sep joined'!I135="Joined",'sep joined'!A135)</f>
        <v>0</v>
      </c>
      <c r="B136" s="10" t="e">
        <f>VLOOKUP(A136,'sep joined'!A131:I581,2,3)</f>
        <v>#N/A</v>
      </c>
      <c r="C136" s="11" t="e">
        <f>VLOOKUP(A136,'sep joined'!A135:I581,3,4)</f>
        <v>#N/A</v>
      </c>
      <c r="D136" s="11" t="e">
        <f>VLOOKUP(A136,'sep joined'!A131:I581,4,5)</f>
        <v>#N/A</v>
      </c>
      <c r="E136" s="203"/>
      <c r="F136" s="203"/>
      <c r="G136" s="203"/>
      <c r="H136" s="203"/>
      <c r="I136" s="203"/>
      <c r="J136" s="1">
        <v>16000</v>
      </c>
      <c r="K136" s="180">
        <f t="shared" si="15"/>
        <v>11000</v>
      </c>
      <c r="L136" s="203"/>
      <c r="M136" s="203"/>
      <c r="N136" s="1">
        <v>5000</v>
      </c>
      <c r="O136" s="181">
        <v>44786</v>
      </c>
      <c r="P136" s="1" t="s">
        <v>710</v>
      </c>
      <c r="Q136" s="1" t="s">
        <v>293</v>
      </c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</row>
    <row r="137" spans="1:28" ht="19.2" hidden="1">
      <c r="A137" s="9" t="b">
        <f>IF('sep joined'!I136="Joined",'sep joined'!A136)</f>
        <v>0</v>
      </c>
      <c r="B137" s="10" t="e">
        <f>VLOOKUP(A137,'sep joined'!A132:I582,2,3)</f>
        <v>#N/A</v>
      </c>
      <c r="C137" s="11" t="e">
        <f>VLOOKUP(A137,'sep joined'!A136:I582,3,4)</f>
        <v>#N/A</v>
      </c>
      <c r="D137" s="11" t="e">
        <f>VLOOKUP(A137,'sep joined'!A132:I582,4,5)</f>
        <v>#N/A</v>
      </c>
      <c r="E137" s="203"/>
      <c r="F137" s="203"/>
      <c r="G137" s="203"/>
      <c r="H137" s="203"/>
      <c r="I137" s="203"/>
      <c r="J137" s="1">
        <v>16000</v>
      </c>
      <c r="K137" s="180">
        <f t="shared" si="15"/>
        <v>0</v>
      </c>
      <c r="L137" s="203"/>
      <c r="M137" s="203"/>
      <c r="N137" s="1">
        <v>16000</v>
      </c>
      <c r="O137" s="181">
        <v>44783</v>
      </c>
      <c r="P137" s="1" t="s">
        <v>710</v>
      </c>
      <c r="Q137" s="1" t="s">
        <v>293</v>
      </c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</row>
    <row r="138" spans="1:28" ht="19.2" hidden="1">
      <c r="A138" s="9" t="b">
        <f>IF('sep joined'!I137="Joined",'sep joined'!A137)</f>
        <v>0</v>
      </c>
      <c r="B138" s="10" t="e">
        <f>VLOOKUP(A138,'sep joined'!A133:I583,2,3)</f>
        <v>#N/A</v>
      </c>
      <c r="C138" s="11" t="e">
        <f>VLOOKUP(A138,'sep joined'!A137:I583,3,4)</f>
        <v>#N/A</v>
      </c>
      <c r="D138" s="11" t="e">
        <f>VLOOKUP(A138,'sep joined'!A133:I583,4,5)</f>
        <v>#N/A</v>
      </c>
      <c r="E138" s="203"/>
      <c r="F138" s="203"/>
      <c r="G138" s="203"/>
      <c r="H138" s="203"/>
      <c r="I138" s="203"/>
      <c r="J138" s="1">
        <v>16000</v>
      </c>
      <c r="K138" s="180">
        <f t="shared" si="15"/>
        <v>11000</v>
      </c>
      <c r="L138" s="203"/>
      <c r="M138" s="203"/>
      <c r="N138" s="1">
        <v>5000</v>
      </c>
      <c r="O138" s="181">
        <v>44783</v>
      </c>
      <c r="P138" s="1" t="s">
        <v>710</v>
      </c>
      <c r="Q138" s="1" t="s">
        <v>293</v>
      </c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</row>
    <row r="139" spans="1:28" ht="19.2" hidden="1">
      <c r="A139" s="9" t="b">
        <f>IF('sep joined'!I138="Joined",'sep joined'!A138)</f>
        <v>0</v>
      </c>
      <c r="B139" s="10" t="e">
        <f>VLOOKUP(A139,'sep joined'!A134:I584,2,3)</f>
        <v>#N/A</v>
      </c>
      <c r="C139" s="11" t="e">
        <f>VLOOKUP(A139,'sep joined'!A138:I584,3,4)</f>
        <v>#N/A</v>
      </c>
      <c r="D139" s="11" t="e">
        <f>VLOOKUP(A139,'sep joined'!A134:I584,4,5)</f>
        <v>#N/A</v>
      </c>
      <c r="E139" s="203"/>
      <c r="F139" s="203"/>
      <c r="G139" s="203"/>
      <c r="H139" s="1" t="s">
        <v>788</v>
      </c>
      <c r="I139" s="203"/>
      <c r="J139" s="203"/>
      <c r="K139" s="180">
        <f t="shared" si="15"/>
        <v>0</v>
      </c>
      <c r="L139" s="203"/>
      <c r="M139" s="203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</row>
    <row r="140" spans="1:28" ht="19.2" hidden="1">
      <c r="A140" s="9" t="b">
        <f>IF('sep joined'!I139="Joined",'sep joined'!A139)</f>
        <v>0</v>
      </c>
      <c r="B140" s="10" t="e">
        <f>VLOOKUP(A140,'sep joined'!A135:I585,2,3)</f>
        <v>#N/A</v>
      </c>
      <c r="C140" s="11" t="e">
        <f>VLOOKUP(A140,'sep joined'!A139:I585,3,4)</f>
        <v>#N/A</v>
      </c>
      <c r="D140" s="11" t="e">
        <f>VLOOKUP(A140,'sep joined'!A135:I585,4,5)</f>
        <v>#N/A</v>
      </c>
      <c r="E140" s="203"/>
      <c r="F140" s="203"/>
      <c r="G140" s="203"/>
      <c r="H140" s="203"/>
      <c r="I140" s="203"/>
      <c r="J140" s="203"/>
      <c r="K140" s="180">
        <f t="shared" si="15"/>
        <v>0</v>
      </c>
      <c r="L140" s="203"/>
      <c r="M140" s="203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</row>
    <row r="141" spans="1:28" ht="19.2" hidden="1">
      <c r="A141" s="9" t="b">
        <f>IF('sep joined'!I140="Joined",'sep joined'!A140)</f>
        <v>0</v>
      </c>
      <c r="B141" s="10" t="e">
        <f>VLOOKUP(A141,'sep joined'!A136:I586,2,3)</f>
        <v>#N/A</v>
      </c>
      <c r="C141" s="11" t="e">
        <f>VLOOKUP(A141,'sep joined'!A140:I586,3,4)</f>
        <v>#N/A</v>
      </c>
      <c r="D141" s="11" t="e">
        <f>VLOOKUP(A141,'sep joined'!A136:I586,4,5)</f>
        <v>#N/A</v>
      </c>
      <c r="E141" s="203"/>
      <c r="F141" s="203"/>
      <c r="G141" s="203"/>
      <c r="H141" s="203"/>
      <c r="I141" s="203"/>
      <c r="J141" s="203"/>
      <c r="K141" s="180">
        <f t="shared" si="15"/>
        <v>0</v>
      </c>
      <c r="L141" s="203"/>
      <c r="M141" s="203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</row>
    <row r="142" spans="1:28" ht="19.2" hidden="1">
      <c r="A142" s="9" t="b">
        <f>IF('sep joined'!I141="Joined",'sep joined'!A141)</f>
        <v>0</v>
      </c>
      <c r="B142" s="10" t="e">
        <f>VLOOKUP(A142,'sep joined'!A137:I587,2,3)</f>
        <v>#N/A</v>
      </c>
      <c r="C142" s="11" t="e">
        <f>VLOOKUP(A142,'sep joined'!A141:I587,3,4)</f>
        <v>#N/A</v>
      </c>
      <c r="D142" s="11" t="e">
        <f>VLOOKUP(A142,'sep joined'!A137:I587,4,5)</f>
        <v>#N/A</v>
      </c>
      <c r="E142" s="203"/>
      <c r="F142" s="203"/>
      <c r="G142" s="203"/>
      <c r="H142" s="203"/>
      <c r="I142" s="203"/>
      <c r="J142" s="203"/>
      <c r="K142" s="180">
        <f t="shared" si="15"/>
        <v>0</v>
      </c>
      <c r="L142" s="203"/>
      <c r="M142" s="203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</row>
    <row r="143" spans="1:28" ht="19.2" hidden="1">
      <c r="A143" s="9" t="b">
        <f>IF('sep joined'!I142="Joined",'sep joined'!A142)</f>
        <v>0</v>
      </c>
      <c r="B143" s="10" t="e">
        <f>VLOOKUP(A143,'sep joined'!A138:I588,2,3)</f>
        <v>#N/A</v>
      </c>
      <c r="C143" s="11" t="e">
        <f>VLOOKUP(A143,'sep joined'!A142:I588,3,4)</f>
        <v>#N/A</v>
      </c>
      <c r="D143" s="11" t="e">
        <f>VLOOKUP(A143,'sep joined'!A138:I588,4,5)</f>
        <v>#N/A</v>
      </c>
      <c r="E143" s="203"/>
      <c r="F143" s="203"/>
      <c r="G143" s="203"/>
      <c r="H143" s="203"/>
      <c r="I143" s="203"/>
      <c r="J143" s="203"/>
      <c r="K143" s="180">
        <f t="shared" si="15"/>
        <v>0</v>
      </c>
      <c r="L143" s="203"/>
      <c r="M143" s="203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</row>
    <row r="144" spans="1:28" ht="19.2" hidden="1">
      <c r="A144" s="9" t="b">
        <f>IF('sep joined'!I143="Joined",'sep joined'!A143)</f>
        <v>0</v>
      </c>
      <c r="B144" s="10" t="e">
        <f>VLOOKUP(A144,'sep joined'!A139:I589,2,3)</f>
        <v>#N/A</v>
      </c>
      <c r="C144" s="11" t="e">
        <f>VLOOKUP(A144,'sep joined'!A143:I589,3,4)</f>
        <v>#N/A</v>
      </c>
      <c r="D144" s="11" t="e">
        <f>VLOOKUP(A144,'sep joined'!A139:I589,4,5)</f>
        <v>#N/A</v>
      </c>
      <c r="E144" s="203"/>
      <c r="F144" s="203"/>
      <c r="G144" s="203"/>
      <c r="H144" s="1" t="s">
        <v>252</v>
      </c>
      <c r="I144" s="203"/>
      <c r="J144" s="203"/>
      <c r="K144" s="180">
        <f t="shared" si="15"/>
        <v>0</v>
      </c>
      <c r="L144" s="203"/>
      <c r="M144" s="203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</row>
    <row r="145" spans="1:28" ht="19.2" hidden="1">
      <c r="A145" s="9" t="b">
        <f>IF('sep joined'!I144="Joined",'sep joined'!A144)</f>
        <v>0</v>
      </c>
      <c r="B145" s="10" t="e">
        <f>VLOOKUP(A145,'sep joined'!A140:I590,2,3)</f>
        <v>#N/A</v>
      </c>
      <c r="C145" s="11" t="e">
        <f>VLOOKUP(A145,'sep joined'!A144:I590,3,4)</f>
        <v>#N/A</v>
      </c>
      <c r="D145" s="11" t="e">
        <f>VLOOKUP(A145,'sep joined'!A140:I590,4,5)</f>
        <v>#N/A</v>
      </c>
      <c r="E145" s="203"/>
      <c r="F145" s="203"/>
      <c r="G145" s="203"/>
      <c r="H145" s="203"/>
      <c r="I145" s="203"/>
      <c r="J145" s="203"/>
      <c r="K145" s="180">
        <f t="shared" si="15"/>
        <v>0</v>
      </c>
      <c r="L145" s="203"/>
      <c r="M145" s="203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</row>
    <row r="146" spans="1:28" ht="19.2" hidden="1">
      <c r="A146" s="9" t="b">
        <f>IF('sep joined'!I145="Joined",'sep joined'!A145)</f>
        <v>0</v>
      </c>
      <c r="B146" s="10" t="e">
        <f>VLOOKUP(A146,'sep joined'!A141:I591,2,3)</f>
        <v>#N/A</v>
      </c>
      <c r="C146" s="11" t="e">
        <f>VLOOKUP(A146,'sep joined'!A145:I591,3,4)</f>
        <v>#N/A</v>
      </c>
      <c r="D146" s="11" t="e">
        <f>VLOOKUP(A146,'sep joined'!A141:I591,4,5)</f>
        <v>#N/A</v>
      </c>
      <c r="E146" s="203"/>
      <c r="F146" s="203"/>
      <c r="G146" s="203"/>
      <c r="H146" s="203"/>
      <c r="I146" s="203"/>
      <c r="J146" s="1">
        <v>16000</v>
      </c>
      <c r="K146" s="180">
        <f t="shared" si="15"/>
        <v>0</v>
      </c>
      <c r="L146" s="203"/>
      <c r="M146" s="203"/>
      <c r="N146" s="1">
        <v>16000</v>
      </c>
      <c r="O146" s="181">
        <v>44790</v>
      </c>
      <c r="P146" s="1" t="s">
        <v>710</v>
      </c>
      <c r="Q146" s="1" t="s">
        <v>30</v>
      </c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</row>
    <row r="147" spans="1:28" ht="19.2" hidden="1">
      <c r="A147" s="9" t="b">
        <f>IF('sep joined'!I146="Joined",'sep joined'!A146)</f>
        <v>0</v>
      </c>
      <c r="B147" s="10" t="e">
        <f>VLOOKUP(A147,'sep joined'!A142:I592,2,3)</f>
        <v>#N/A</v>
      </c>
      <c r="C147" s="11" t="e">
        <f>VLOOKUP(A147,'sep joined'!A146:I592,3,4)</f>
        <v>#N/A</v>
      </c>
      <c r="D147" s="11" t="e">
        <f>VLOOKUP(A147,'sep joined'!A142:I592,4,5)</f>
        <v>#N/A</v>
      </c>
      <c r="E147" s="203"/>
      <c r="F147" s="203"/>
      <c r="G147" s="203"/>
      <c r="H147" s="203"/>
      <c r="I147" s="203"/>
      <c r="J147" s="1">
        <v>16000</v>
      </c>
      <c r="K147" s="180">
        <f t="shared" si="15"/>
        <v>0</v>
      </c>
      <c r="L147" s="203"/>
      <c r="M147" s="203"/>
      <c r="N147" s="1">
        <v>16000</v>
      </c>
      <c r="O147" s="181">
        <v>44789</v>
      </c>
      <c r="P147" s="1" t="s">
        <v>710</v>
      </c>
      <c r="Q147" s="1" t="s">
        <v>293</v>
      </c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</row>
    <row r="148" spans="1:28" ht="19.2" hidden="1">
      <c r="A148" s="9" t="b">
        <f>IF('sep joined'!I147="Joined",'sep joined'!A147)</f>
        <v>0</v>
      </c>
      <c r="B148" s="10" t="e">
        <f>VLOOKUP(A148,'sep joined'!A143:I593,2,3)</f>
        <v>#N/A</v>
      </c>
      <c r="C148" s="11" t="e">
        <f>VLOOKUP(A148,'sep joined'!A147:I593,3,4)</f>
        <v>#N/A</v>
      </c>
      <c r="D148" s="11" t="e">
        <f>VLOOKUP(A148,'sep joined'!A143:I593,4,5)</f>
        <v>#N/A</v>
      </c>
      <c r="E148" s="203"/>
      <c r="F148" s="203"/>
      <c r="G148" s="203"/>
      <c r="H148" s="203"/>
      <c r="I148" s="203"/>
      <c r="J148" s="1">
        <v>16000</v>
      </c>
      <c r="K148" s="180">
        <f t="shared" si="15"/>
        <v>10000</v>
      </c>
      <c r="L148" s="203"/>
      <c r="M148" s="203"/>
      <c r="N148" s="1">
        <v>6000</v>
      </c>
      <c r="O148" s="181">
        <v>44786</v>
      </c>
      <c r="P148" s="1" t="s">
        <v>710</v>
      </c>
      <c r="Q148" s="1" t="s">
        <v>293</v>
      </c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</row>
    <row r="149" spans="1:28" ht="19.2" hidden="1">
      <c r="A149" s="217" t="b">
        <f>IF('sep joined'!I148="Joined",'sep joined'!A148)</f>
        <v>0</v>
      </c>
      <c r="B149" s="218" t="e">
        <f>VLOOKUP(A149,'sep joined'!A144:I594,2,3)</f>
        <v>#N/A</v>
      </c>
      <c r="C149" s="219" t="e">
        <f>VLOOKUP(A149,'sep joined'!A148:I594,3,4)</f>
        <v>#N/A</v>
      </c>
      <c r="D149" s="219" t="e">
        <f>VLOOKUP(A149,'sep joined'!A144:I594,4,5)</f>
        <v>#N/A</v>
      </c>
      <c r="E149" s="220"/>
      <c r="F149" s="227" t="s">
        <v>728</v>
      </c>
      <c r="G149" s="220"/>
      <c r="H149" s="227" t="s">
        <v>767</v>
      </c>
      <c r="I149" s="220"/>
      <c r="J149" s="227">
        <v>16000</v>
      </c>
      <c r="K149" s="231">
        <f t="shared" si="15"/>
        <v>0</v>
      </c>
      <c r="L149" s="220"/>
      <c r="M149" s="220"/>
      <c r="N149" s="227">
        <v>6000</v>
      </c>
      <c r="O149" s="226">
        <v>44787</v>
      </c>
      <c r="P149" s="227" t="s">
        <v>731</v>
      </c>
      <c r="Q149" s="227" t="s">
        <v>738</v>
      </c>
      <c r="R149" s="227" t="s">
        <v>728</v>
      </c>
      <c r="S149" s="227" t="s">
        <v>722</v>
      </c>
      <c r="T149" s="227" t="s">
        <v>744</v>
      </c>
      <c r="U149" s="227">
        <v>10000</v>
      </c>
      <c r="V149" s="226">
        <v>44795</v>
      </c>
      <c r="W149" s="227" t="s">
        <v>789</v>
      </c>
      <c r="X149" s="227" t="s">
        <v>790</v>
      </c>
      <c r="Y149" s="226"/>
      <c r="Z149" s="226"/>
      <c r="AA149" s="226"/>
      <c r="AB149" s="226"/>
    </row>
    <row r="150" spans="1:28" ht="19.2" hidden="1">
      <c r="A150" s="9" t="b">
        <f>IF('sep joined'!I149="Joined",'sep joined'!A149)</f>
        <v>0</v>
      </c>
      <c r="B150" s="10" t="e">
        <f>VLOOKUP(A150,'sep joined'!A145:I595,2,3)</f>
        <v>#N/A</v>
      </c>
      <c r="C150" s="11" t="e">
        <f>VLOOKUP(A150,'sep joined'!A149:I595,3,4)</f>
        <v>#N/A</v>
      </c>
      <c r="D150" s="11" t="e">
        <f>VLOOKUP(A150,'sep joined'!A145:I595,4,5)</f>
        <v>#N/A</v>
      </c>
      <c r="E150" s="203"/>
      <c r="F150" s="203"/>
      <c r="G150" s="203"/>
      <c r="H150" s="203"/>
      <c r="I150" s="203"/>
      <c r="J150" s="1">
        <v>16000</v>
      </c>
      <c r="K150" s="180">
        <f t="shared" si="15"/>
        <v>6000</v>
      </c>
      <c r="L150" s="203"/>
      <c r="M150" s="203"/>
      <c r="N150" s="1">
        <v>10000</v>
      </c>
      <c r="O150" s="181">
        <v>44782</v>
      </c>
      <c r="P150" s="1" t="s">
        <v>731</v>
      </c>
      <c r="Q150" s="1" t="s">
        <v>731</v>
      </c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</row>
    <row r="151" spans="1:28" ht="19.2" hidden="1">
      <c r="A151" s="9" t="b">
        <f>IF('sep joined'!I150="Joined",'sep joined'!A150)</f>
        <v>0</v>
      </c>
      <c r="B151" s="10" t="e">
        <f>VLOOKUP(A151,'sep joined'!A146:I596,2,3)</f>
        <v>#N/A</v>
      </c>
      <c r="C151" s="11" t="e">
        <f>VLOOKUP(A151,'sep joined'!A150:I596,3,4)</f>
        <v>#N/A</v>
      </c>
      <c r="D151" s="11" t="e">
        <f>VLOOKUP(A151,'sep joined'!A146:I596,4,5)</f>
        <v>#N/A</v>
      </c>
      <c r="E151" s="203"/>
      <c r="F151" s="203"/>
      <c r="G151" s="203"/>
      <c r="H151" s="203"/>
      <c r="I151" s="203"/>
      <c r="J151" s="1">
        <v>12000</v>
      </c>
      <c r="K151" s="180">
        <f t="shared" si="15"/>
        <v>0</v>
      </c>
      <c r="L151" s="203"/>
      <c r="M151" s="203"/>
      <c r="N151" s="1">
        <v>12000</v>
      </c>
      <c r="O151" s="181">
        <v>44784</v>
      </c>
      <c r="P151" s="1" t="s">
        <v>768</v>
      </c>
      <c r="Q151" s="1" t="s">
        <v>293</v>
      </c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</row>
    <row r="152" spans="1:28" ht="19.2" hidden="1">
      <c r="A152" s="9" t="b">
        <f>IF('sep joined'!I151="Joined",'sep joined'!A151)</f>
        <v>0</v>
      </c>
      <c r="B152" s="10" t="e">
        <f>VLOOKUP(A152,'sep joined'!A147:I597,2,3)</f>
        <v>#N/A</v>
      </c>
      <c r="C152" s="11" t="e">
        <f>VLOOKUP(A152,'sep joined'!A151:I597,3,4)</f>
        <v>#N/A</v>
      </c>
      <c r="D152" s="11" t="e">
        <f>VLOOKUP(A152,'sep joined'!A147:I597,4,5)</f>
        <v>#N/A</v>
      </c>
      <c r="E152" s="203"/>
      <c r="F152" s="203"/>
      <c r="G152" s="203"/>
      <c r="H152" s="203"/>
      <c r="I152" s="203"/>
      <c r="J152" s="1">
        <v>16000</v>
      </c>
      <c r="K152" s="180">
        <f t="shared" si="15"/>
        <v>0</v>
      </c>
      <c r="L152" s="203"/>
      <c r="M152" s="203"/>
      <c r="N152" s="1">
        <v>16000</v>
      </c>
      <c r="O152" s="181">
        <v>44784</v>
      </c>
      <c r="P152" s="1" t="s">
        <v>710</v>
      </c>
      <c r="Q152" s="1" t="s">
        <v>293</v>
      </c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</row>
    <row r="153" spans="1:28" ht="19.2" hidden="1">
      <c r="A153" s="9" t="b">
        <f>IF('sep joined'!I152="Joined",'sep joined'!A152)</f>
        <v>0</v>
      </c>
      <c r="B153" s="10" t="e">
        <f>VLOOKUP(A153,'sep joined'!A148:I598,2,3)</f>
        <v>#N/A</v>
      </c>
      <c r="C153" s="11" t="e">
        <f>VLOOKUP(A153,'sep joined'!A152:I598,3,4)</f>
        <v>#N/A</v>
      </c>
      <c r="D153" s="11" t="e">
        <f>VLOOKUP(A153,'sep joined'!A148:I598,4,5)</f>
        <v>#N/A</v>
      </c>
      <c r="E153" s="203"/>
      <c r="F153" s="203"/>
      <c r="G153" s="203"/>
      <c r="H153" s="203"/>
      <c r="I153" s="203"/>
      <c r="J153" s="1">
        <v>16000</v>
      </c>
      <c r="K153" s="180">
        <f t="shared" si="15"/>
        <v>0</v>
      </c>
      <c r="L153" s="203"/>
      <c r="M153" s="203"/>
      <c r="N153" s="1">
        <v>16000</v>
      </c>
      <c r="O153" s="181">
        <v>44784</v>
      </c>
      <c r="P153" s="1" t="s">
        <v>710</v>
      </c>
      <c r="Q153" s="1" t="s">
        <v>293</v>
      </c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</row>
    <row r="154" spans="1:28" ht="19.2" hidden="1">
      <c r="A154" s="9" t="b">
        <f>IF('sep joined'!I153="Joined",'sep joined'!A153)</f>
        <v>0</v>
      </c>
      <c r="B154" s="10" t="e">
        <f>VLOOKUP(A154,'sep joined'!A149:I599,2,3)</f>
        <v>#N/A</v>
      </c>
      <c r="C154" s="11" t="e">
        <f>VLOOKUP(A154,'sep joined'!A153:I599,3,4)</f>
        <v>#N/A</v>
      </c>
      <c r="D154" s="11" t="e">
        <f>VLOOKUP(A154,'sep joined'!A149:I599,4,5)</f>
        <v>#N/A</v>
      </c>
      <c r="E154" s="203"/>
      <c r="F154" s="203"/>
      <c r="G154" s="203"/>
      <c r="H154" s="1" t="s">
        <v>791</v>
      </c>
      <c r="I154" s="203"/>
      <c r="J154" s="203"/>
      <c r="K154" s="180">
        <f t="shared" si="15"/>
        <v>0</v>
      </c>
      <c r="L154" s="203"/>
      <c r="M154" s="203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</row>
    <row r="155" spans="1:28" ht="19.2" hidden="1">
      <c r="A155" s="9" t="b">
        <f>IF('sep joined'!I154="Joined",'sep joined'!A154)</f>
        <v>0</v>
      </c>
      <c r="B155" s="10" t="e">
        <f>VLOOKUP(A155,'sep joined'!A150:I600,2,3)</f>
        <v>#N/A</v>
      </c>
      <c r="C155" s="11" t="e">
        <f>VLOOKUP(A155,'sep joined'!A154:I600,3,4)</f>
        <v>#N/A</v>
      </c>
      <c r="D155" s="11" t="e">
        <f>VLOOKUP(A155,'sep joined'!A150:I600,4,5)</f>
        <v>#N/A</v>
      </c>
      <c r="E155" s="203"/>
      <c r="F155" s="203"/>
      <c r="G155" s="203"/>
      <c r="H155" s="203"/>
      <c r="I155" s="203"/>
      <c r="J155" s="1">
        <v>17000</v>
      </c>
      <c r="K155" s="180">
        <f t="shared" si="15"/>
        <v>7000</v>
      </c>
      <c r="L155" s="203"/>
      <c r="M155" s="203"/>
      <c r="N155" s="1">
        <v>10000</v>
      </c>
      <c r="O155" s="181">
        <v>44784</v>
      </c>
      <c r="P155" s="1" t="s">
        <v>735</v>
      </c>
      <c r="Q155" s="1" t="s">
        <v>727</v>
      </c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</row>
    <row r="156" spans="1:28" ht="19.2" hidden="1">
      <c r="A156" s="9" t="b">
        <f>IF('sep joined'!I155="Joined",'sep joined'!A155)</f>
        <v>0</v>
      </c>
      <c r="B156" s="10" t="e">
        <f>VLOOKUP(A156,'sep joined'!A151:I601,2,3)</f>
        <v>#N/A</v>
      </c>
      <c r="C156" s="11" t="e">
        <f>VLOOKUP(A156,'sep joined'!A155:I601,3,4)</f>
        <v>#N/A</v>
      </c>
      <c r="D156" s="11" t="e">
        <f>VLOOKUP(A156,'sep joined'!A151:I601,4,5)</f>
        <v>#N/A</v>
      </c>
      <c r="E156" s="203"/>
      <c r="F156" s="203"/>
      <c r="G156" s="203"/>
      <c r="H156" s="203"/>
      <c r="I156" s="203"/>
      <c r="J156" s="203"/>
      <c r="K156" s="180">
        <f t="shared" si="15"/>
        <v>0</v>
      </c>
      <c r="L156" s="203"/>
      <c r="M156" s="203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</row>
    <row r="157" spans="1:28" ht="19.2" hidden="1">
      <c r="A157" s="9" t="b">
        <f>IF('sep joined'!I156="Joined",'sep joined'!A156)</f>
        <v>0</v>
      </c>
      <c r="B157" s="10" t="e">
        <f>VLOOKUP(A157,'sep joined'!A152:I602,2,3)</f>
        <v>#N/A</v>
      </c>
      <c r="C157" s="11" t="e">
        <f>VLOOKUP(A157,'sep joined'!A156:I602,3,4)</f>
        <v>#N/A</v>
      </c>
      <c r="D157" s="11" t="e">
        <f>VLOOKUP(A157,'sep joined'!A152:I602,4,5)</f>
        <v>#N/A</v>
      </c>
      <c r="E157" s="203"/>
      <c r="F157" s="1" t="s">
        <v>728</v>
      </c>
      <c r="G157" s="232">
        <v>44778</v>
      </c>
      <c r="H157" s="1" t="s">
        <v>792</v>
      </c>
      <c r="I157" s="203"/>
      <c r="J157" s="1">
        <v>16000</v>
      </c>
      <c r="K157" s="180">
        <f t="shared" si="15"/>
        <v>6000</v>
      </c>
      <c r="L157" s="203"/>
      <c r="M157" s="203"/>
      <c r="N157" s="1">
        <v>5000</v>
      </c>
      <c r="O157" s="181">
        <v>44787</v>
      </c>
      <c r="P157" s="1" t="s">
        <v>710</v>
      </c>
      <c r="Q157" s="1" t="s">
        <v>293</v>
      </c>
      <c r="R157" s="1" t="s">
        <v>728</v>
      </c>
      <c r="S157" s="1" t="s">
        <v>793</v>
      </c>
      <c r="T157" s="1" t="s">
        <v>794</v>
      </c>
      <c r="U157" s="1">
        <v>5000</v>
      </c>
      <c r="V157" s="181">
        <v>44802</v>
      </c>
      <c r="W157" s="1" t="s">
        <v>762</v>
      </c>
      <c r="X157" s="1" t="s">
        <v>293</v>
      </c>
      <c r="Y157" s="181"/>
      <c r="Z157" s="181"/>
      <c r="AA157" s="181"/>
      <c r="AB157" s="181"/>
    </row>
    <row r="158" spans="1:28" ht="19.2" hidden="1">
      <c r="A158" s="9" t="b">
        <f>IF('sep joined'!I157="Joined",'sep joined'!A157)</f>
        <v>0</v>
      </c>
      <c r="B158" s="10" t="e">
        <f>VLOOKUP(A158,'sep joined'!A153:I603,2,3)</f>
        <v>#N/A</v>
      </c>
      <c r="C158" s="11" t="e">
        <f>VLOOKUP(A158,'sep joined'!A157:I603,3,4)</f>
        <v>#N/A</v>
      </c>
      <c r="D158" s="11" t="e">
        <f>VLOOKUP(A158,'sep joined'!A153:I603,4,5)</f>
        <v>#N/A</v>
      </c>
      <c r="E158" s="203"/>
      <c r="F158" s="203"/>
      <c r="G158" s="203"/>
      <c r="H158" s="203"/>
      <c r="I158" s="203"/>
      <c r="J158" s="203"/>
      <c r="K158" s="180">
        <f t="shared" si="15"/>
        <v>0</v>
      </c>
      <c r="L158" s="203"/>
      <c r="M158" s="203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</row>
    <row r="159" spans="1:28" ht="19.2" hidden="1">
      <c r="A159" s="9" t="b">
        <f>IF('sep joined'!I158="Joined",'sep joined'!A158)</f>
        <v>0</v>
      </c>
      <c r="B159" s="10" t="e">
        <f>VLOOKUP(A159,'sep joined'!A153:I604,2,3)</f>
        <v>#N/A</v>
      </c>
      <c r="C159" s="11" t="e">
        <f>VLOOKUP(A159,'sep joined'!A158:I604,3,4)</f>
        <v>#N/A</v>
      </c>
      <c r="D159" s="11" t="e">
        <f>VLOOKUP(A159,'sep joined'!A153:I604,4,5)</f>
        <v>#N/A</v>
      </c>
      <c r="E159" s="203"/>
      <c r="F159" s="203"/>
      <c r="G159" s="203"/>
      <c r="H159" s="203"/>
      <c r="I159" s="203"/>
      <c r="J159" s="203"/>
      <c r="K159" s="180">
        <f t="shared" si="15"/>
        <v>0</v>
      </c>
      <c r="L159" s="203"/>
      <c r="M159" s="203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</row>
    <row r="160" spans="1:28" ht="19.2" hidden="1">
      <c r="A160" s="9" t="b">
        <f>IF('sep joined'!I159="Joined",'sep joined'!A159)</f>
        <v>0</v>
      </c>
      <c r="B160" s="10" t="e">
        <f>VLOOKUP(A160,'sep joined'!A153:I605,2,3)</f>
        <v>#N/A</v>
      </c>
      <c r="C160" s="11" t="e">
        <f>VLOOKUP(A160,'sep joined'!A159:I605,3,4)</f>
        <v>#N/A</v>
      </c>
      <c r="D160" s="11" t="e">
        <f>VLOOKUP(A160,'sep joined'!A153:I605,4,5)</f>
        <v>#N/A</v>
      </c>
      <c r="E160" s="203"/>
      <c r="F160" s="203"/>
      <c r="G160" s="203"/>
      <c r="H160" s="203"/>
      <c r="I160" s="203"/>
      <c r="J160" s="1">
        <v>8000</v>
      </c>
      <c r="K160" s="180">
        <f t="shared" si="15"/>
        <v>0</v>
      </c>
      <c r="L160" s="203"/>
      <c r="M160" s="203"/>
      <c r="N160" s="1">
        <v>8000</v>
      </c>
      <c r="O160" s="181">
        <v>44786</v>
      </c>
      <c r="P160" s="1" t="s">
        <v>710</v>
      </c>
      <c r="Q160" s="1" t="s">
        <v>30</v>
      </c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</row>
    <row r="161" spans="1:28" ht="19.2" hidden="1">
      <c r="A161" s="9" t="b">
        <f>IF('sep joined'!I160="Joined",'sep joined'!A160)</f>
        <v>0</v>
      </c>
      <c r="B161" s="10" t="e">
        <f>VLOOKUP(A161,'sep joined'!A154:I606,2,3)</f>
        <v>#N/A</v>
      </c>
      <c r="C161" s="11" t="e">
        <f>VLOOKUP(A161,'sep joined'!A160:I606,3,4)</f>
        <v>#N/A</v>
      </c>
      <c r="D161" s="11" t="e">
        <f>VLOOKUP(A161,'sep joined'!A154:I606,4,5)</f>
        <v>#N/A</v>
      </c>
      <c r="E161" s="203"/>
      <c r="F161" s="203"/>
      <c r="G161" s="203"/>
      <c r="H161" s="203"/>
      <c r="I161" s="203"/>
      <c r="J161" s="1">
        <v>17000</v>
      </c>
      <c r="K161" s="180">
        <f t="shared" si="15"/>
        <v>0</v>
      </c>
      <c r="L161" s="203"/>
      <c r="M161" s="203"/>
      <c r="N161" s="1">
        <v>17000</v>
      </c>
      <c r="O161" s="181">
        <v>44788</v>
      </c>
      <c r="P161" s="1" t="s">
        <v>731</v>
      </c>
      <c r="Q161" s="1" t="s">
        <v>84</v>
      </c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</row>
    <row r="162" spans="1:28" ht="19.2" hidden="1">
      <c r="A162" s="9" t="b">
        <f>IF('sep joined'!I161="Joined",'sep joined'!A161)</f>
        <v>0</v>
      </c>
      <c r="B162" s="10" t="e">
        <f>VLOOKUP(A162,'sep joined'!A155:I607,2,3)</f>
        <v>#N/A</v>
      </c>
      <c r="C162" s="11" t="e">
        <f>VLOOKUP(A162,'sep joined'!A161:I607,3,4)</f>
        <v>#N/A</v>
      </c>
      <c r="D162" s="11" t="e">
        <f>VLOOKUP(A162,'sep joined'!A155:I607,4,5)</f>
        <v>#N/A</v>
      </c>
      <c r="E162" s="203"/>
      <c r="F162" s="203"/>
      <c r="G162" s="203"/>
      <c r="H162" s="1" t="s">
        <v>795</v>
      </c>
      <c r="I162" s="203"/>
      <c r="J162" s="1">
        <v>16000</v>
      </c>
      <c r="K162" s="180">
        <f t="shared" si="15"/>
        <v>1000</v>
      </c>
      <c r="L162" s="203"/>
      <c r="M162" s="203"/>
      <c r="N162" s="1">
        <v>5000</v>
      </c>
      <c r="O162" s="181">
        <v>44773</v>
      </c>
      <c r="P162" s="1" t="s">
        <v>710</v>
      </c>
      <c r="Q162" s="1" t="s">
        <v>30</v>
      </c>
      <c r="R162" s="181"/>
      <c r="S162" s="181"/>
      <c r="T162" s="181"/>
      <c r="U162" s="1">
        <v>10000</v>
      </c>
      <c r="V162" s="181">
        <v>44803</v>
      </c>
      <c r="W162" s="1" t="s">
        <v>762</v>
      </c>
      <c r="X162" s="1" t="s">
        <v>782</v>
      </c>
      <c r="Y162" s="181"/>
      <c r="Z162" s="181"/>
      <c r="AA162" s="181"/>
      <c r="AB162" s="181"/>
    </row>
    <row r="163" spans="1:28" ht="19.2" hidden="1">
      <c r="A163" s="9" t="b">
        <f>IF('sep joined'!I162="Joined",'sep joined'!A162)</f>
        <v>0</v>
      </c>
      <c r="B163" s="10" t="e">
        <f>VLOOKUP(A163,'sep joined'!A156:I608,2,3)</f>
        <v>#N/A</v>
      </c>
      <c r="C163" s="11" t="e">
        <f>VLOOKUP(A163,'sep joined'!A162:I608,3,4)</f>
        <v>#N/A</v>
      </c>
      <c r="D163" s="11" t="e">
        <f>VLOOKUP(A163,'sep joined'!A156:I608,4,5)</f>
        <v>#N/A</v>
      </c>
      <c r="E163" s="203"/>
      <c r="F163" s="203"/>
      <c r="G163" s="203"/>
      <c r="H163" s="203"/>
      <c r="I163" s="203"/>
      <c r="J163" s="203"/>
      <c r="K163" s="180">
        <f t="shared" si="15"/>
        <v>0</v>
      </c>
      <c r="L163" s="203"/>
      <c r="M163" s="203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</row>
    <row r="164" spans="1:28" ht="19.2" hidden="1">
      <c r="A164" s="9" t="b">
        <f>IF('sep joined'!I163="Joined",'sep joined'!A163)</f>
        <v>0</v>
      </c>
      <c r="B164" s="10" t="e">
        <f>VLOOKUP(A164,'sep joined'!A157:I609,2,3)</f>
        <v>#N/A</v>
      </c>
      <c r="C164" s="11" t="e">
        <f>VLOOKUP(A164,'sep joined'!A163:I609,3,4)</f>
        <v>#N/A</v>
      </c>
      <c r="D164" s="11" t="e">
        <f>VLOOKUP(A164,'sep joined'!A157:I609,4,5)</f>
        <v>#N/A</v>
      </c>
      <c r="E164" s="203"/>
      <c r="F164" s="203"/>
      <c r="G164" s="203"/>
      <c r="H164" s="203"/>
      <c r="I164" s="203"/>
      <c r="J164" s="203"/>
      <c r="K164" s="180">
        <f t="shared" si="15"/>
        <v>0</v>
      </c>
      <c r="L164" s="203"/>
      <c r="M164" s="203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</row>
    <row r="165" spans="1:28" ht="19.2" hidden="1">
      <c r="A165" s="9" t="b">
        <f>IF('sep joined'!I164="Joined",'sep joined'!A164)</f>
        <v>0</v>
      </c>
      <c r="B165" s="10" t="e">
        <f>VLOOKUP(A165,'sep joined'!A158:I610,2,3)</f>
        <v>#N/A</v>
      </c>
      <c r="C165" s="11" t="e">
        <f>VLOOKUP(A165,'sep joined'!A164:I610,3,4)</f>
        <v>#N/A</v>
      </c>
      <c r="D165" s="11" t="e">
        <f>VLOOKUP(A165,'sep joined'!A158:I610,4,5)</f>
        <v>#N/A</v>
      </c>
      <c r="E165" s="203"/>
      <c r="F165" s="203"/>
      <c r="G165" s="203"/>
      <c r="H165" s="203"/>
      <c r="I165" s="203"/>
      <c r="J165" s="1">
        <v>17000</v>
      </c>
      <c r="K165" s="180">
        <f t="shared" si="15"/>
        <v>0</v>
      </c>
      <c r="L165" s="203"/>
      <c r="M165" s="203"/>
      <c r="N165" s="1">
        <v>17000</v>
      </c>
      <c r="O165" s="181">
        <v>44789</v>
      </c>
      <c r="P165" s="1" t="s">
        <v>735</v>
      </c>
      <c r="Q165" s="1" t="s">
        <v>727</v>
      </c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</row>
    <row r="166" spans="1:28" ht="19.2" hidden="1">
      <c r="A166" s="9" t="b">
        <f>IF('sep joined'!I165="Joined",'sep joined'!A165)</f>
        <v>0</v>
      </c>
      <c r="B166" s="10" t="e">
        <f>VLOOKUP(A166,'sep joined'!A159:I611,2,3)</f>
        <v>#N/A</v>
      </c>
      <c r="C166" s="11" t="e">
        <f>VLOOKUP(A166,'sep joined'!A165:I611,3,4)</f>
        <v>#N/A</v>
      </c>
      <c r="D166" s="11" t="e">
        <f>VLOOKUP(A166,'sep joined'!A159:I611,4,5)</f>
        <v>#N/A</v>
      </c>
      <c r="E166" s="203"/>
      <c r="F166" s="203"/>
      <c r="G166" s="203"/>
      <c r="H166" s="203"/>
      <c r="I166" s="203"/>
      <c r="J166" s="203"/>
      <c r="K166" s="180">
        <f t="shared" si="15"/>
        <v>0</v>
      </c>
      <c r="L166" s="203"/>
      <c r="M166" s="203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</row>
    <row r="167" spans="1:28" ht="19.2" hidden="1">
      <c r="A167" s="9" t="b">
        <f>IF('sep joined'!I166="Joined",'sep joined'!A166)</f>
        <v>0</v>
      </c>
      <c r="B167" s="10" t="e">
        <f>VLOOKUP(A167,'sep joined'!A160:I612,2,3)</f>
        <v>#N/A</v>
      </c>
      <c r="C167" s="11" t="e">
        <f>VLOOKUP(A167,'sep joined'!A166:I612,3,4)</f>
        <v>#N/A</v>
      </c>
      <c r="D167" s="11" t="e">
        <f>VLOOKUP(A167,'sep joined'!A160:I612,4,5)</f>
        <v>#N/A</v>
      </c>
      <c r="E167" s="203"/>
      <c r="F167" s="203"/>
      <c r="G167" s="203"/>
      <c r="H167" s="1" t="s">
        <v>796</v>
      </c>
      <c r="I167" s="203"/>
      <c r="J167" s="1">
        <v>16000</v>
      </c>
      <c r="K167" s="180">
        <f t="shared" si="15"/>
        <v>11000</v>
      </c>
      <c r="L167" s="203"/>
      <c r="M167" s="203"/>
      <c r="N167" s="1">
        <v>1000</v>
      </c>
      <c r="O167" s="181">
        <v>44764</v>
      </c>
      <c r="P167" s="1" t="s">
        <v>710</v>
      </c>
      <c r="Q167" s="1" t="s">
        <v>293</v>
      </c>
      <c r="R167" s="181"/>
      <c r="S167" s="181"/>
      <c r="T167" s="181"/>
      <c r="U167" s="1">
        <v>4000</v>
      </c>
      <c r="V167" s="181">
        <v>44781</v>
      </c>
      <c r="W167" s="1" t="s">
        <v>710</v>
      </c>
      <c r="X167" s="1" t="s">
        <v>293</v>
      </c>
      <c r="Y167" s="181"/>
      <c r="Z167" s="181"/>
      <c r="AA167" s="181"/>
      <c r="AB167" s="181"/>
    </row>
    <row r="168" spans="1:28" ht="19.2" hidden="1">
      <c r="A168" s="9" t="b">
        <f>IF('sep joined'!I167="Joined",'sep joined'!A167)</f>
        <v>0</v>
      </c>
      <c r="B168" s="10" t="e">
        <f>VLOOKUP(A168,'sep joined'!A161:I613,2,3)</f>
        <v>#N/A</v>
      </c>
      <c r="C168" s="11" t="e">
        <f>VLOOKUP(A168,'sep joined'!A167:I613,3,4)</f>
        <v>#N/A</v>
      </c>
      <c r="D168" s="11" t="e">
        <f>VLOOKUP(A168,'sep joined'!A161:I613,4,5)</f>
        <v>#N/A</v>
      </c>
      <c r="E168" s="203"/>
      <c r="F168" s="203"/>
      <c r="G168" s="203"/>
      <c r="H168" s="203"/>
      <c r="I168" s="203"/>
      <c r="J168" s="1">
        <v>16000</v>
      </c>
      <c r="K168" s="180">
        <f t="shared" si="15"/>
        <v>10000</v>
      </c>
      <c r="L168" s="203"/>
      <c r="M168" s="203"/>
      <c r="N168" s="1">
        <v>6000</v>
      </c>
      <c r="O168" s="181">
        <v>44787</v>
      </c>
      <c r="P168" s="1" t="s">
        <v>710</v>
      </c>
      <c r="Q168" s="1" t="s">
        <v>30</v>
      </c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</row>
    <row r="169" spans="1:28" ht="19.2" hidden="1">
      <c r="A169" s="9" t="b">
        <f>IF('sep joined'!I168="Joined",'sep joined'!A168)</f>
        <v>0</v>
      </c>
      <c r="B169" s="10" t="e">
        <f>VLOOKUP(A169,'sep joined'!A162:I614,2,3)</f>
        <v>#N/A</v>
      </c>
      <c r="C169" s="11" t="e">
        <f>VLOOKUP(A169,'sep joined'!A168:I614,3,4)</f>
        <v>#N/A</v>
      </c>
      <c r="D169" s="11" t="e">
        <f>VLOOKUP(A169,'sep joined'!A162:I614,4,5)</f>
        <v>#N/A</v>
      </c>
      <c r="E169" s="203"/>
      <c r="F169" s="203"/>
      <c r="G169" s="203"/>
      <c r="H169" s="203"/>
      <c r="I169" s="203"/>
      <c r="J169" s="1">
        <v>16000</v>
      </c>
      <c r="K169" s="180">
        <f t="shared" si="15"/>
        <v>10000</v>
      </c>
      <c r="L169" s="203"/>
      <c r="M169" s="203"/>
      <c r="N169" s="1">
        <v>6000</v>
      </c>
      <c r="O169" s="181">
        <v>44787</v>
      </c>
      <c r="P169" s="1" t="s">
        <v>710</v>
      </c>
      <c r="Q169" s="1" t="s">
        <v>293</v>
      </c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</row>
    <row r="170" spans="1:28" ht="19.2" hidden="1">
      <c r="A170" s="9" t="b">
        <f>IF('sep joined'!I169="Joined",'sep joined'!A169)</f>
        <v>0</v>
      </c>
      <c r="B170" s="10" t="e">
        <f>VLOOKUP(A170,'sep joined'!A163:I615,2,3)</f>
        <v>#N/A</v>
      </c>
      <c r="C170" s="11" t="e">
        <f>VLOOKUP(A170,'sep joined'!A169:I615,3,4)</f>
        <v>#N/A</v>
      </c>
      <c r="D170" s="11" t="e">
        <f>VLOOKUP(A170,'sep joined'!A163:I615,4,5)</f>
        <v>#N/A</v>
      </c>
      <c r="E170" s="203"/>
      <c r="F170" s="203"/>
      <c r="G170" s="203"/>
      <c r="H170" s="203"/>
      <c r="I170" s="203"/>
      <c r="J170" s="1">
        <v>17000</v>
      </c>
      <c r="K170" s="180">
        <f t="shared" si="15"/>
        <v>0</v>
      </c>
      <c r="L170" s="203"/>
      <c r="M170" s="203"/>
      <c r="N170" s="1">
        <v>17000</v>
      </c>
      <c r="O170" s="181">
        <v>44787</v>
      </c>
      <c r="P170" s="1" t="s">
        <v>731</v>
      </c>
      <c r="Q170" s="1" t="s">
        <v>727</v>
      </c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</row>
    <row r="171" spans="1:28" ht="19.2" hidden="1">
      <c r="A171" s="9" t="b">
        <f>IF('sep joined'!I170="Joined",'sep joined'!A170)</f>
        <v>0</v>
      </c>
      <c r="B171" s="10" t="e">
        <f>VLOOKUP(A171,'sep joined'!A164:I616,2,3)</f>
        <v>#N/A</v>
      </c>
      <c r="C171" s="11" t="e">
        <f>VLOOKUP(A171,'sep joined'!A170:I616,3,4)</f>
        <v>#N/A</v>
      </c>
      <c r="D171" s="11" t="e">
        <f>VLOOKUP(A171,'sep joined'!A164:I616,4,5)</f>
        <v>#N/A</v>
      </c>
      <c r="E171" s="203"/>
      <c r="F171" s="203"/>
      <c r="G171" s="203"/>
      <c r="H171" s="203"/>
      <c r="I171" s="203"/>
      <c r="J171" s="1">
        <v>16000</v>
      </c>
      <c r="K171" s="180">
        <f t="shared" si="15"/>
        <v>11000</v>
      </c>
      <c r="L171" s="203"/>
      <c r="M171" s="203"/>
      <c r="N171" s="1">
        <v>5000</v>
      </c>
      <c r="O171" s="181">
        <v>44788</v>
      </c>
      <c r="P171" s="1" t="s">
        <v>710</v>
      </c>
      <c r="Q171" s="1" t="s">
        <v>30</v>
      </c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</row>
    <row r="172" spans="1:28" ht="19.2" hidden="1">
      <c r="A172" s="9" t="b">
        <f>IF('sep joined'!I171="Joined",'sep joined'!A171)</f>
        <v>0</v>
      </c>
      <c r="B172" s="10" t="e">
        <f>VLOOKUP(A172,'sep joined'!A165:I617,2,3)</f>
        <v>#N/A</v>
      </c>
      <c r="C172" s="11" t="e">
        <f>VLOOKUP(A172,'sep joined'!A171:I617,3,4)</f>
        <v>#N/A</v>
      </c>
      <c r="D172" s="11" t="e">
        <f>VLOOKUP(A172,'sep joined'!A165:I617,4,5)</f>
        <v>#N/A</v>
      </c>
      <c r="E172" s="203"/>
      <c r="F172" s="203"/>
      <c r="G172" s="203"/>
      <c r="H172" s="203"/>
      <c r="I172" s="203"/>
      <c r="J172" s="1">
        <v>16000</v>
      </c>
      <c r="K172" s="180">
        <f t="shared" si="15"/>
        <v>0</v>
      </c>
      <c r="L172" s="203"/>
      <c r="M172" s="203"/>
      <c r="N172" s="1">
        <v>16000</v>
      </c>
      <c r="O172" s="181">
        <v>44788</v>
      </c>
      <c r="P172" s="1" t="s">
        <v>710</v>
      </c>
      <c r="Q172" s="1" t="s">
        <v>293</v>
      </c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</row>
    <row r="173" spans="1:28" ht="19.2" hidden="1">
      <c r="A173" s="9" t="b">
        <f>IF('sep joined'!I172="Joined",'sep joined'!A172)</f>
        <v>0</v>
      </c>
      <c r="B173" s="10" t="e">
        <f>VLOOKUP(A173,'sep joined'!A166:I618,2,3)</f>
        <v>#N/A</v>
      </c>
      <c r="C173" s="11" t="e">
        <f>VLOOKUP(A173,'sep joined'!A172:I618,3,4)</f>
        <v>#N/A</v>
      </c>
      <c r="D173" s="11" t="e">
        <f>VLOOKUP(A173,'sep joined'!A166:I618,4,5)</f>
        <v>#N/A</v>
      </c>
      <c r="E173" s="203"/>
      <c r="F173" s="203"/>
      <c r="G173" s="203"/>
      <c r="H173" s="1" t="s">
        <v>797</v>
      </c>
      <c r="I173" s="203"/>
      <c r="J173" s="203"/>
      <c r="K173" s="180">
        <f t="shared" si="15"/>
        <v>0</v>
      </c>
      <c r="L173" s="203"/>
      <c r="M173" s="203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</row>
    <row r="174" spans="1:28" ht="19.2" hidden="1">
      <c r="A174" s="9" t="b">
        <f>IF('sep joined'!I173="Joined",'sep joined'!A173)</f>
        <v>0</v>
      </c>
      <c r="B174" s="10" t="e">
        <f>VLOOKUP(A174,'sep joined'!A167:I619,2,3)</f>
        <v>#N/A</v>
      </c>
      <c r="C174" s="11" t="e">
        <f>VLOOKUP(A174,'sep joined'!A173:I619,3,4)</f>
        <v>#N/A</v>
      </c>
      <c r="D174" s="11" t="e">
        <f>VLOOKUP(A174,'sep joined'!A167:I619,4,5)</f>
        <v>#N/A</v>
      </c>
      <c r="E174" s="203"/>
      <c r="F174" s="203"/>
      <c r="G174" s="203"/>
      <c r="H174" s="203"/>
      <c r="I174" s="203"/>
      <c r="J174" s="203"/>
      <c r="K174" s="180">
        <f t="shared" si="15"/>
        <v>0</v>
      </c>
      <c r="L174" s="203"/>
      <c r="M174" s="203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</row>
    <row r="175" spans="1:28" ht="19.2" hidden="1">
      <c r="A175" s="9" t="b">
        <f>IF('sep joined'!I174="Joined",'sep joined'!A174)</f>
        <v>0</v>
      </c>
      <c r="B175" s="10" t="e">
        <f>VLOOKUP(A175,'sep joined'!A168:I620,2,3)</f>
        <v>#N/A</v>
      </c>
      <c r="C175" s="11" t="e">
        <f>VLOOKUP(A175,'sep joined'!A174:I620,3,4)</f>
        <v>#N/A</v>
      </c>
      <c r="D175" s="11" t="e">
        <f>VLOOKUP(A175,'sep joined'!A168:I620,4,5)</f>
        <v>#N/A</v>
      </c>
      <c r="E175" s="203"/>
      <c r="F175" s="203"/>
      <c r="G175" s="203"/>
      <c r="H175" s="203"/>
      <c r="I175" s="203"/>
      <c r="J175" s="1">
        <v>16000</v>
      </c>
      <c r="K175" s="180">
        <f t="shared" si="15"/>
        <v>10000</v>
      </c>
      <c r="L175" s="203"/>
      <c r="M175" s="203"/>
      <c r="N175" s="1">
        <v>6000</v>
      </c>
      <c r="O175" s="181">
        <v>44781</v>
      </c>
      <c r="P175" s="1" t="s">
        <v>731</v>
      </c>
      <c r="Q175" s="1" t="s">
        <v>738</v>
      </c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</row>
    <row r="176" spans="1:28" ht="19.2" hidden="1">
      <c r="A176" s="9" t="b">
        <f>IF('sep joined'!I175="Joined",'sep joined'!A175)</f>
        <v>0</v>
      </c>
      <c r="B176" s="10" t="e">
        <f>VLOOKUP(A176,'sep joined'!A169:I621,2,3)</f>
        <v>#N/A</v>
      </c>
      <c r="C176" s="11" t="e">
        <f>VLOOKUP(A176,'sep joined'!A175:I621,3,4)</f>
        <v>#N/A</v>
      </c>
      <c r="D176" s="11" t="e">
        <f>VLOOKUP(A176,'sep joined'!A169:I621,4,5)</f>
        <v>#N/A</v>
      </c>
      <c r="E176" s="203"/>
      <c r="F176" s="203"/>
      <c r="G176" s="203"/>
      <c r="H176" s="203"/>
      <c r="I176" s="203"/>
      <c r="J176" s="203"/>
      <c r="K176" s="180">
        <f t="shared" si="15"/>
        <v>0</v>
      </c>
      <c r="L176" s="203"/>
      <c r="M176" s="203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</row>
    <row r="177" spans="1:28" ht="19.2" hidden="1">
      <c r="A177" s="9" t="b">
        <f>IF('sep joined'!I176="Joined",'sep joined'!A176)</f>
        <v>0</v>
      </c>
      <c r="B177" s="10" t="e">
        <f>VLOOKUP(A177,'sep joined'!A170:I622,2,3)</f>
        <v>#N/A</v>
      </c>
      <c r="C177" s="11" t="e">
        <f>VLOOKUP(A177,'sep joined'!A176:I622,3,4)</f>
        <v>#N/A</v>
      </c>
      <c r="D177" s="11" t="e">
        <f>VLOOKUP(A177,'sep joined'!A170:I622,4,5)</f>
        <v>#N/A</v>
      </c>
      <c r="E177" s="203"/>
      <c r="F177" s="203"/>
      <c r="G177" s="203"/>
      <c r="H177" s="203"/>
      <c r="I177" s="203"/>
      <c r="J177" s="203"/>
      <c r="K177" s="180">
        <f t="shared" si="15"/>
        <v>0</v>
      </c>
      <c r="L177" s="203"/>
      <c r="M177" s="203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</row>
    <row r="178" spans="1:28" ht="19.2" hidden="1">
      <c r="A178" s="9" t="b">
        <f>IF('sep joined'!I177="Joined",'sep joined'!A177)</f>
        <v>0</v>
      </c>
      <c r="B178" s="10" t="e">
        <f>VLOOKUP(A178,'sep joined'!A171:I623,2,3)</f>
        <v>#N/A</v>
      </c>
      <c r="C178" s="11" t="e">
        <f>VLOOKUP(A178,'sep joined'!A177:I623,3,4)</f>
        <v>#N/A</v>
      </c>
      <c r="D178" s="11" t="e">
        <f>VLOOKUP(A178,'sep joined'!A171:I623,4,5)</f>
        <v>#N/A</v>
      </c>
      <c r="E178" s="203"/>
      <c r="F178" s="203"/>
      <c r="G178" s="203"/>
      <c r="H178" s="203"/>
      <c r="I178" s="203"/>
      <c r="J178" s="1">
        <v>15000</v>
      </c>
      <c r="K178" s="180">
        <f t="shared" si="15"/>
        <v>0</v>
      </c>
      <c r="L178" s="203"/>
      <c r="M178" s="203"/>
      <c r="N178" s="1">
        <v>15000</v>
      </c>
      <c r="O178" s="181">
        <v>44795</v>
      </c>
      <c r="P178" s="1" t="s">
        <v>731</v>
      </c>
      <c r="Q178" s="1" t="s">
        <v>738</v>
      </c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</row>
    <row r="179" spans="1:28" ht="19.2" hidden="1">
      <c r="A179" s="9" t="b">
        <f>IF('sep joined'!I178="Joined",'sep joined'!A178)</f>
        <v>0</v>
      </c>
      <c r="B179" s="10" t="e">
        <f>VLOOKUP(A179,'sep joined'!A172:I624,2,3)</f>
        <v>#N/A</v>
      </c>
      <c r="C179" s="11" t="e">
        <f>VLOOKUP(A179,'sep joined'!A178:I624,3,4)</f>
        <v>#N/A</v>
      </c>
      <c r="D179" s="11" t="e">
        <f>VLOOKUP(A179,'sep joined'!A172:I624,4,5)</f>
        <v>#N/A</v>
      </c>
      <c r="E179" s="203"/>
      <c r="F179" s="203"/>
      <c r="G179" s="203"/>
      <c r="H179" s="203"/>
      <c r="I179" s="203"/>
      <c r="J179" s="203"/>
      <c r="K179" s="180">
        <f t="shared" si="15"/>
        <v>0</v>
      </c>
      <c r="L179" s="203"/>
      <c r="M179" s="203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</row>
    <row r="180" spans="1:28" ht="19.2" hidden="1">
      <c r="A180" s="9" t="b">
        <f>IF('sep joined'!I179="Joined",'sep joined'!A179)</f>
        <v>0</v>
      </c>
      <c r="B180" s="10" t="e">
        <f>VLOOKUP(A180,'sep joined'!A173:I625,2,3)</f>
        <v>#N/A</v>
      </c>
      <c r="C180" s="11" t="e">
        <f>VLOOKUP(A180,'sep joined'!A179:I625,3,4)</f>
        <v>#N/A</v>
      </c>
      <c r="D180" s="11" t="e">
        <f>VLOOKUP(A180,'sep joined'!A173:I625,4,5)</f>
        <v>#N/A</v>
      </c>
      <c r="E180" s="203"/>
      <c r="F180" s="203"/>
      <c r="G180" s="203"/>
      <c r="H180" s="203"/>
      <c r="I180" s="203"/>
      <c r="J180" s="203"/>
      <c r="K180" s="180">
        <f t="shared" si="15"/>
        <v>0</v>
      </c>
      <c r="L180" s="203"/>
      <c r="M180" s="203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</row>
    <row r="181" spans="1:28" ht="19.2" hidden="1">
      <c r="A181" s="9" t="b">
        <f>IF('sep joined'!I180="Joined",'sep joined'!A180)</f>
        <v>0</v>
      </c>
      <c r="B181" s="10" t="e">
        <f>VLOOKUP(A181,'sep joined'!A174:I626,2,3)</f>
        <v>#N/A</v>
      </c>
      <c r="C181" s="11" t="e">
        <f>VLOOKUP(A181,'sep joined'!A180:I626,3,4)</f>
        <v>#N/A</v>
      </c>
      <c r="D181" s="11" t="e">
        <f>VLOOKUP(A181,'sep joined'!A174:I626,4,5)</f>
        <v>#N/A</v>
      </c>
      <c r="E181" s="203"/>
      <c r="F181" s="203"/>
      <c r="G181" s="203"/>
      <c r="H181" s="203"/>
      <c r="I181" s="203"/>
      <c r="J181" s="203"/>
      <c r="K181" s="180">
        <f t="shared" si="15"/>
        <v>0</v>
      </c>
      <c r="L181" s="203"/>
      <c r="M181" s="203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</row>
    <row r="182" spans="1:28" ht="19.2" hidden="1">
      <c r="A182" s="9" t="b">
        <f>IF('sep joined'!I181="Joined",'sep joined'!A181)</f>
        <v>0</v>
      </c>
      <c r="B182" s="10" t="e">
        <f>VLOOKUP(A182,'sep joined'!A175:I627,2,3)</f>
        <v>#N/A</v>
      </c>
      <c r="C182" s="11" t="e">
        <f>VLOOKUP(A182,'sep joined'!A181:I627,3,4)</f>
        <v>#N/A</v>
      </c>
      <c r="D182" s="11" t="e">
        <f>VLOOKUP(A182,'sep joined'!A175:I627,4,5)</f>
        <v>#N/A</v>
      </c>
      <c r="E182" s="203"/>
      <c r="F182" s="203"/>
      <c r="G182" s="203"/>
      <c r="H182" s="203"/>
      <c r="I182" s="203"/>
      <c r="J182" s="1">
        <v>16000</v>
      </c>
      <c r="K182" s="180">
        <f t="shared" si="15"/>
        <v>8000</v>
      </c>
      <c r="L182" s="203"/>
      <c r="M182" s="203"/>
      <c r="N182" s="1">
        <v>8000</v>
      </c>
      <c r="O182" s="181">
        <v>44789</v>
      </c>
      <c r="P182" s="1" t="s">
        <v>768</v>
      </c>
      <c r="Q182" s="1" t="s">
        <v>293</v>
      </c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</row>
    <row r="183" spans="1:28" ht="19.2" hidden="1">
      <c r="A183" s="9" t="b">
        <f>IF('sep joined'!I182="Joined",'sep joined'!A182)</f>
        <v>0</v>
      </c>
      <c r="B183" s="10" t="e">
        <f>VLOOKUP(A183,'sep joined'!A176:I628,2,3)</f>
        <v>#N/A</v>
      </c>
      <c r="C183" s="11" t="e">
        <f>VLOOKUP(A183,'sep joined'!A182:I628,3,4)</f>
        <v>#N/A</v>
      </c>
      <c r="D183" s="11" t="e">
        <f>VLOOKUP(A183,'sep joined'!A176:I628,4,5)</f>
        <v>#N/A</v>
      </c>
      <c r="E183" s="203"/>
      <c r="F183" s="203"/>
      <c r="G183" s="203"/>
      <c r="H183" s="203"/>
      <c r="I183" s="203"/>
      <c r="J183" s="203"/>
      <c r="K183" s="180">
        <f t="shared" si="15"/>
        <v>0</v>
      </c>
      <c r="L183" s="203"/>
      <c r="M183" s="203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</row>
    <row r="184" spans="1:28" ht="19.2" hidden="1">
      <c r="A184" s="9" t="b">
        <f>IF('sep joined'!I183="Joined",'sep joined'!A183)</f>
        <v>0</v>
      </c>
      <c r="B184" s="10" t="e">
        <f>VLOOKUP(A184,'sep joined'!A177:I629,2,3)</f>
        <v>#N/A</v>
      </c>
      <c r="C184" s="11" t="e">
        <f>VLOOKUP(A184,'sep joined'!A183:I629,3,4)</f>
        <v>#N/A</v>
      </c>
      <c r="D184" s="11" t="e">
        <f>VLOOKUP(A184,'sep joined'!A177:I629,4,5)</f>
        <v>#N/A</v>
      </c>
      <c r="E184" s="203"/>
      <c r="F184" s="203"/>
      <c r="G184" s="203"/>
      <c r="H184" s="203"/>
      <c r="I184" s="203"/>
      <c r="J184" s="1">
        <v>17000</v>
      </c>
      <c r="K184" s="180">
        <f t="shared" si="15"/>
        <v>12000</v>
      </c>
      <c r="L184" s="203"/>
      <c r="M184" s="203"/>
      <c r="N184" s="1">
        <v>5000</v>
      </c>
      <c r="O184" s="181">
        <v>44789</v>
      </c>
      <c r="P184" s="1" t="s">
        <v>710</v>
      </c>
      <c r="Q184" s="1" t="s">
        <v>293</v>
      </c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</row>
    <row r="185" spans="1:28" ht="19.2" hidden="1">
      <c r="A185" s="9" t="b">
        <f>IF('sep joined'!I184="Joined",'sep joined'!A184)</f>
        <v>0</v>
      </c>
      <c r="B185" s="10" t="e">
        <f>VLOOKUP(A185,'sep joined'!A178:I630,2,3)</f>
        <v>#N/A</v>
      </c>
      <c r="C185" s="11" t="e">
        <f>VLOOKUP(A185,'sep joined'!A184:I630,3,4)</f>
        <v>#N/A</v>
      </c>
      <c r="D185" s="11" t="e">
        <f>VLOOKUP(A185,'sep joined'!A178:I630,4,5)</f>
        <v>#N/A</v>
      </c>
      <c r="E185" s="203"/>
      <c r="F185" s="203"/>
      <c r="G185" s="203"/>
      <c r="H185" s="203"/>
      <c r="I185" s="203"/>
      <c r="J185" s="1">
        <v>16000</v>
      </c>
      <c r="K185" s="180">
        <f t="shared" si="15"/>
        <v>8000</v>
      </c>
      <c r="L185" s="203"/>
      <c r="M185" s="203"/>
      <c r="N185" s="1">
        <v>8000</v>
      </c>
      <c r="O185" s="181">
        <v>44789</v>
      </c>
      <c r="P185" s="1" t="s">
        <v>710</v>
      </c>
      <c r="Q185" s="1" t="s">
        <v>293</v>
      </c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</row>
    <row r="186" spans="1:28" ht="19.2" hidden="1">
      <c r="A186" s="9" t="b">
        <f>IF('sep joined'!I185="Joined",'sep joined'!A185)</f>
        <v>0</v>
      </c>
      <c r="B186" s="10" t="e">
        <f>VLOOKUP(A186,'sep joined'!A179:I631,2,3)</f>
        <v>#N/A</v>
      </c>
      <c r="C186" s="11" t="e">
        <f>VLOOKUP(A186,'sep joined'!A185:I631,3,4)</f>
        <v>#N/A</v>
      </c>
      <c r="D186" s="11" t="e">
        <f>VLOOKUP(A186,'sep joined'!A179:I631,4,5)</f>
        <v>#N/A</v>
      </c>
      <c r="E186" s="203"/>
      <c r="F186" s="203"/>
      <c r="G186" s="203"/>
      <c r="H186" s="203"/>
      <c r="I186" s="203"/>
      <c r="J186" s="1">
        <v>16000</v>
      </c>
      <c r="K186" s="180">
        <f t="shared" si="15"/>
        <v>11000</v>
      </c>
      <c r="L186" s="203"/>
      <c r="M186" s="203"/>
      <c r="N186" s="1">
        <v>5000</v>
      </c>
      <c r="O186" s="181">
        <v>44789</v>
      </c>
      <c r="P186" s="1" t="s">
        <v>731</v>
      </c>
      <c r="Q186" s="1" t="s">
        <v>738</v>
      </c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</row>
    <row r="187" spans="1:28" ht="19.2" hidden="1">
      <c r="A187" s="9" t="b">
        <f>IF('sep joined'!I186="Joined",'sep joined'!A186)</f>
        <v>0</v>
      </c>
      <c r="B187" s="10" t="e">
        <f>VLOOKUP(A187,'sep joined'!A180:I632,2,3)</f>
        <v>#N/A</v>
      </c>
      <c r="C187" s="11" t="e">
        <f>VLOOKUP(A187,'sep joined'!A186:I632,3,4)</f>
        <v>#N/A</v>
      </c>
      <c r="D187" s="11" t="e">
        <f>VLOOKUP(A187,'sep joined'!A180:I632,4,5)</f>
        <v>#N/A</v>
      </c>
      <c r="E187" s="203"/>
      <c r="F187" s="203"/>
      <c r="G187" s="203"/>
      <c r="H187" s="203"/>
      <c r="I187" s="203"/>
      <c r="J187" s="1">
        <v>16000</v>
      </c>
      <c r="K187" s="180">
        <f t="shared" si="15"/>
        <v>11000</v>
      </c>
      <c r="L187" s="203"/>
      <c r="M187" s="203"/>
      <c r="N187" s="1">
        <v>5000</v>
      </c>
      <c r="O187" s="181">
        <v>44789</v>
      </c>
      <c r="P187" s="1" t="s">
        <v>710</v>
      </c>
      <c r="Q187" s="1" t="s">
        <v>30</v>
      </c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</row>
    <row r="188" spans="1:28" ht="19.2" hidden="1">
      <c r="A188" s="9" t="b">
        <f>IF('sep joined'!I187="Joined",'sep joined'!A187)</f>
        <v>0</v>
      </c>
      <c r="B188" s="10" t="e">
        <f>VLOOKUP(A188,'sep joined'!A181:I633,2,3)</f>
        <v>#N/A</v>
      </c>
      <c r="C188" s="11" t="e">
        <f>VLOOKUP(A188,'sep joined'!A187:I633,3,4)</f>
        <v>#N/A</v>
      </c>
      <c r="D188" s="11" t="e">
        <f>VLOOKUP(A188,'sep joined'!A181:I633,4,5)</f>
        <v>#N/A</v>
      </c>
      <c r="E188" s="203"/>
      <c r="F188" s="203"/>
      <c r="G188" s="203"/>
      <c r="H188" s="203"/>
      <c r="I188" s="203"/>
      <c r="J188" s="1">
        <v>16000</v>
      </c>
      <c r="K188" s="180">
        <f t="shared" si="15"/>
        <v>0</v>
      </c>
      <c r="L188" s="203"/>
      <c r="M188" s="203"/>
      <c r="N188" s="1">
        <v>16000</v>
      </c>
      <c r="O188" s="181">
        <v>44789</v>
      </c>
      <c r="P188" s="1" t="s">
        <v>710</v>
      </c>
      <c r="Q188" s="1" t="s">
        <v>30</v>
      </c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</row>
    <row r="189" spans="1:28" ht="19.2" hidden="1">
      <c r="A189" s="9" t="b">
        <f>IF('sep joined'!I188="Joined",'sep joined'!A188)</f>
        <v>0</v>
      </c>
      <c r="B189" s="10" t="e">
        <f>VLOOKUP(A189,'sep joined'!A182:I634,2,3)</f>
        <v>#N/A</v>
      </c>
      <c r="C189" s="11" t="e">
        <f>VLOOKUP(A189,'sep joined'!A188:I634,3,4)</f>
        <v>#N/A</v>
      </c>
      <c r="D189" s="11" t="e">
        <f>VLOOKUP(A189,'sep joined'!A182:I634,4,5)</f>
        <v>#N/A</v>
      </c>
      <c r="E189" s="203"/>
      <c r="F189" s="203"/>
      <c r="G189" s="203"/>
      <c r="H189" s="203"/>
      <c r="I189" s="203"/>
      <c r="J189" s="1">
        <v>30000</v>
      </c>
      <c r="K189" s="180">
        <f t="shared" si="15"/>
        <v>5000</v>
      </c>
      <c r="L189" s="203"/>
      <c r="M189" s="203"/>
      <c r="N189" s="1">
        <v>25000</v>
      </c>
      <c r="O189" s="181">
        <v>44790</v>
      </c>
      <c r="P189" s="1" t="s">
        <v>731</v>
      </c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</row>
    <row r="190" spans="1:28" ht="19.2" hidden="1">
      <c r="A190" s="9" t="b">
        <f>IF('sep joined'!I189="Joined",'sep joined'!A189)</f>
        <v>0</v>
      </c>
      <c r="B190" s="10" t="e">
        <f>VLOOKUP(A190,'sep joined'!A183:I635,2,3)</f>
        <v>#N/A</v>
      </c>
      <c r="C190" s="11" t="e">
        <f>VLOOKUP(A190,'sep joined'!A189:I635,3,4)</f>
        <v>#N/A</v>
      </c>
      <c r="D190" s="11" t="e">
        <f>VLOOKUP(A190,'sep joined'!A183:I635,4,5)</f>
        <v>#N/A</v>
      </c>
      <c r="E190" s="203"/>
      <c r="F190" s="203"/>
      <c r="G190" s="203"/>
      <c r="H190" s="203"/>
      <c r="I190" s="203"/>
      <c r="J190" s="1">
        <v>16000</v>
      </c>
      <c r="K190" s="180">
        <f t="shared" si="15"/>
        <v>8000</v>
      </c>
      <c r="L190" s="203"/>
      <c r="M190" s="203"/>
      <c r="N190" s="1">
        <v>8000</v>
      </c>
      <c r="O190" s="181">
        <v>44795</v>
      </c>
      <c r="P190" s="1" t="s">
        <v>710</v>
      </c>
      <c r="Q190" s="1" t="s">
        <v>293</v>
      </c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</row>
    <row r="191" spans="1:28" ht="19.2" hidden="1">
      <c r="A191" s="9" t="b">
        <f>IF('sep joined'!I190="Joined",'sep joined'!A190)</f>
        <v>0</v>
      </c>
      <c r="B191" s="10" t="e">
        <f>VLOOKUP(A191,'sep joined'!A184:I636,2,3)</f>
        <v>#N/A</v>
      </c>
      <c r="C191" s="11" t="e">
        <f>VLOOKUP(A191,'sep joined'!A190:I636,3,4)</f>
        <v>#N/A</v>
      </c>
      <c r="D191" s="11" t="e">
        <f>VLOOKUP(A191,'sep joined'!A184:I636,4,5)</f>
        <v>#N/A</v>
      </c>
      <c r="E191" s="203"/>
      <c r="F191" s="203"/>
      <c r="G191" s="203"/>
      <c r="H191" s="203"/>
      <c r="I191" s="203"/>
      <c r="J191" s="1">
        <v>18000</v>
      </c>
      <c r="K191" s="180">
        <f t="shared" si="15"/>
        <v>0</v>
      </c>
      <c r="L191" s="203"/>
      <c r="M191" s="203"/>
      <c r="N191" s="1">
        <v>18000</v>
      </c>
      <c r="O191" s="181">
        <v>44790</v>
      </c>
      <c r="P191" s="1" t="s">
        <v>731</v>
      </c>
      <c r="Q191" s="1" t="s">
        <v>84</v>
      </c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</row>
    <row r="192" spans="1:28" ht="19.2" hidden="1">
      <c r="A192" s="9" t="b">
        <f>IF('sep joined'!I191="Joined",'sep joined'!A191)</f>
        <v>0</v>
      </c>
      <c r="B192" s="10" t="e">
        <f>VLOOKUP(A192,'sep joined'!A185:I637,2,3)</f>
        <v>#N/A</v>
      </c>
      <c r="C192" s="11" t="e">
        <f>VLOOKUP(A192,'sep joined'!A191:I637,3,4)</f>
        <v>#N/A</v>
      </c>
      <c r="D192" s="11" t="e">
        <f>VLOOKUP(A192,'sep joined'!A185:I637,4,5)</f>
        <v>#N/A</v>
      </c>
      <c r="E192" s="203"/>
      <c r="F192" s="203"/>
      <c r="G192" s="203"/>
      <c r="H192" s="203"/>
      <c r="I192" s="203"/>
      <c r="J192" s="1">
        <v>17000</v>
      </c>
      <c r="K192" s="180">
        <f t="shared" si="15"/>
        <v>0</v>
      </c>
      <c r="L192" s="203"/>
      <c r="M192" s="203"/>
      <c r="N192" s="1">
        <v>17000</v>
      </c>
      <c r="O192" s="181">
        <v>44784</v>
      </c>
      <c r="P192" s="1" t="s">
        <v>731</v>
      </c>
      <c r="Q192" s="1" t="s">
        <v>84</v>
      </c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</row>
    <row r="193" spans="1:28" ht="19.2" hidden="1">
      <c r="A193" s="9" t="b">
        <f>IF('sep joined'!I192="Joined",'sep joined'!A192)</f>
        <v>0</v>
      </c>
      <c r="B193" s="10" t="e">
        <f>VLOOKUP(A193,'sep joined'!A186:I638,2,3)</f>
        <v>#N/A</v>
      </c>
      <c r="C193" s="11" t="e">
        <f>VLOOKUP(A193,'sep joined'!A192:I638,3,4)</f>
        <v>#N/A</v>
      </c>
      <c r="D193" s="11" t="e">
        <f>VLOOKUP(A193,'sep joined'!A186:I638,4,5)</f>
        <v>#N/A</v>
      </c>
      <c r="E193" s="203"/>
      <c r="F193" s="203"/>
      <c r="G193" s="203"/>
      <c r="H193" s="203"/>
      <c r="I193" s="203"/>
      <c r="J193" s="1">
        <v>18000</v>
      </c>
      <c r="K193" s="180">
        <f t="shared" si="15"/>
        <v>8000</v>
      </c>
      <c r="L193" s="203"/>
      <c r="M193" s="203"/>
      <c r="N193" s="1">
        <v>10000</v>
      </c>
      <c r="O193" s="181">
        <v>44790</v>
      </c>
      <c r="P193" s="1" t="s">
        <v>731</v>
      </c>
      <c r="Q193" s="1" t="s">
        <v>84</v>
      </c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</row>
    <row r="194" spans="1:28" ht="19.2" hidden="1">
      <c r="A194" s="9" t="b">
        <f>IF('sep joined'!I193="Joined",'sep joined'!A193)</f>
        <v>0</v>
      </c>
      <c r="B194" s="10" t="e">
        <f>VLOOKUP(A194,'sep joined'!A187:I639,2,3)</f>
        <v>#N/A</v>
      </c>
      <c r="C194" s="11" t="e">
        <f>VLOOKUP(A194,'sep joined'!A193:I639,3,4)</f>
        <v>#N/A</v>
      </c>
      <c r="D194" s="11" t="e">
        <f>VLOOKUP(A194,'sep joined'!A187:I639,4,5)</f>
        <v>#N/A</v>
      </c>
      <c r="E194" s="203"/>
      <c r="F194" s="203"/>
      <c r="G194" s="203"/>
      <c r="H194" s="203"/>
      <c r="I194" s="203"/>
      <c r="J194" s="203"/>
      <c r="K194" s="180">
        <f t="shared" si="15"/>
        <v>0</v>
      </c>
      <c r="L194" s="203"/>
      <c r="M194" s="203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</row>
    <row r="195" spans="1:28" ht="19.2" hidden="1">
      <c r="A195" s="9" t="b">
        <f>IF('sep joined'!I194="Joined",'sep joined'!A194)</f>
        <v>0</v>
      </c>
      <c r="B195" s="10" t="e">
        <f>VLOOKUP(A195,'sep joined'!A188:I640,2,3)</f>
        <v>#N/A</v>
      </c>
      <c r="C195" s="11" t="e">
        <f>VLOOKUP(A195,'sep joined'!A194:I640,3,4)</f>
        <v>#N/A</v>
      </c>
      <c r="D195" s="11" t="e">
        <f>VLOOKUP(A195,'sep joined'!A188:I640,4,5)</f>
        <v>#N/A</v>
      </c>
      <c r="E195" s="203"/>
      <c r="F195" s="203"/>
      <c r="G195" s="203"/>
      <c r="H195" s="203"/>
      <c r="I195" s="203"/>
      <c r="J195" s="203"/>
      <c r="K195" s="180">
        <f t="shared" si="15"/>
        <v>0</v>
      </c>
      <c r="L195" s="203"/>
      <c r="M195" s="203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</row>
    <row r="196" spans="1:28" ht="19.2" hidden="1">
      <c r="A196" s="9" t="b">
        <f>IF('sep joined'!I195="Joined",'sep joined'!A195)</f>
        <v>0</v>
      </c>
      <c r="B196" s="10" t="e">
        <f>VLOOKUP(A196,'sep joined'!A189:I641,2,3)</f>
        <v>#N/A</v>
      </c>
      <c r="C196" s="11" t="e">
        <f>VLOOKUP(A196,'sep joined'!A195:I641,3,4)</f>
        <v>#N/A</v>
      </c>
      <c r="D196" s="11" t="e">
        <f>VLOOKUP(A196,'sep joined'!A189:I641,4,5)</f>
        <v>#N/A</v>
      </c>
      <c r="E196" s="203"/>
      <c r="F196" s="203"/>
      <c r="G196" s="203"/>
      <c r="H196" s="203"/>
      <c r="I196" s="203"/>
      <c r="J196" s="203"/>
      <c r="K196" s="180">
        <f t="shared" si="15"/>
        <v>0</v>
      </c>
      <c r="L196" s="203"/>
      <c r="M196" s="203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</row>
    <row r="197" spans="1:28" ht="19.2" hidden="1">
      <c r="A197" s="9" t="b">
        <f>IF('sep joined'!I196="Joined",'sep joined'!A196)</f>
        <v>0</v>
      </c>
      <c r="B197" s="10" t="e">
        <f>VLOOKUP(A197,'sep joined'!A190:I642,2,3)</f>
        <v>#N/A</v>
      </c>
      <c r="C197" s="11" t="e">
        <f>VLOOKUP(A197,'sep joined'!A196:I642,3,4)</f>
        <v>#N/A</v>
      </c>
      <c r="D197" s="11" t="e">
        <f>VLOOKUP(A197,'sep joined'!A190:I642,4,5)</f>
        <v>#N/A</v>
      </c>
      <c r="E197" s="203"/>
      <c r="F197" s="203"/>
      <c r="G197" s="203"/>
      <c r="H197" s="203"/>
      <c r="I197" s="203"/>
      <c r="J197" s="203"/>
      <c r="K197" s="180">
        <f t="shared" si="15"/>
        <v>0</v>
      </c>
      <c r="L197" s="203"/>
      <c r="M197" s="203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</row>
    <row r="198" spans="1:28" ht="19.2" hidden="1">
      <c r="A198" s="9" t="b">
        <f>IF('sep joined'!I197="Joined",'sep joined'!A197)</f>
        <v>0</v>
      </c>
      <c r="B198" s="10" t="e">
        <f>VLOOKUP(A198,'sep joined'!A191:I643,2,3)</f>
        <v>#N/A</v>
      </c>
      <c r="C198" s="11" t="e">
        <f>VLOOKUP(A198,'sep joined'!A197:I643,3,4)</f>
        <v>#N/A</v>
      </c>
      <c r="D198" s="11" t="e">
        <f>VLOOKUP(A198,'sep joined'!A191:I643,4,5)</f>
        <v>#N/A</v>
      </c>
      <c r="E198" s="203"/>
      <c r="F198" s="203"/>
      <c r="G198" s="203"/>
      <c r="H198" s="203"/>
      <c r="I198" s="203"/>
      <c r="J198" s="1">
        <v>15000</v>
      </c>
      <c r="K198" s="180">
        <f t="shared" si="15"/>
        <v>0</v>
      </c>
      <c r="L198" s="203"/>
      <c r="M198" s="203"/>
      <c r="N198" s="1">
        <v>15000</v>
      </c>
      <c r="O198" s="181">
        <v>44790</v>
      </c>
      <c r="P198" s="1" t="s">
        <v>710</v>
      </c>
      <c r="Q198" s="1" t="s">
        <v>30</v>
      </c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</row>
    <row r="199" spans="1:28" ht="19.2" hidden="1">
      <c r="A199" s="9" t="b">
        <f>IF('sep joined'!I198="Joined",'sep joined'!A198)</f>
        <v>0</v>
      </c>
      <c r="B199" s="10" t="e">
        <f>VLOOKUP(A199,'sep joined'!A192:I644,2,3)</f>
        <v>#N/A</v>
      </c>
      <c r="C199" s="11" t="e">
        <f>VLOOKUP(A199,'sep joined'!A198:I644,3,4)</f>
        <v>#N/A</v>
      </c>
      <c r="D199" s="11" t="e">
        <f>VLOOKUP(A199,'sep joined'!A192:I644,4,5)</f>
        <v>#N/A</v>
      </c>
      <c r="E199" s="203"/>
      <c r="F199" s="203"/>
      <c r="G199" s="203"/>
      <c r="H199" s="203"/>
      <c r="I199" s="203"/>
      <c r="J199" s="1">
        <v>15000</v>
      </c>
      <c r="K199" s="180">
        <f t="shared" si="15"/>
        <v>0</v>
      </c>
      <c r="L199" s="203"/>
      <c r="M199" s="203"/>
      <c r="N199" s="1">
        <v>15000</v>
      </c>
      <c r="O199" s="181">
        <v>44790</v>
      </c>
      <c r="P199" s="1" t="s">
        <v>710</v>
      </c>
      <c r="Q199" s="1" t="s">
        <v>30</v>
      </c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</row>
    <row r="200" spans="1:28" ht="19.2" hidden="1">
      <c r="A200" s="9" t="b">
        <f>IF('sep joined'!I199="Joined",'sep joined'!A199)</f>
        <v>0</v>
      </c>
      <c r="B200" s="10" t="e">
        <f>VLOOKUP(A200,'sep joined'!A193:I645,2,3)</f>
        <v>#N/A</v>
      </c>
      <c r="C200" s="11" t="e">
        <f>VLOOKUP(A200,'sep joined'!A199:I645,3,4)</f>
        <v>#N/A</v>
      </c>
      <c r="D200" s="11" t="e">
        <f>VLOOKUP(A200,'sep joined'!A193:I645,4,5)</f>
        <v>#N/A</v>
      </c>
      <c r="E200" s="203"/>
      <c r="F200" s="203"/>
      <c r="G200" s="203"/>
      <c r="H200" s="203"/>
      <c r="I200" s="203"/>
      <c r="J200" s="203"/>
      <c r="K200" s="180">
        <f t="shared" si="15"/>
        <v>0</v>
      </c>
      <c r="L200" s="203"/>
      <c r="M200" s="203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</row>
    <row r="201" spans="1:28" ht="19.2" hidden="1">
      <c r="A201" s="9" t="b">
        <f>IF('sep joined'!I200="Joined",'sep joined'!A200)</f>
        <v>0</v>
      </c>
      <c r="B201" s="10" t="e">
        <f>VLOOKUP(A201,'sep joined'!A194:I646,2,3)</f>
        <v>#N/A</v>
      </c>
      <c r="C201" s="11" t="e">
        <f>VLOOKUP(A201,'sep joined'!A200:I646,3,4)</f>
        <v>#N/A</v>
      </c>
      <c r="D201" s="11" t="e">
        <f>VLOOKUP(A201,'sep joined'!A194:I646,4,5)</f>
        <v>#N/A</v>
      </c>
      <c r="E201" s="203"/>
      <c r="F201" s="203"/>
      <c r="G201" s="203"/>
      <c r="H201" s="203"/>
      <c r="I201" s="203"/>
      <c r="J201" s="203"/>
      <c r="K201" s="180">
        <f t="shared" si="15"/>
        <v>0</v>
      </c>
      <c r="L201" s="203"/>
      <c r="M201" s="203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</row>
    <row r="202" spans="1:28" ht="19.2" hidden="1">
      <c r="A202" s="9" t="b">
        <f>IF('sep joined'!I201="Joined",'sep joined'!A201)</f>
        <v>0</v>
      </c>
      <c r="B202" s="10" t="e">
        <f>VLOOKUP(A202,'sep joined'!A195:I647,2,3)</f>
        <v>#N/A</v>
      </c>
      <c r="C202" s="11" t="e">
        <f>VLOOKUP(A202,'sep joined'!A201:I647,3,4)</f>
        <v>#N/A</v>
      </c>
      <c r="D202" s="11" t="e">
        <f>VLOOKUP(A202,'sep joined'!A195:I647,4,5)</f>
        <v>#N/A</v>
      </c>
      <c r="E202" s="203"/>
      <c r="F202" s="203"/>
      <c r="G202" s="203"/>
      <c r="H202" s="203"/>
      <c r="I202" s="203"/>
      <c r="J202" s="203"/>
      <c r="K202" s="180">
        <f t="shared" si="15"/>
        <v>0</v>
      </c>
      <c r="L202" s="203"/>
      <c r="M202" s="203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</row>
    <row r="203" spans="1:28" ht="19.2" hidden="1">
      <c r="A203" s="9" t="b">
        <f>IF('sep joined'!I202="Joined",'sep joined'!A202)</f>
        <v>0</v>
      </c>
      <c r="B203" s="10" t="e">
        <f>VLOOKUP(A203,'sep joined'!A196:I648,2,3)</f>
        <v>#N/A</v>
      </c>
      <c r="C203" s="11" t="e">
        <f>VLOOKUP(A203,'sep joined'!A202:I648,3,4)</f>
        <v>#N/A</v>
      </c>
      <c r="D203" s="11" t="e">
        <f>VLOOKUP(A203,'sep joined'!A196:I648,4,5)</f>
        <v>#N/A</v>
      </c>
      <c r="E203" s="203"/>
      <c r="F203" s="203"/>
      <c r="G203" s="203"/>
      <c r="H203" s="203"/>
      <c r="I203" s="203"/>
      <c r="J203" s="203"/>
      <c r="K203" s="180">
        <f t="shared" si="15"/>
        <v>0</v>
      </c>
      <c r="L203" s="203"/>
      <c r="M203" s="203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</row>
    <row r="204" spans="1:28" ht="19.2" hidden="1">
      <c r="A204" s="9" t="b">
        <f>IF('sep joined'!I203="Joined",'sep joined'!A203)</f>
        <v>0</v>
      </c>
      <c r="B204" s="10" t="e">
        <f>VLOOKUP(A204,'sep joined'!A197:I649,2,3)</f>
        <v>#N/A</v>
      </c>
      <c r="C204" s="11" t="e">
        <f>VLOOKUP(A204,'sep joined'!A203:I649,3,4)</f>
        <v>#N/A</v>
      </c>
      <c r="D204" s="11" t="e">
        <f>VLOOKUP(A204,'sep joined'!A197:I649,4,5)</f>
        <v>#N/A</v>
      </c>
      <c r="E204" s="203"/>
      <c r="F204" s="203"/>
      <c r="G204" s="203"/>
      <c r="H204" s="203"/>
      <c r="I204" s="203"/>
      <c r="J204" s="203"/>
      <c r="K204" s="180">
        <f t="shared" si="15"/>
        <v>0</v>
      </c>
      <c r="L204" s="203"/>
      <c r="M204" s="203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</row>
    <row r="205" spans="1:28" ht="19.2" hidden="1">
      <c r="A205" s="9" t="b">
        <f>IF('sep joined'!I204="Joined",'sep joined'!A204)</f>
        <v>0</v>
      </c>
      <c r="B205" s="10" t="e">
        <f>VLOOKUP(A205,'sep joined'!A198:I650,2,3)</f>
        <v>#N/A</v>
      </c>
      <c r="C205" s="11" t="e">
        <f>VLOOKUP(A205,'sep joined'!A204:I650,3,4)</f>
        <v>#N/A</v>
      </c>
      <c r="D205" s="11" t="e">
        <f>VLOOKUP(A205,'sep joined'!A198:I650,4,5)</f>
        <v>#N/A</v>
      </c>
      <c r="E205" s="203"/>
      <c r="F205" s="203"/>
      <c r="G205" s="203"/>
      <c r="H205" s="203"/>
      <c r="I205" s="203"/>
      <c r="J205" s="1">
        <v>16000</v>
      </c>
      <c r="K205" s="180">
        <f t="shared" si="15"/>
        <v>11000</v>
      </c>
      <c r="L205" s="203"/>
      <c r="M205" s="203"/>
      <c r="N205" s="1">
        <v>5000</v>
      </c>
      <c r="O205" s="181">
        <v>44790</v>
      </c>
      <c r="P205" s="1" t="s">
        <v>710</v>
      </c>
      <c r="Q205" s="1" t="s">
        <v>293</v>
      </c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</row>
    <row r="206" spans="1:28" ht="19.2" hidden="1">
      <c r="A206" s="9" t="b">
        <f>IF('sep joined'!I205="Joined",'sep joined'!A205)</f>
        <v>0</v>
      </c>
      <c r="B206" s="10" t="e">
        <f>VLOOKUP(A206,'sep joined'!A199:I651,2,3)</f>
        <v>#N/A</v>
      </c>
      <c r="C206" s="11" t="e">
        <f>VLOOKUP(A206,'sep joined'!A205:I651,3,4)</f>
        <v>#N/A</v>
      </c>
      <c r="D206" s="11" t="e">
        <f>VLOOKUP(A206,'sep joined'!A199:I651,4,5)</f>
        <v>#N/A</v>
      </c>
      <c r="E206" s="203"/>
      <c r="F206" s="203"/>
      <c r="G206" s="203"/>
      <c r="H206" s="203"/>
      <c r="I206" s="203"/>
      <c r="J206" s="203"/>
      <c r="K206" s="180">
        <f t="shared" si="15"/>
        <v>0</v>
      </c>
      <c r="L206" s="203"/>
      <c r="M206" s="203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</row>
    <row r="207" spans="1:28" ht="19.2" hidden="1">
      <c r="A207" s="9" t="b">
        <f>IF('sep joined'!I206="Joined",'sep joined'!A206)</f>
        <v>0</v>
      </c>
      <c r="B207" s="10" t="e">
        <f>VLOOKUP(A207,'sep joined'!A200:I652,2,3)</f>
        <v>#N/A</v>
      </c>
      <c r="C207" s="11" t="e">
        <f>VLOOKUP(A207,'sep joined'!A206:I652,3,4)</f>
        <v>#N/A</v>
      </c>
      <c r="D207" s="11" t="e">
        <f>VLOOKUP(A207,'sep joined'!A200:I652,4,5)</f>
        <v>#N/A</v>
      </c>
      <c r="E207" s="203"/>
      <c r="F207" s="203"/>
      <c r="G207" s="203"/>
      <c r="H207" s="203"/>
      <c r="I207" s="203"/>
      <c r="J207" s="203"/>
      <c r="K207" s="180">
        <f t="shared" si="15"/>
        <v>0</v>
      </c>
      <c r="L207" s="203"/>
      <c r="M207" s="203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</row>
    <row r="208" spans="1:28" ht="19.2" hidden="1">
      <c r="A208" s="9" t="b">
        <f>IF('sep joined'!I207="Joined",'sep joined'!A207)</f>
        <v>0</v>
      </c>
      <c r="B208" s="10" t="e">
        <f>VLOOKUP(A208,'sep joined'!A201:I653,2,3)</f>
        <v>#N/A</v>
      </c>
      <c r="C208" s="11" t="e">
        <f>VLOOKUP(A208,'sep joined'!A207:I653,3,4)</f>
        <v>#N/A</v>
      </c>
      <c r="D208" s="11" t="e">
        <f>VLOOKUP(A208,'sep joined'!A201:I653,4,5)</f>
        <v>#N/A</v>
      </c>
      <c r="E208" s="203"/>
      <c r="F208" s="203"/>
      <c r="G208" s="203"/>
      <c r="H208" s="203"/>
      <c r="I208" s="203"/>
      <c r="J208" s="203"/>
      <c r="K208" s="180">
        <f t="shared" si="15"/>
        <v>0</v>
      </c>
      <c r="L208" s="203"/>
      <c r="M208" s="203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</row>
    <row r="209" spans="1:28" ht="19.2" hidden="1">
      <c r="A209" s="9" t="b">
        <f>IF('sep joined'!I208="Joined",'sep joined'!A208)</f>
        <v>0</v>
      </c>
      <c r="B209" s="10" t="e">
        <f>VLOOKUP(A209,'sep joined'!A202:I654,2,3)</f>
        <v>#N/A</v>
      </c>
      <c r="C209" s="11" t="e">
        <f>VLOOKUP(A209,'sep joined'!A208:I654,3,4)</f>
        <v>#N/A</v>
      </c>
      <c r="D209" s="11" t="e">
        <f>VLOOKUP(A209,'sep joined'!A202:I654,4,5)</f>
        <v>#N/A</v>
      </c>
      <c r="E209" s="203"/>
      <c r="F209" s="203"/>
      <c r="G209" s="203"/>
      <c r="H209" s="203"/>
      <c r="I209" s="203"/>
      <c r="J209" s="203"/>
      <c r="K209" s="180">
        <f t="shared" si="15"/>
        <v>0</v>
      </c>
      <c r="L209" s="203"/>
      <c r="M209" s="203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</row>
    <row r="210" spans="1:28" ht="19.2" hidden="1">
      <c r="A210" s="9" t="b">
        <f>IF('sep joined'!I209="Joined",'sep joined'!A209)</f>
        <v>0</v>
      </c>
      <c r="B210" s="10" t="e">
        <f>VLOOKUP(A210,'sep joined'!A203:I655,2,3)</f>
        <v>#N/A</v>
      </c>
      <c r="C210" s="11" t="e">
        <f>VLOOKUP(A210,'sep joined'!A209:I655,3,4)</f>
        <v>#N/A</v>
      </c>
      <c r="D210" s="11" t="e">
        <f>VLOOKUP(A210,'sep joined'!A203:I655,4,5)</f>
        <v>#N/A</v>
      </c>
      <c r="E210" s="203"/>
      <c r="F210" s="203"/>
      <c r="G210" s="203"/>
      <c r="H210" s="203"/>
      <c r="I210" s="203"/>
      <c r="J210" s="203"/>
      <c r="K210" s="180">
        <f t="shared" si="15"/>
        <v>0</v>
      </c>
      <c r="L210" s="203"/>
      <c r="M210" s="203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</row>
    <row r="211" spans="1:28" ht="19.2" hidden="1">
      <c r="A211" s="9" t="b">
        <f>IF('sep joined'!I210="Joined",'sep joined'!A210)</f>
        <v>0</v>
      </c>
      <c r="B211" s="10" t="e">
        <f>VLOOKUP(A211,'sep joined'!A204:I656,2,3)</f>
        <v>#N/A</v>
      </c>
      <c r="C211" s="11" t="e">
        <f>VLOOKUP(A211,'sep joined'!A210:I656,3,4)</f>
        <v>#N/A</v>
      </c>
      <c r="D211" s="11" t="e">
        <f>VLOOKUP(A211,'sep joined'!A204:I656,4,5)</f>
        <v>#N/A</v>
      </c>
      <c r="E211" s="203"/>
      <c r="F211" s="203"/>
      <c r="G211" s="203"/>
      <c r="H211" s="203"/>
      <c r="I211" s="203"/>
      <c r="J211" s="1">
        <v>17000</v>
      </c>
      <c r="K211" s="180">
        <f t="shared" si="15"/>
        <v>0</v>
      </c>
      <c r="L211" s="203"/>
      <c r="M211" s="203"/>
      <c r="N211" s="1">
        <v>17000</v>
      </c>
      <c r="O211" s="181">
        <v>44790</v>
      </c>
      <c r="P211" s="1" t="s">
        <v>735</v>
      </c>
      <c r="Q211" s="1" t="s">
        <v>727</v>
      </c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</row>
    <row r="212" spans="1:28" ht="19.2" hidden="1">
      <c r="A212" s="9" t="b">
        <f>IF('sep joined'!I211="Joined",'sep joined'!A211)</f>
        <v>0</v>
      </c>
      <c r="B212" s="10" t="e">
        <f>VLOOKUP(A212,'sep joined'!A205:I657,2,3)</f>
        <v>#N/A</v>
      </c>
      <c r="C212" s="11" t="e">
        <f>VLOOKUP(A212,'sep joined'!A211:I657,3,4)</f>
        <v>#N/A</v>
      </c>
      <c r="D212" s="11" t="e">
        <f>VLOOKUP(A212,'sep joined'!A205:I657,4,5)</f>
        <v>#N/A</v>
      </c>
      <c r="E212" s="1"/>
      <c r="F212" s="1"/>
      <c r="G212" s="1"/>
      <c r="H212" s="201">
        <v>44732</v>
      </c>
      <c r="I212" s="1"/>
      <c r="J212" s="1"/>
      <c r="K212" s="180">
        <f t="shared" si="15"/>
        <v>0</v>
      </c>
      <c r="L212" s="1"/>
      <c r="M212" s="210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</row>
    <row r="213" spans="1:28" ht="19.2" hidden="1">
      <c r="A213" s="9" t="b">
        <f>IF('sep joined'!I212="Joined",'sep joined'!A212)</f>
        <v>0</v>
      </c>
      <c r="B213" s="10" t="e">
        <f>VLOOKUP(A213,'sep joined'!A206:I658,2,3)</f>
        <v>#N/A</v>
      </c>
      <c r="C213" s="11" t="e">
        <f>VLOOKUP(A213,'sep joined'!A212:I658,3,4)</f>
        <v>#N/A</v>
      </c>
      <c r="D213" s="11" t="e">
        <f>VLOOKUP(A213,'sep joined'!A206:I658,4,5)</f>
        <v>#N/A</v>
      </c>
      <c r="E213" s="203"/>
      <c r="F213" s="203"/>
      <c r="G213" s="203"/>
      <c r="H213" s="203"/>
      <c r="I213" s="203"/>
      <c r="J213" s="1">
        <v>16000</v>
      </c>
      <c r="K213" s="180">
        <f t="shared" si="15"/>
        <v>10000</v>
      </c>
      <c r="L213" s="203"/>
      <c r="M213" s="203"/>
      <c r="N213" s="1">
        <v>6000</v>
      </c>
      <c r="O213" s="181">
        <v>44790</v>
      </c>
      <c r="P213" s="1" t="s">
        <v>710</v>
      </c>
      <c r="Q213" s="1" t="s">
        <v>727</v>
      </c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</row>
    <row r="214" spans="1:28" ht="19.2" hidden="1">
      <c r="A214" s="9" t="b">
        <f>IF('sep joined'!I213="Joined",'sep joined'!A213)</f>
        <v>0</v>
      </c>
      <c r="B214" s="10" t="e">
        <f>VLOOKUP(A214,'sep joined'!A207:I659,2,3)</f>
        <v>#N/A</v>
      </c>
      <c r="C214" s="11" t="e">
        <f>VLOOKUP(A214,'sep joined'!A213:I659,3,4)</f>
        <v>#N/A</v>
      </c>
      <c r="D214" s="11" t="e">
        <f>VLOOKUP(A214,'sep joined'!A207:I659,4,5)</f>
        <v>#N/A</v>
      </c>
      <c r="E214" s="203"/>
      <c r="F214" s="203"/>
      <c r="G214" s="203"/>
      <c r="H214" s="203"/>
      <c r="I214" s="203"/>
      <c r="J214" s="1">
        <v>16000</v>
      </c>
      <c r="K214" s="180">
        <f t="shared" si="15"/>
        <v>11000</v>
      </c>
      <c r="L214" s="203"/>
      <c r="M214" s="203"/>
      <c r="N214" s="1">
        <v>5000</v>
      </c>
      <c r="O214" s="181">
        <v>44790</v>
      </c>
      <c r="P214" s="1" t="s">
        <v>710</v>
      </c>
      <c r="Q214" s="1" t="s">
        <v>293</v>
      </c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</row>
    <row r="215" spans="1:28" ht="19.2" hidden="1">
      <c r="A215" s="9" t="b">
        <f>IF('sep joined'!I214="Joined",'sep joined'!A214)</f>
        <v>0</v>
      </c>
      <c r="B215" s="10" t="e">
        <f>VLOOKUP(A215,'sep joined'!A208:I660,2,3)</f>
        <v>#N/A</v>
      </c>
      <c r="C215" s="11" t="e">
        <f>VLOOKUP(A215,'sep joined'!A214:I660,3,4)</f>
        <v>#N/A</v>
      </c>
      <c r="D215" s="11" t="e">
        <f>VLOOKUP(A215,'sep joined'!A208:I660,4,5)</f>
        <v>#N/A</v>
      </c>
      <c r="E215" s="203"/>
      <c r="F215" s="203"/>
      <c r="G215" s="203"/>
      <c r="H215" s="203"/>
      <c r="I215" s="203"/>
      <c r="J215" s="1">
        <v>6000</v>
      </c>
      <c r="K215" s="180">
        <f t="shared" si="15"/>
        <v>1000</v>
      </c>
      <c r="L215" s="203"/>
      <c r="M215" s="203"/>
      <c r="N215" s="1">
        <v>5000</v>
      </c>
      <c r="O215" s="181">
        <v>44791</v>
      </c>
      <c r="P215" s="1" t="s">
        <v>710</v>
      </c>
      <c r="Q215" s="1" t="s">
        <v>293</v>
      </c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</row>
    <row r="216" spans="1:28" ht="19.2" hidden="1">
      <c r="A216" s="9" t="b">
        <f>IF('sep joined'!I215="Joined",'sep joined'!A215)</f>
        <v>0</v>
      </c>
      <c r="B216" s="10" t="e">
        <f>VLOOKUP(A216,'sep joined'!A209:I661,2,3)</f>
        <v>#N/A</v>
      </c>
      <c r="C216" s="11" t="e">
        <f>VLOOKUP(A216,'sep joined'!A215:I661,3,4)</f>
        <v>#N/A</v>
      </c>
      <c r="D216" s="11" t="e">
        <f>VLOOKUP(A216,'sep joined'!A209:I661,4,5)</f>
        <v>#N/A</v>
      </c>
      <c r="E216" s="203"/>
      <c r="F216" s="203"/>
      <c r="G216" s="203"/>
      <c r="H216" s="203"/>
      <c r="I216" s="203"/>
      <c r="J216" s="1">
        <v>16000</v>
      </c>
      <c r="K216" s="180">
        <f t="shared" si="15"/>
        <v>11000</v>
      </c>
      <c r="L216" s="203"/>
      <c r="M216" s="203"/>
      <c r="N216" s="1">
        <v>5000</v>
      </c>
      <c r="O216" s="181">
        <v>44791</v>
      </c>
      <c r="P216" s="1" t="s">
        <v>710</v>
      </c>
      <c r="Q216" s="1" t="s">
        <v>293</v>
      </c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</row>
    <row r="217" spans="1:28" ht="19.2" hidden="1">
      <c r="A217" s="9" t="b">
        <f>IF('sep joined'!I216="Joined",'sep joined'!A216)</f>
        <v>0</v>
      </c>
      <c r="B217" s="10" t="e">
        <f>VLOOKUP(A217,'sep joined'!A210:I662,2,3)</f>
        <v>#N/A</v>
      </c>
      <c r="C217" s="11" t="e">
        <f>VLOOKUP(A217,'sep joined'!A216:I662,3,4)</f>
        <v>#N/A</v>
      </c>
      <c r="D217" s="11" t="e">
        <f>VLOOKUP(A217,'sep joined'!A210:I662,4,5)</f>
        <v>#N/A</v>
      </c>
      <c r="E217" s="203"/>
      <c r="F217" s="203"/>
      <c r="G217" s="203"/>
      <c r="H217" s="203"/>
      <c r="I217" s="203"/>
      <c r="J217" s="1">
        <v>17000</v>
      </c>
      <c r="K217" s="180">
        <f t="shared" si="15"/>
        <v>7000</v>
      </c>
      <c r="L217" s="203"/>
      <c r="M217" s="203"/>
      <c r="N217" s="1">
        <v>10000</v>
      </c>
      <c r="O217" s="181">
        <v>44791</v>
      </c>
      <c r="P217" s="1" t="s">
        <v>710</v>
      </c>
      <c r="Q217" s="1" t="s">
        <v>798</v>
      </c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</row>
    <row r="218" spans="1:28" ht="19.2" hidden="1">
      <c r="A218" s="9" t="b">
        <f>IF('sep joined'!I217="Joined",'sep joined'!A217)</f>
        <v>0</v>
      </c>
      <c r="B218" s="10" t="e">
        <f>VLOOKUP(A218,'sep joined'!A211:I663,2,3)</f>
        <v>#N/A</v>
      </c>
      <c r="C218" s="11" t="e">
        <f>VLOOKUP(A218,'sep joined'!A217:I663,3,4)</f>
        <v>#N/A</v>
      </c>
      <c r="D218" s="11" t="e">
        <f>VLOOKUP(A218,'sep joined'!A211:I663,4,5)</f>
        <v>#N/A</v>
      </c>
      <c r="E218" s="203"/>
      <c r="F218" s="203"/>
      <c r="G218" s="203"/>
      <c r="H218" s="203"/>
      <c r="I218" s="203"/>
      <c r="J218" s="203"/>
      <c r="K218" s="180">
        <f t="shared" si="15"/>
        <v>0</v>
      </c>
      <c r="L218" s="203"/>
      <c r="M218" s="203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</row>
    <row r="219" spans="1:28" ht="19.2" hidden="1">
      <c r="A219" s="9" t="b">
        <f>IF('sep joined'!I218="Joined",'sep joined'!A218)</f>
        <v>0</v>
      </c>
      <c r="B219" s="10" t="e">
        <f>VLOOKUP(A219,'sep joined'!A212:I664,2,3)</f>
        <v>#N/A</v>
      </c>
      <c r="C219" s="11" t="e">
        <f>VLOOKUP(A219,'sep joined'!A218:I664,3,4)</f>
        <v>#N/A</v>
      </c>
      <c r="D219" s="11" t="e">
        <f>VLOOKUP(A219,'sep joined'!A212:I664,4,5)</f>
        <v>#N/A</v>
      </c>
      <c r="E219" s="203"/>
      <c r="F219" s="203"/>
      <c r="G219" s="203"/>
      <c r="H219" s="203"/>
      <c r="I219" s="203"/>
      <c r="J219" s="1">
        <v>17000</v>
      </c>
      <c r="K219" s="180">
        <f t="shared" si="15"/>
        <v>8000</v>
      </c>
      <c r="L219" s="203"/>
      <c r="M219" s="203"/>
      <c r="N219" s="1">
        <v>9000</v>
      </c>
      <c r="O219" s="181">
        <v>44791</v>
      </c>
      <c r="P219" s="1" t="s">
        <v>710</v>
      </c>
      <c r="Q219" s="1" t="s">
        <v>293</v>
      </c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</row>
    <row r="220" spans="1:28" ht="19.2" hidden="1">
      <c r="A220" s="9" t="b">
        <f>IF('sep joined'!I219="Joined",'sep joined'!A219)</f>
        <v>0</v>
      </c>
      <c r="B220" s="10" t="e">
        <f>VLOOKUP(A220,'sep joined'!A213:I665,2,3)</f>
        <v>#N/A</v>
      </c>
      <c r="C220" s="11" t="e">
        <f>VLOOKUP(A220,'sep joined'!A219:I665,3,4)</f>
        <v>#N/A</v>
      </c>
      <c r="D220" s="11" t="e">
        <f>VLOOKUP(A220,'sep joined'!A213:I665,4,5)</f>
        <v>#N/A</v>
      </c>
      <c r="E220" s="203"/>
      <c r="F220" s="203"/>
      <c r="G220" s="203"/>
      <c r="H220" s="203"/>
      <c r="I220" s="203"/>
      <c r="J220" s="1">
        <v>15000</v>
      </c>
      <c r="K220" s="180">
        <f t="shared" si="15"/>
        <v>0</v>
      </c>
      <c r="L220" s="203"/>
      <c r="M220" s="203"/>
      <c r="N220" s="1">
        <v>15000</v>
      </c>
      <c r="O220" s="181">
        <v>44791</v>
      </c>
      <c r="P220" s="1" t="s">
        <v>710</v>
      </c>
      <c r="Q220" s="1" t="s">
        <v>30</v>
      </c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</row>
    <row r="221" spans="1:28" ht="19.2" hidden="1">
      <c r="A221" s="9" t="b">
        <f>IF('sep joined'!I220="Joined",'sep joined'!A220)</f>
        <v>0</v>
      </c>
      <c r="B221" s="10" t="e">
        <f>VLOOKUP(A221,'sep joined'!A214:I666,2,3)</f>
        <v>#N/A</v>
      </c>
      <c r="C221" s="11" t="e">
        <f>VLOOKUP(A221,'sep joined'!A220:I666,3,4)</f>
        <v>#N/A</v>
      </c>
      <c r="D221" s="11" t="e">
        <f>VLOOKUP(A221,'sep joined'!A214:I666,4,5)</f>
        <v>#N/A</v>
      </c>
      <c r="E221" s="203"/>
      <c r="F221" s="203"/>
      <c r="G221" s="203"/>
      <c r="H221" s="203"/>
      <c r="I221" s="203"/>
      <c r="J221" s="203"/>
      <c r="K221" s="180">
        <f t="shared" si="15"/>
        <v>0</v>
      </c>
      <c r="L221" s="203"/>
      <c r="M221" s="203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</row>
    <row r="222" spans="1:28" ht="19.2" hidden="1">
      <c r="A222" s="9" t="b">
        <f>IF('sep joined'!I221="Joined",'sep joined'!A221)</f>
        <v>0</v>
      </c>
      <c r="B222" s="10" t="e">
        <f>VLOOKUP(A222,'sep joined'!A215:I667,2,3)</f>
        <v>#N/A</v>
      </c>
      <c r="C222" s="11" t="e">
        <f>VLOOKUP(A222,'sep joined'!A221:I667,3,4)</f>
        <v>#N/A</v>
      </c>
      <c r="D222" s="11" t="e">
        <f>VLOOKUP(A222,'sep joined'!A215:I667,4,5)</f>
        <v>#N/A</v>
      </c>
      <c r="E222" s="203"/>
      <c r="F222" s="203"/>
      <c r="G222" s="203"/>
      <c r="H222" s="203"/>
      <c r="I222" s="203"/>
      <c r="J222" s="1">
        <v>16000</v>
      </c>
      <c r="K222" s="180">
        <f t="shared" si="15"/>
        <v>0</v>
      </c>
      <c r="L222" s="203"/>
      <c r="M222" s="203"/>
      <c r="N222" s="1">
        <v>16000</v>
      </c>
      <c r="O222" s="181">
        <v>44795</v>
      </c>
      <c r="P222" s="1" t="s">
        <v>710</v>
      </c>
      <c r="Q222" s="1" t="s">
        <v>293</v>
      </c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</row>
    <row r="223" spans="1:28" ht="19.2" hidden="1">
      <c r="A223" s="9" t="b">
        <f>IF('sep joined'!I222="Joined",'sep joined'!A222)</f>
        <v>0</v>
      </c>
      <c r="B223" s="10" t="e">
        <f>VLOOKUP(A223,'sep joined'!A216:I668,2,3)</f>
        <v>#N/A</v>
      </c>
      <c r="C223" s="11" t="e">
        <f>VLOOKUP(A223,'sep joined'!A222:I668,3,4)</f>
        <v>#N/A</v>
      </c>
      <c r="D223" s="11" t="e">
        <f>VLOOKUP(A223,'sep joined'!A216:I668,4,5)</f>
        <v>#N/A</v>
      </c>
      <c r="E223" s="203"/>
      <c r="F223" s="203"/>
      <c r="G223" s="203"/>
      <c r="H223" s="203"/>
      <c r="I223" s="203"/>
      <c r="J223" s="203"/>
      <c r="K223" s="180">
        <f t="shared" si="15"/>
        <v>0</v>
      </c>
      <c r="L223" s="203"/>
      <c r="M223" s="203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</row>
    <row r="224" spans="1:28" ht="19.2" hidden="1">
      <c r="A224" s="9" t="b">
        <f>IF('sep joined'!I223="Joined",'sep joined'!A223)</f>
        <v>0</v>
      </c>
      <c r="B224" s="10" t="e">
        <f>VLOOKUP(A224,'sep joined'!A217:I669,2,3)</f>
        <v>#N/A</v>
      </c>
      <c r="C224" s="11" t="e">
        <f>VLOOKUP(A224,'sep joined'!A223:I669,3,4)</f>
        <v>#N/A</v>
      </c>
      <c r="D224" s="11" t="e">
        <f>VLOOKUP(A224,'sep joined'!A217:I669,4,5)</f>
        <v>#N/A</v>
      </c>
      <c r="E224" s="203"/>
      <c r="F224" s="203"/>
      <c r="G224" s="203"/>
      <c r="H224" s="203"/>
      <c r="I224" s="203"/>
      <c r="J224" s="1">
        <v>16000</v>
      </c>
      <c r="K224" s="180">
        <f t="shared" si="15"/>
        <v>11000</v>
      </c>
      <c r="L224" s="203"/>
      <c r="M224" s="203"/>
      <c r="N224" s="1">
        <v>5000</v>
      </c>
      <c r="O224" s="181">
        <v>44797</v>
      </c>
      <c r="P224" s="1" t="s">
        <v>710</v>
      </c>
      <c r="Q224" s="1" t="s">
        <v>293</v>
      </c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</row>
    <row r="225" spans="1:28" ht="19.2" hidden="1">
      <c r="A225" s="9" t="b">
        <f>IF('sep joined'!I224="Joined",'sep joined'!A224)</f>
        <v>0</v>
      </c>
      <c r="B225" s="10" t="e">
        <f>VLOOKUP(A225,'sep joined'!A218:I670,2,3)</f>
        <v>#N/A</v>
      </c>
      <c r="C225" s="11" t="e">
        <f>VLOOKUP(A225,'sep joined'!A224:I670,3,4)</f>
        <v>#N/A</v>
      </c>
      <c r="D225" s="11" t="e">
        <f>VLOOKUP(A225,'sep joined'!A218:I670,4,5)</f>
        <v>#N/A</v>
      </c>
      <c r="E225" s="203"/>
      <c r="F225" s="203"/>
      <c r="G225" s="203"/>
      <c r="H225" s="203"/>
      <c r="I225" s="203"/>
      <c r="J225" s="1">
        <v>16000</v>
      </c>
      <c r="K225" s="180">
        <f t="shared" si="15"/>
        <v>0</v>
      </c>
      <c r="L225" s="203"/>
      <c r="M225" s="203"/>
      <c r="N225" s="1">
        <v>16000</v>
      </c>
      <c r="O225" s="181">
        <v>44795</v>
      </c>
      <c r="P225" s="1" t="s">
        <v>710</v>
      </c>
      <c r="Q225" s="1" t="s">
        <v>293</v>
      </c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</row>
    <row r="226" spans="1:28" ht="19.2" hidden="1">
      <c r="A226" s="9" t="b">
        <f>IF('sep joined'!I225="Joined",'sep joined'!A225)</f>
        <v>0</v>
      </c>
      <c r="B226" s="10" t="e">
        <f>VLOOKUP(A226,'sep joined'!A219:I671,2,3)</f>
        <v>#N/A</v>
      </c>
      <c r="C226" s="11" t="e">
        <f>VLOOKUP(A226,'sep joined'!A225:I671,3,4)</f>
        <v>#N/A</v>
      </c>
      <c r="D226" s="11" t="e">
        <f>VLOOKUP(A226,'sep joined'!A219:I671,4,5)</f>
        <v>#N/A</v>
      </c>
      <c r="E226" s="203"/>
      <c r="F226" s="203"/>
      <c r="G226" s="203"/>
      <c r="H226" s="203"/>
      <c r="I226" s="203"/>
      <c r="J226" s="203"/>
      <c r="K226" s="180">
        <f t="shared" si="15"/>
        <v>0</v>
      </c>
      <c r="L226" s="203"/>
      <c r="M226" s="203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</row>
    <row r="227" spans="1:28" ht="19.2" hidden="1">
      <c r="A227" s="9" t="b">
        <f>IF('sep joined'!I226="Joined",'sep joined'!A226)</f>
        <v>0</v>
      </c>
      <c r="B227" s="10" t="e">
        <f>VLOOKUP(A227,'sep joined'!A220:I672,2,3)</f>
        <v>#N/A</v>
      </c>
      <c r="C227" s="11" t="e">
        <f>VLOOKUP(A227,'sep joined'!A226:I672,3,4)</f>
        <v>#N/A</v>
      </c>
      <c r="D227" s="11" t="e">
        <f>VLOOKUP(A227,'sep joined'!A220:I672,4,5)</f>
        <v>#N/A</v>
      </c>
      <c r="E227" s="203"/>
      <c r="F227" s="203"/>
      <c r="G227" s="203"/>
      <c r="H227" s="203"/>
      <c r="I227" s="203"/>
      <c r="J227" s="203"/>
      <c r="K227" s="180">
        <f t="shared" si="15"/>
        <v>0</v>
      </c>
      <c r="L227" s="203"/>
      <c r="M227" s="203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</row>
    <row r="228" spans="1:28" ht="19.2" hidden="1">
      <c r="A228" s="9" t="b">
        <f>IF('sep joined'!I227="Joined",'sep joined'!A227)</f>
        <v>0</v>
      </c>
      <c r="B228" s="10" t="e">
        <f>VLOOKUP(A228,'sep joined'!A221:I673,2,3)</f>
        <v>#N/A</v>
      </c>
      <c r="C228" s="11" t="e">
        <f>VLOOKUP(A228,'sep joined'!A227:I673,3,4)</f>
        <v>#N/A</v>
      </c>
      <c r="D228" s="11" t="e">
        <f>VLOOKUP(A228,'sep joined'!A221:I673,4,5)</f>
        <v>#N/A</v>
      </c>
      <c r="E228" s="203"/>
      <c r="F228" s="203"/>
      <c r="G228" s="203"/>
      <c r="H228" s="203"/>
      <c r="I228" s="203"/>
      <c r="J228" s="203"/>
      <c r="K228" s="180">
        <f t="shared" si="15"/>
        <v>0</v>
      </c>
      <c r="L228" s="203"/>
      <c r="M228" s="203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</row>
    <row r="229" spans="1:28" ht="19.2" hidden="1">
      <c r="A229" s="9" t="b">
        <f>IF('sep joined'!I228="Joined",'sep joined'!A228)</f>
        <v>0</v>
      </c>
      <c r="B229" s="10" t="e">
        <f>VLOOKUP(A229,'sep joined'!A222:I674,2,3)</f>
        <v>#N/A</v>
      </c>
      <c r="C229" s="11" t="e">
        <f>VLOOKUP(A229,'sep joined'!A228:I674,3,4)</f>
        <v>#N/A</v>
      </c>
      <c r="D229" s="11" t="e">
        <f>VLOOKUP(A229,'sep joined'!A222:I674,4,5)</f>
        <v>#N/A</v>
      </c>
      <c r="E229" s="203"/>
      <c r="F229" s="203"/>
      <c r="G229" s="203"/>
      <c r="H229" s="203"/>
      <c r="I229" s="203"/>
      <c r="J229" s="1">
        <v>17000</v>
      </c>
      <c r="K229" s="180">
        <f t="shared" si="15"/>
        <v>12000</v>
      </c>
      <c r="L229" s="203"/>
      <c r="M229" s="203"/>
      <c r="N229" s="1">
        <v>5000</v>
      </c>
      <c r="O229" s="181">
        <v>44791</v>
      </c>
      <c r="P229" s="1" t="s">
        <v>710</v>
      </c>
      <c r="Q229" s="1" t="s">
        <v>293</v>
      </c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</row>
    <row r="230" spans="1:28" ht="19.2" hidden="1">
      <c r="A230" s="9" t="b">
        <f>IF('sep joined'!I229="Joined",'sep joined'!A229)</f>
        <v>0</v>
      </c>
      <c r="B230" s="10" t="e">
        <f>VLOOKUP(A230,'sep joined'!A223:I675,2,3)</f>
        <v>#N/A</v>
      </c>
      <c r="C230" s="11" t="e">
        <f>VLOOKUP(A230,'sep joined'!A229:I675,3,4)</f>
        <v>#N/A</v>
      </c>
      <c r="D230" s="11" t="e">
        <f>VLOOKUP(A230,'sep joined'!A223:I675,4,5)</f>
        <v>#N/A</v>
      </c>
      <c r="E230" s="1"/>
      <c r="F230" s="1"/>
      <c r="G230" s="1"/>
      <c r="H230" s="1"/>
      <c r="I230" s="1"/>
      <c r="J230" s="1">
        <v>17000</v>
      </c>
      <c r="K230" s="180">
        <f t="shared" si="15"/>
        <v>12000</v>
      </c>
      <c r="L230" s="1"/>
      <c r="M230" s="210"/>
      <c r="N230" s="1">
        <v>5000</v>
      </c>
      <c r="O230" s="181">
        <v>44791</v>
      </c>
      <c r="P230" s="1" t="s">
        <v>710</v>
      </c>
      <c r="Q230" s="1" t="s">
        <v>293</v>
      </c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</row>
    <row r="231" spans="1:28" ht="19.2" hidden="1">
      <c r="A231" s="9" t="b">
        <f>IF('sep joined'!I230="Joined",'sep joined'!A230)</f>
        <v>0</v>
      </c>
      <c r="B231" s="10" t="e">
        <f>VLOOKUP(A231,'sep joined'!A224:I676,2,3)</f>
        <v>#N/A</v>
      </c>
      <c r="C231" s="11" t="e">
        <f>VLOOKUP(A231,'sep joined'!A230:I676,3,4)</f>
        <v>#N/A</v>
      </c>
      <c r="D231" s="11" t="e">
        <f>VLOOKUP(A231,'sep joined'!A224:I676,4,5)</f>
        <v>#N/A</v>
      </c>
      <c r="E231" s="1"/>
      <c r="F231" s="1"/>
      <c r="G231" s="1"/>
      <c r="H231" s="1"/>
      <c r="I231" s="1"/>
      <c r="J231" s="1">
        <v>16000</v>
      </c>
      <c r="K231" s="180">
        <f t="shared" si="15"/>
        <v>11000</v>
      </c>
      <c r="L231" s="1"/>
      <c r="M231" s="201"/>
      <c r="N231" s="1">
        <v>5000</v>
      </c>
      <c r="O231" s="181">
        <v>44791</v>
      </c>
      <c r="P231" s="1" t="s">
        <v>710</v>
      </c>
      <c r="Q231" s="1" t="s">
        <v>293</v>
      </c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</row>
    <row r="232" spans="1:28" ht="19.2" hidden="1">
      <c r="A232" s="9" t="b">
        <f>IF('sep joined'!I231="Joined",'sep joined'!A231)</f>
        <v>0</v>
      </c>
      <c r="B232" s="10" t="e">
        <f>VLOOKUP(A232,'sep joined'!A225:I677,2,3)</f>
        <v>#N/A</v>
      </c>
      <c r="C232" s="11" t="e">
        <f>VLOOKUP(A232,'sep joined'!A231:I677,3,4)</f>
        <v>#N/A</v>
      </c>
      <c r="D232" s="11" t="e">
        <f>VLOOKUP(A232,'sep joined'!A225:I677,4,5)</f>
        <v>#N/A</v>
      </c>
      <c r="E232" s="1"/>
      <c r="F232" s="1"/>
      <c r="G232" s="1"/>
      <c r="H232" s="1" t="s">
        <v>767</v>
      </c>
      <c r="I232" s="1"/>
      <c r="J232" s="1">
        <v>16000</v>
      </c>
      <c r="K232" s="180">
        <f t="shared" si="15"/>
        <v>6000</v>
      </c>
      <c r="L232" s="1"/>
      <c r="M232" s="1" t="s">
        <v>799</v>
      </c>
      <c r="N232" s="1">
        <v>10000</v>
      </c>
      <c r="O232" s="181">
        <v>44791</v>
      </c>
      <c r="P232" s="1" t="s">
        <v>710</v>
      </c>
      <c r="Q232" s="1" t="s">
        <v>800</v>
      </c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</row>
    <row r="233" spans="1:28" ht="19.2" hidden="1">
      <c r="A233" s="9" t="b">
        <f>IF('sep joined'!I232="Joined",'sep joined'!A232)</f>
        <v>0</v>
      </c>
      <c r="B233" s="10" t="e">
        <f>VLOOKUP(A233,'sep joined'!A226:I678,2,3)</f>
        <v>#N/A</v>
      </c>
      <c r="C233" s="11" t="e">
        <f>VLOOKUP(A233,'sep joined'!A232:I678,3,4)</f>
        <v>#N/A</v>
      </c>
      <c r="D233" s="11" t="e">
        <f>VLOOKUP(A233,'sep joined'!A226:I678,4,5)</f>
        <v>#N/A</v>
      </c>
      <c r="E233" s="1"/>
      <c r="F233" s="1"/>
      <c r="G233" s="1"/>
      <c r="H233" s="1"/>
      <c r="I233" s="1"/>
      <c r="J233" s="1">
        <v>16000</v>
      </c>
      <c r="K233" s="180">
        <f t="shared" si="15"/>
        <v>11000</v>
      </c>
      <c r="L233" s="1"/>
      <c r="M233" s="210"/>
      <c r="N233" s="1">
        <v>5000</v>
      </c>
      <c r="O233" s="181">
        <v>44793</v>
      </c>
      <c r="P233" s="1" t="s">
        <v>710</v>
      </c>
      <c r="Q233" s="1" t="s">
        <v>293</v>
      </c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</row>
    <row r="234" spans="1:28" ht="19.2" hidden="1">
      <c r="A234" s="9" t="b">
        <f>IF('sep joined'!I233="Joined",'sep joined'!A233)</f>
        <v>0</v>
      </c>
      <c r="B234" s="10" t="e">
        <f>VLOOKUP(A234,'sep joined'!A227:I679,2,3)</f>
        <v>#N/A</v>
      </c>
      <c r="C234" s="11" t="e">
        <f>VLOOKUP(A234,'sep joined'!A233:I679,3,4)</f>
        <v>#N/A</v>
      </c>
      <c r="D234" s="11" t="e">
        <f>VLOOKUP(A234,'sep joined'!A227:I679,4,5)</f>
        <v>#N/A</v>
      </c>
      <c r="E234" s="1"/>
      <c r="F234" s="1"/>
      <c r="G234" s="1"/>
      <c r="H234" s="1"/>
      <c r="I234" s="1"/>
      <c r="J234" s="1">
        <v>16000</v>
      </c>
      <c r="K234" s="180">
        <f t="shared" si="15"/>
        <v>11000</v>
      </c>
      <c r="L234" s="1"/>
      <c r="M234" s="201"/>
      <c r="N234" s="1">
        <v>5000</v>
      </c>
      <c r="O234" s="181">
        <v>44793</v>
      </c>
      <c r="P234" s="1" t="s">
        <v>710</v>
      </c>
      <c r="Q234" s="1" t="s">
        <v>293</v>
      </c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</row>
    <row r="235" spans="1:28" ht="19.2" hidden="1">
      <c r="A235" s="9" t="b">
        <f>IF('sep joined'!I234="Joined",'sep joined'!A234)</f>
        <v>0</v>
      </c>
      <c r="B235" s="10" t="e">
        <f>VLOOKUP(A235,'sep joined'!A228:I680,2,3)</f>
        <v>#N/A</v>
      </c>
      <c r="C235" s="11" t="e">
        <f>VLOOKUP(A235,'sep joined'!A234:I680,3,4)</f>
        <v>#N/A</v>
      </c>
      <c r="D235" s="11" t="e">
        <f>VLOOKUP(A235,'sep joined'!A228:I680,4,5)</f>
        <v>#N/A</v>
      </c>
      <c r="E235" s="203"/>
      <c r="F235" s="203"/>
      <c r="G235" s="203"/>
      <c r="H235" s="203"/>
      <c r="I235" s="203"/>
      <c r="J235" s="1">
        <v>16000</v>
      </c>
      <c r="K235" s="180">
        <f t="shared" si="15"/>
        <v>11000</v>
      </c>
      <c r="L235" s="203"/>
      <c r="M235" s="203"/>
      <c r="N235" s="1">
        <v>5000</v>
      </c>
      <c r="O235" s="181">
        <v>44793</v>
      </c>
      <c r="P235" s="1" t="s">
        <v>710</v>
      </c>
      <c r="Q235" s="1" t="s">
        <v>293</v>
      </c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</row>
    <row r="236" spans="1:28" ht="19.2" hidden="1">
      <c r="A236" s="9" t="b">
        <f>IF('sep joined'!I235="Joined",'sep joined'!A235)</f>
        <v>0</v>
      </c>
      <c r="B236" s="10" t="e">
        <f>VLOOKUP(A236,'sep joined'!A229:I681,2,3)</f>
        <v>#N/A</v>
      </c>
      <c r="C236" s="11" t="e">
        <f>VLOOKUP(A236,'sep joined'!A235:I681,3,4)</f>
        <v>#N/A</v>
      </c>
      <c r="D236" s="11" t="e">
        <f>VLOOKUP(A236,'sep joined'!A229:I681,4,5)</f>
        <v>#N/A</v>
      </c>
      <c r="E236" s="203"/>
      <c r="F236" s="203"/>
      <c r="G236" s="203"/>
      <c r="H236" s="203"/>
      <c r="I236" s="203"/>
      <c r="J236" s="1">
        <v>16000</v>
      </c>
      <c r="K236" s="180">
        <f t="shared" si="15"/>
        <v>11000</v>
      </c>
      <c r="L236" s="203"/>
      <c r="M236" s="203"/>
      <c r="N236" s="1">
        <v>5000</v>
      </c>
      <c r="O236" s="181">
        <v>44793</v>
      </c>
      <c r="P236" s="1" t="s">
        <v>710</v>
      </c>
      <c r="Q236" s="1" t="s">
        <v>293</v>
      </c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</row>
    <row r="237" spans="1:28" ht="19.2" hidden="1">
      <c r="A237" s="9" t="b">
        <f>IF('sep joined'!I236="Joined",'sep joined'!A236)</f>
        <v>0</v>
      </c>
      <c r="B237" s="10" t="e">
        <f>VLOOKUP(A237,'sep joined'!A230:I682,2,3)</f>
        <v>#N/A</v>
      </c>
      <c r="C237" s="11" t="e">
        <f>VLOOKUP(A237,'sep joined'!A236:I682,3,4)</f>
        <v>#N/A</v>
      </c>
      <c r="D237" s="11" t="e">
        <f>VLOOKUP(A237,'sep joined'!A230:I682,4,5)</f>
        <v>#N/A</v>
      </c>
      <c r="E237" s="203"/>
      <c r="F237" s="203"/>
      <c r="G237" s="203"/>
      <c r="H237" s="203"/>
      <c r="I237" s="203"/>
      <c r="J237" s="1">
        <v>16000</v>
      </c>
      <c r="K237" s="180">
        <f t="shared" si="15"/>
        <v>11000</v>
      </c>
      <c r="L237" s="203"/>
      <c r="M237" s="203"/>
      <c r="N237" s="1">
        <v>5000</v>
      </c>
      <c r="O237" s="181">
        <v>44793</v>
      </c>
      <c r="P237" s="1" t="s">
        <v>710</v>
      </c>
      <c r="Q237" s="1" t="s">
        <v>293</v>
      </c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</row>
    <row r="238" spans="1:28" ht="19.2" hidden="1">
      <c r="A238" s="9" t="b">
        <f>IF('sep joined'!I237="Joined",'sep joined'!A237)</f>
        <v>0</v>
      </c>
      <c r="B238" s="10" t="e">
        <f>VLOOKUP(A238,'sep joined'!A231:I683,2,3)</f>
        <v>#N/A</v>
      </c>
      <c r="C238" s="11" t="e">
        <f>VLOOKUP(A238,'sep joined'!A237:I683,3,4)</f>
        <v>#N/A</v>
      </c>
      <c r="D238" s="11" t="e">
        <f>VLOOKUP(A238,'sep joined'!A231:I683,4,5)</f>
        <v>#N/A</v>
      </c>
      <c r="E238" s="203"/>
      <c r="F238" s="203"/>
      <c r="G238" s="203"/>
      <c r="H238" s="203"/>
      <c r="I238" s="203"/>
      <c r="J238" s="1">
        <v>16000</v>
      </c>
      <c r="K238" s="180">
        <f t="shared" si="15"/>
        <v>0</v>
      </c>
      <c r="L238" s="203"/>
      <c r="M238" s="203"/>
      <c r="N238" s="1">
        <v>16000</v>
      </c>
      <c r="O238" s="181">
        <v>44793</v>
      </c>
      <c r="P238" s="1" t="s">
        <v>710</v>
      </c>
      <c r="Q238" s="1" t="s">
        <v>84</v>
      </c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</row>
    <row r="239" spans="1:28" ht="19.2" hidden="1">
      <c r="A239" s="9" t="b">
        <f>IF('sep joined'!I238="Joined",'sep joined'!A238)</f>
        <v>0</v>
      </c>
      <c r="B239" s="10" t="e">
        <f>VLOOKUP(A239,'sep joined'!A232:I684,2,3)</f>
        <v>#N/A</v>
      </c>
      <c r="C239" s="11" t="e">
        <f>VLOOKUP(A239,'sep joined'!A238:I684,3,4)</f>
        <v>#N/A</v>
      </c>
      <c r="D239" s="11" t="e">
        <f>VLOOKUP(A239,'sep joined'!A232:I684,4,5)</f>
        <v>#N/A</v>
      </c>
      <c r="E239" s="203"/>
      <c r="F239" s="203"/>
      <c r="G239" s="203"/>
      <c r="H239" s="203"/>
      <c r="I239" s="203"/>
      <c r="J239" s="1">
        <v>16000</v>
      </c>
      <c r="K239" s="180">
        <f t="shared" si="15"/>
        <v>11000</v>
      </c>
      <c r="L239" s="203"/>
      <c r="M239" s="203"/>
      <c r="N239" s="1">
        <v>5000</v>
      </c>
      <c r="O239" s="181">
        <v>44793</v>
      </c>
      <c r="P239" s="1" t="s">
        <v>710</v>
      </c>
      <c r="Q239" s="1" t="s">
        <v>84</v>
      </c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</row>
    <row r="240" spans="1:28" ht="19.2" hidden="1">
      <c r="A240" s="9" t="b">
        <f>IF('sep joined'!I239="Joined",'sep joined'!A239)</f>
        <v>0</v>
      </c>
      <c r="B240" s="10" t="e">
        <f>VLOOKUP(A240,'sep joined'!A233:I685,2,3)</f>
        <v>#N/A</v>
      </c>
      <c r="C240" s="11" t="e">
        <f>VLOOKUP(A240,'sep joined'!A239:I685,3,4)</f>
        <v>#N/A</v>
      </c>
      <c r="D240" s="11" t="e">
        <f>VLOOKUP(A240,'sep joined'!A233:I685,4,5)</f>
        <v>#N/A</v>
      </c>
      <c r="E240" s="203"/>
      <c r="F240" s="203"/>
      <c r="G240" s="203"/>
      <c r="H240" s="203"/>
      <c r="I240" s="203"/>
      <c r="J240" s="1">
        <v>17000</v>
      </c>
      <c r="K240" s="180">
        <f t="shared" si="15"/>
        <v>0</v>
      </c>
      <c r="L240" s="203"/>
      <c r="M240" s="203"/>
      <c r="N240" s="1">
        <v>17000</v>
      </c>
      <c r="O240" s="181">
        <v>44793</v>
      </c>
      <c r="P240" s="181"/>
      <c r="Q240" s="1" t="s">
        <v>727</v>
      </c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</row>
    <row r="241" spans="1:28" ht="19.2" hidden="1">
      <c r="A241" s="9" t="b">
        <f>IF('sep joined'!I240="Joined",'sep joined'!A240)</f>
        <v>0</v>
      </c>
      <c r="B241" s="10" t="e">
        <f>VLOOKUP(A241,'sep joined'!A234:I686,2,3)</f>
        <v>#N/A</v>
      </c>
      <c r="C241" s="11" t="e">
        <f>VLOOKUP(A241,'sep joined'!A240:I686,3,4)</f>
        <v>#N/A</v>
      </c>
      <c r="D241" s="11" t="e">
        <f>VLOOKUP(A241,'sep joined'!A234:I686,4,5)</f>
        <v>#N/A</v>
      </c>
      <c r="E241" s="203"/>
      <c r="F241" s="203"/>
      <c r="G241" s="203"/>
      <c r="H241" s="203"/>
      <c r="I241" s="203"/>
      <c r="J241" s="203"/>
      <c r="K241" s="180">
        <f t="shared" si="15"/>
        <v>0</v>
      </c>
      <c r="L241" s="203"/>
      <c r="M241" s="203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</row>
    <row r="242" spans="1:28" ht="19.2" hidden="1">
      <c r="A242" s="9" t="b">
        <f>IF('sep joined'!I241="Joined",'sep joined'!A241)</f>
        <v>0</v>
      </c>
      <c r="B242" s="10" t="e">
        <f>VLOOKUP(A242,'sep joined'!A235:I687,2,3)</f>
        <v>#N/A</v>
      </c>
      <c r="C242" s="11" t="e">
        <f>VLOOKUP(A242,'sep joined'!A241:I687,3,4)</f>
        <v>#N/A</v>
      </c>
      <c r="D242" s="11" t="e">
        <f>VLOOKUP(A242,'sep joined'!A235:I687,4,5)</f>
        <v>#N/A</v>
      </c>
      <c r="E242" s="203"/>
      <c r="F242" s="203"/>
      <c r="G242" s="203"/>
      <c r="H242" s="203"/>
      <c r="I242" s="203"/>
      <c r="J242" s="203"/>
      <c r="K242" s="180">
        <f t="shared" si="15"/>
        <v>0</v>
      </c>
      <c r="L242" s="203"/>
      <c r="M242" s="203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</row>
    <row r="243" spans="1:28" ht="19.2" hidden="1">
      <c r="A243" s="9" t="b">
        <f>IF('sep joined'!I242="Joined",'sep joined'!A242)</f>
        <v>0</v>
      </c>
      <c r="B243" s="10" t="e">
        <f>VLOOKUP(A243,'sep joined'!A236:I688,2,3)</f>
        <v>#N/A</v>
      </c>
      <c r="C243" s="11" t="e">
        <f>VLOOKUP(A243,'sep joined'!A242:I688,3,4)</f>
        <v>#N/A</v>
      </c>
      <c r="D243" s="11" t="e">
        <f>VLOOKUP(A243,'sep joined'!A236:I688,4,5)</f>
        <v>#N/A</v>
      </c>
      <c r="E243" s="203"/>
      <c r="F243" s="203"/>
      <c r="G243" s="203"/>
      <c r="H243" s="203"/>
      <c r="I243" s="203"/>
      <c r="J243" s="203"/>
      <c r="K243" s="180">
        <f t="shared" si="15"/>
        <v>0</v>
      </c>
      <c r="L243" s="203"/>
      <c r="M243" s="203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</row>
    <row r="244" spans="1:28" ht="19.2" hidden="1">
      <c r="A244" s="9" t="b">
        <f>IF('sep joined'!I243="Joined",'sep joined'!A243)</f>
        <v>0</v>
      </c>
      <c r="B244" s="10" t="e">
        <f>VLOOKUP(A244,'sep joined'!A237:I689,2,3)</f>
        <v>#N/A</v>
      </c>
      <c r="C244" s="11" t="e">
        <f>VLOOKUP(A244,'sep joined'!A243:I689,3,4)</f>
        <v>#N/A</v>
      </c>
      <c r="D244" s="11" t="e">
        <f>VLOOKUP(A244,'sep joined'!A237:I689,4,5)</f>
        <v>#N/A</v>
      </c>
      <c r="E244" s="203"/>
      <c r="F244" s="203"/>
      <c r="G244" s="203"/>
      <c r="H244" s="203"/>
      <c r="I244" s="203"/>
      <c r="J244" s="1">
        <v>17000</v>
      </c>
      <c r="K244" s="180">
        <f t="shared" si="15"/>
        <v>0</v>
      </c>
      <c r="L244" s="203"/>
      <c r="M244" s="203"/>
      <c r="N244" s="1">
        <v>17000</v>
      </c>
      <c r="O244" s="181">
        <v>44790</v>
      </c>
      <c r="P244" s="1" t="s">
        <v>710</v>
      </c>
      <c r="Q244" s="1" t="s">
        <v>801</v>
      </c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</row>
    <row r="245" spans="1:28" ht="19.2" hidden="1">
      <c r="A245" s="9" t="b">
        <f>IF('sep joined'!I244="Joined",'sep joined'!A244)</f>
        <v>0</v>
      </c>
      <c r="B245" s="10" t="e">
        <f>VLOOKUP(A245,'sep joined'!A238:I690,2,3)</f>
        <v>#N/A</v>
      </c>
      <c r="C245" s="11" t="e">
        <f>VLOOKUP(A245,'sep joined'!A244:I690,3,4)</f>
        <v>#N/A</v>
      </c>
      <c r="D245" s="11" t="e">
        <f>VLOOKUP(A245,'sep joined'!A238:I690,4,5)</f>
        <v>#N/A</v>
      </c>
      <c r="E245" s="203"/>
      <c r="F245" s="203"/>
      <c r="G245" s="203"/>
      <c r="H245" s="203"/>
      <c r="I245" s="203"/>
      <c r="J245" s="203"/>
      <c r="K245" s="180">
        <f t="shared" si="15"/>
        <v>0</v>
      </c>
      <c r="L245" s="203"/>
      <c r="M245" s="203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</row>
    <row r="246" spans="1:28" ht="19.2" hidden="1">
      <c r="A246" s="9" t="b">
        <f>IF('sep joined'!I245="Joined",'sep joined'!A245)</f>
        <v>0</v>
      </c>
      <c r="B246" s="10" t="e">
        <f>VLOOKUP(A246,'sep joined'!A239:I691,2,3)</f>
        <v>#N/A</v>
      </c>
      <c r="C246" s="11" t="e">
        <f>VLOOKUP(A246,'sep joined'!A245:I691,3,4)</f>
        <v>#N/A</v>
      </c>
      <c r="D246" s="11" t="e">
        <f>VLOOKUP(A246,'sep joined'!A239:I691,4,5)</f>
        <v>#N/A</v>
      </c>
      <c r="E246" s="203"/>
      <c r="F246" s="203"/>
      <c r="G246" s="203"/>
      <c r="H246" s="203"/>
      <c r="I246" s="203"/>
      <c r="J246" s="1">
        <v>16000</v>
      </c>
      <c r="K246" s="180">
        <f t="shared" si="15"/>
        <v>11000</v>
      </c>
      <c r="L246" s="203"/>
      <c r="M246" s="203"/>
      <c r="N246" s="1">
        <v>5000</v>
      </c>
      <c r="O246" s="181">
        <v>44795</v>
      </c>
      <c r="P246" s="1" t="s">
        <v>710</v>
      </c>
      <c r="Q246" s="1" t="s">
        <v>30</v>
      </c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</row>
    <row r="247" spans="1:28" ht="19.2" hidden="1">
      <c r="A247" s="9" t="b">
        <f>IF('sep joined'!I246="Joined",'sep joined'!A246)</f>
        <v>0</v>
      </c>
      <c r="B247" s="10" t="e">
        <f>VLOOKUP(A247,'sep joined'!A240:I692,2,3)</f>
        <v>#N/A</v>
      </c>
      <c r="C247" s="11" t="e">
        <f>VLOOKUP(A247,'sep joined'!A246:I692,3,4)</f>
        <v>#N/A</v>
      </c>
      <c r="D247" s="11" t="e">
        <f>VLOOKUP(A247,'sep joined'!A240:I692,4,5)</f>
        <v>#N/A</v>
      </c>
      <c r="E247" s="203"/>
      <c r="F247" s="203"/>
      <c r="G247" s="203"/>
      <c r="H247" s="203"/>
      <c r="I247" s="203"/>
      <c r="J247" s="203"/>
      <c r="K247" s="180">
        <f t="shared" si="15"/>
        <v>0</v>
      </c>
      <c r="L247" s="203"/>
      <c r="M247" s="203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</row>
    <row r="248" spans="1:28" ht="19.2" hidden="1">
      <c r="A248" s="9" t="b">
        <f>IF('sep joined'!I247="Joined",'sep joined'!A247)</f>
        <v>0</v>
      </c>
      <c r="B248" s="10" t="e">
        <f>VLOOKUP(A248,'sep joined'!A241:I693,2,3)</f>
        <v>#N/A</v>
      </c>
      <c r="C248" s="11" t="e">
        <f>VLOOKUP(A248,'sep joined'!A247:I693,3,4)</f>
        <v>#N/A</v>
      </c>
      <c r="D248" s="11" t="e">
        <f>VLOOKUP(A248,'sep joined'!A241:I693,4,5)</f>
        <v>#N/A</v>
      </c>
      <c r="E248" s="203"/>
      <c r="F248" s="203"/>
      <c r="G248" s="203"/>
      <c r="H248" s="203"/>
      <c r="I248" s="203"/>
      <c r="J248" s="1">
        <v>17000</v>
      </c>
      <c r="K248" s="180">
        <f t="shared" si="15"/>
        <v>0</v>
      </c>
      <c r="L248" s="203"/>
      <c r="M248" s="203"/>
      <c r="N248" s="1">
        <v>17000</v>
      </c>
      <c r="O248" s="181">
        <v>44794</v>
      </c>
      <c r="P248" s="1" t="s">
        <v>735</v>
      </c>
      <c r="Q248" s="1" t="s">
        <v>727</v>
      </c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</row>
    <row r="249" spans="1:28" ht="19.2" hidden="1">
      <c r="A249" s="9" t="b">
        <f>IF('sep joined'!I248="Joined",'sep joined'!A248)</f>
        <v>0</v>
      </c>
      <c r="B249" s="10" t="e">
        <f>VLOOKUP(A249,'sep joined'!A242:I694,2,3)</f>
        <v>#N/A</v>
      </c>
      <c r="C249" s="11" t="e">
        <f>VLOOKUP(A249,'sep joined'!A248:I694,3,4)</f>
        <v>#N/A</v>
      </c>
      <c r="D249" s="11" t="e">
        <f>VLOOKUP(A249,'sep joined'!A242:I694,4,5)</f>
        <v>#N/A</v>
      </c>
      <c r="E249" s="203"/>
      <c r="F249" s="203"/>
      <c r="G249" s="203"/>
      <c r="H249" s="203"/>
      <c r="I249" s="203"/>
      <c r="J249" s="1">
        <v>17000</v>
      </c>
      <c r="K249" s="180">
        <f t="shared" si="15"/>
        <v>7000</v>
      </c>
      <c r="L249" s="203"/>
      <c r="M249" s="203"/>
      <c r="N249" s="1">
        <v>10000</v>
      </c>
      <c r="O249" s="181">
        <v>44794</v>
      </c>
      <c r="P249" s="1" t="s">
        <v>710</v>
      </c>
      <c r="Q249" s="1" t="s">
        <v>727</v>
      </c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</row>
    <row r="250" spans="1:28" ht="19.2" hidden="1">
      <c r="A250" s="9" t="b">
        <f>IF('sep joined'!I249="Joined",'sep joined'!A249)</f>
        <v>0</v>
      </c>
      <c r="B250" s="10" t="e">
        <f>VLOOKUP(A250,'sep joined'!A243:I695,2,3)</f>
        <v>#N/A</v>
      </c>
      <c r="C250" s="11" t="e">
        <f>VLOOKUP(A250,'sep joined'!A249:I695,3,4)</f>
        <v>#N/A</v>
      </c>
      <c r="D250" s="11" t="e">
        <f>VLOOKUP(A250,'sep joined'!A243:I695,4,5)</f>
        <v>#N/A</v>
      </c>
      <c r="E250" s="203"/>
      <c r="F250" s="203"/>
      <c r="G250" s="203"/>
      <c r="H250" s="203"/>
      <c r="I250" s="203"/>
      <c r="J250" s="1">
        <v>15000</v>
      </c>
      <c r="K250" s="180">
        <f t="shared" si="15"/>
        <v>0</v>
      </c>
      <c r="L250" s="203"/>
      <c r="M250" s="203"/>
      <c r="N250" s="1">
        <v>15000</v>
      </c>
      <c r="O250" s="181">
        <v>44795</v>
      </c>
      <c r="P250" s="1" t="s">
        <v>710</v>
      </c>
      <c r="Q250" s="1" t="s">
        <v>293</v>
      </c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</row>
    <row r="251" spans="1:28" ht="19.2" hidden="1">
      <c r="A251" s="9" t="b">
        <f>IF('sep joined'!I250="Joined",'sep joined'!A250)</f>
        <v>0</v>
      </c>
      <c r="B251" s="10" t="e">
        <f>VLOOKUP(A251,'sep joined'!A244:I696,2,3)</f>
        <v>#N/A</v>
      </c>
      <c r="C251" s="11" t="e">
        <f>VLOOKUP(A251,'sep joined'!A250:I696,3,4)</f>
        <v>#N/A</v>
      </c>
      <c r="D251" s="11" t="e">
        <f>VLOOKUP(A251,'sep joined'!A244:I696,4,5)</f>
        <v>#N/A</v>
      </c>
      <c r="E251" s="203"/>
      <c r="F251" s="203"/>
      <c r="G251" s="203"/>
      <c r="H251" s="203"/>
      <c r="I251" s="203"/>
      <c r="J251" s="1">
        <v>15000</v>
      </c>
      <c r="K251" s="180">
        <f t="shared" si="15"/>
        <v>0</v>
      </c>
      <c r="L251" s="203"/>
      <c r="M251" s="203"/>
      <c r="N251" s="1">
        <v>15000</v>
      </c>
      <c r="O251" s="181">
        <v>44795</v>
      </c>
      <c r="P251" s="1" t="s">
        <v>802</v>
      </c>
      <c r="Q251" s="1" t="s">
        <v>803</v>
      </c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</row>
    <row r="252" spans="1:28" ht="19.2" hidden="1">
      <c r="A252" s="9" t="b">
        <f>IF('sep joined'!I251="Joined",'sep joined'!A251)</f>
        <v>0</v>
      </c>
      <c r="B252" s="10" t="e">
        <f>VLOOKUP(A252,'sep joined'!A245:I697,2,3)</f>
        <v>#N/A</v>
      </c>
      <c r="C252" s="11" t="e">
        <f>VLOOKUP(A252,'sep joined'!A251:I697,3,4)</f>
        <v>#N/A</v>
      </c>
      <c r="D252" s="11" t="e">
        <f>VLOOKUP(A252,'sep joined'!A245:I697,4,5)</f>
        <v>#N/A</v>
      </c>
      <c r="E252" s="203"/>
      <c r="F252" s="203"/>
      <c r="G252" s="203"/>
      <c r="H252" s="203"/>
      <c r="I252" s="203"/>
      <c r="J252" s="203"/>
      <c r="K252" s="180">
        <f t="shared" si="15"/>
        <v>0</v>
      </c>
      <c r="L252" s="203"/>
      <c r="M252" s="203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</row>
    <row r="253" spans="1:28" ht="19.2" hidden="1">
      <c r="A253" s="9" t="b">
        <f>IF('sep joined'!I252="Joined",'sep joined'!A252)</f>
        <v>0</v>
      </c>
      <c r="B253" s="10" t="e">
        <f>VLOOKUP(A253,'sep joined'!A246:I698,2,3)</f>
        <v>#N/A</v>
      </c>
      <c r="C253" s="11" t="e">
        <f>VLOOKUP(A253,'sep joined'!A252:I698,3,4)</f>
        <v>#N/A</v>
      </c>
      <c r="D253" s="11" t="e">
        <f>VLOOKUP(A253,'sep joined'!A246:I698,4,5)</f>
        <v>#N/A</v>
      </c>
      <c r="E253" s="203"/>
      <c r="F253" s="203"/>
      <c r="G253" s="203"/>
      <c r="H253" s="203"/>
      <c r="I253" s="203"/>
      <c r="J253" s="203"/>
      <c r="K253" s="180">
        <f t="shared" si="15"/>
        <v>0</v>
      </c>
      <c r="L253" s="203"/>
      <c r="M253" s="203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</row>
    <row r="254" spans="1:28" ht="19.2" hidden="1">
      <c r="A254" s="9" t="b">
        <f>IF('sep joined'!I253="Joined",'sep joined'!A253)</f>
        <v>0</v>
      </c>
      <c r="B254" s="10" t="e">
        <f>VLOOKUP(A254,'sep joined'!A247:I699,2,3)</f>
        <v>#N/A</v>
      </c>
      <c r="C254" s="11" t="e">
        <f>VLOOKUP(A254,'sep joined'!A253:I699,3,4)</f>
        <v>#N/A</v>
      </c>
      <c r="D254" s="11" t="e">
        <f>VLOOKUP(A254,'sep joined'!A247:I699,4,5)</f>
        <v>#N/A</v>
      </c>
      <c r="E254" s="203"/>
      <c r="F254" s="203"/>
      <c r="G254" s="203"/>
      <c r="H254" s="203"/>
      <c r="I254" s="203"/>
      <c r="J254" s="1">
        <v>17000</v>
      </c>
      <c r="K254" s="180">
        <f t="shared" si="15"/>
        <v>0</v>
      </c>
      <c r="L254" s="203"/>
      <c r="M254" s="203"/>
      <c r="N254" s="1">
        <v>17000</v>
      </c>
      <c r="O254" s="181"/>
      <c r="P254" s="1" t="s">
        <v>710</v>
      </c>
      <c r="Q254" s="1" t="s">
        <v>747</v>
      </c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</row>
    <row r="255" spans="1:28" ht="19.2" hidden="1">
      <c r="A255" s="9" t="b">
        <f>IF('sep joined'!I254="Joined",'sep joined'!A254)</f>
        <v>0</v>
      </c>
      <c r="B255" s="10" t="e">
        <f>VLOOKUP(A255,'sep joined'!A248:I700,2,3)</f>
        <v>#N/A</v>
      </c>
      <c r="C255" s="11" t="e">
        <f>VLOOKUP(A255,'sep joined'!A254:I700,3,4)</f>
        <v>#N/A</v>
      </c>
      <c r="D255" s="11" t="e">
        <f>VLOOKUP(A255,'sep joined'!A248:I700,4,5)</f>
        <v>#N/A</v>
      </c>
      <c r="E255" s="203"/>
      <c r="F255" s="203"/>
      <c r="G255" s="203"/>
      <c r="H255" s="203"/>
      <c r="I255" s="203"/>
      <c r="J255" s="1">
        <v>17000</v>
      </c>
      <c r="K255" s="180">
        <f t="shared" si="15"/>
        <v>0</v>
      </c>
      <c r="L255" s="203"/>
      <c r="M255" s="203"/>
      <c r="N255" s="1">
        <v>17000</v>
      </c>
      <c r="O255" s="181">
        <v>44795</v>
      </c>
      <c r="P255" s="1" t="s">
        <v>710</v>
      </c>
      <c r="Q255" s="1" t="s">
        <v>747</v>
      </c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</row>
    <row r="256" spans="1:28" ht="19.2" hidden="1">
      <c r="A256" s="9" t="b">
        <f>IF('sep joined'!I255="Joined",'sep joined'!A255)</f>
        <v>0</v>
      </c>
      <c r="B256" s="10" t="e">
        <f>VLOOKUP(A256,'sep joined'!A249:I701,2,3)</f>
        <v>#N/A</v>
      </c>
      <c r="C256" s="11" t="e">
        <f>VLOOKUP(A256,'sep joined'!A255:I701,3,4)</f>
        <v>#N/A</v>
      </c>
      <c r="D256" s="11" t="e">
        <f>VLOOKUP(A256,'sep joined'!A249:I701,4,5)</f>
        <v>#N/A</v>
      </c>
      <c r="E256" s="203"/>
      <c r="F256" s="203"/>
      <c r="G256" s="203"/>
      <c r="H256" s="203"/>
      <c r="I256" s="203"/>
      <c r="J256" s="1">
        <v>17000</v>
      </c>
      <c r="K256" s="180">
        <f t="shared" si="15"/>
        <v>7000</v>
      </c>
      <c r="L256" s="203"/>
      <c r="M256" s="203"/>
      <c r="N256" s="1">
        <v>10000</v>
      </c>
      <c r="O256" s="181">
        <v>44702</v>
      </c>
      <c r="P256" s="1" t="s">
        <v>49</v>
      </c>
      <c r="Q256" s="1" t="s">
        <v>804</v>
      </c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</row>
    <row r="257" spans="1:28" ht="19.2" hidden="1">
      <c r="A257" s="9" t="b">
        <f>IF('sep joined'!I256="Joined",'sep joined'!A256)</f>
        <v>0</v>
      </c>
      <c r="B257" s="10" t="e">
        <f>VLOOKUP(A257,'sep joined'!A250:I702,2,3)</f>
        <v>#N/A</v>
      </c>
      <c r="C257" s="11" t="e">
        <f>VLOOKUP(A257,'sep joined'!A256:I702,3,4)</f>
        <v>#N/A</v>
      </c>
      <c r="D257" s="11" t="e">
        <f>VLOOKUP(A257,'sep joined'!A250:I702,4,5)</f>
        <v>#N/A</v>
      </c>
      <c r="E257" s="203"/>
      <c r="F257" s="203"/>
      <c r="G257" s="203"/>
      <c r="H257" s="203"/>
      <c r="I257" s="203"/>
      <c r="J257" s="1">
        <v>18000</v>
      </c>
      <c r="K257" s="180">
        <f t="shared" si="15"/>
        <v>8000</v>
      </c>
      <c r="L257" s="203"/>
      <c r="M257" s="203"/>
      <c r="N257" s="1">
        <v>10000</v>
      </c>
      <c r="O257" s="181">
        <v>44795</v>
      </c>
      <c r="P257" s="1" t="s">
        <v>710</v>
      </c>
      <c r="Q257" s="1" t="s">
        <v>727</v>
      </c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</row>
    <row r="258" spans="1:28" ht="19.2" hidden="1">
      <c r="A258" s="9" t="b">
        <f>IF('sep joined'!I257="Joined",'sep joined'!A257)</f>
        <v>0</v>
      </c>
      <c r="B258" s="10" t="e">
        <f>VLOOKUP(A258,'sep joined'!A251:I703,2,3)</f>
        <v>#N/A</v>
      </c>
      <c r="C258" s="11" t="e">
        <f>VLOOKUP(A258,'sep joined'!A257:I703,3,4)</f>
        <v>#N/A</v>
      </c>
      <c r="D258" s="11" t="e">
        <f>VLOOKUP(A258,'sep joined'!A251:I703,4,5)</f>
        <v>#N/A</v>
      </c>
      <c r="E258" s="203"/>
      <c r="F258" s="203"/>
      <c r="G258" s="203"/>
      <c r="H258" s="203"/>
      <c r="I258" s="203"/>
      <c r="J258" s="203"/>
      <c r="K258" s="180">
        <f t="shared" si="15"/>
        <v>0</v>
      </c>
      <c r="L258" s="203"/>
      <c r="M258" s="203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</row>
    <row r="259" spans="1:28" ht="19.2" hidden="1">
      <c r="A259" s="9" t="b">
        <f>IF('sep joined'!I258="Joined",'sep joined'!A258)</f>
        <v>0</v>
      </c>
      <c r="B259" s="10" t="e">
        <f>VLOOKUP(A259,'sep joined'!A252:I704,2,3)</f>
        <v>#N/A</v>
      </c>
      <c r="C259" s="11" t="e">
        <f>VLOOKUP(A259,'sep joined'!A258:I704,3,4)</f>
        <v>#N/A</v>
      </c>
      <c r="D259" s="11" t="e">
        <f>VLOOKUP(A259,'sep joined'!A252:I704,4,5)</f>
        <v>#N/A</v>
      </c>
      <c r="E259" s="203"/>
      <c r="F259" s="203"/>
      <c r="G259" s="203"/>
      <c r="H259" s="203"/>
      <c r="I259" s="203"/>
      <c r="J259" s="203"/>
      <c r="K259" s="180">
        <f t="shared" si="15"/>
        <v>0</v>
      </c>
      <c r="L259" s="203"/>
      <c r="M259" s="203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</row>
    <row r="260" spans="1:28" ht="19.2" hidden="1">
      <c r="A260" s="9" t="b">
        <f>IF('sep joined'!I259="Joined",'sep joined'!A259)</f>
        <v>0</v>
      </c>
      <c r="B260" s="10" t="e">
        <f>VLOOKUP(A260,'sep joined'!A253:I705,2,3)</f>
        <v>#N/A</v>
      </c>
      <c r="C260" s="11" t="e">
        <f>VLOOKUP(A260,'sep joined'!A259:I705,3,4)</f>
        <v>#N/A</v>
      </c>
      <c r="D260" s="11" t="e">
        <f>VLOOKUP(A260,'sep joined'!A253:I705,4,5)</f>
        <v>#N/A</v>
      </c>
      <c r="E260" s="1"/>
      <c r="F260" s="1"/>
      <c r="G260" s="1"/>
      <c r="H260" s="1"/>
      <c r="I260" s="1"/>
      <c r="J260" s="1">
        <v>16000</v>
      </c>
      <c r="K260" s="180">
        <f t="shared" si="15"/>
        <v>8000</v>
      </c>
      <c r="L260" s="1"/>
      <c r="M260" s="210"/>
      <c r="N260" s="1">
        <v>8000</v>
      </c>
      <c r="O260" s="181">
        <v>44795</v>
      </c>
      <c r="P260" s="1" t="s">
        <v>710</v>
      </c>
      <c r="Q260" s="1" t="s">
        <v>293</v>
      </c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</row>
    <row r="261" spans="1:28" ht="19.2" hidden="1">
      <c r="A261" s="9" t="b">
        <f>IF('sep joined'!I260="Joined",'sep joined'!A260)</f>
        <v>0</v>
      </c>
      <c r="B261" s="10" t="e">
        <f>VLOOKUP(A261,'sep joined'!A254:I706,2,3)</f>
        <v>#N/A</v>
      </c>
      <c r="C261" s="11" t="e">
        <f>VLOOKUP(A261,'sep joined'!A260:I706,3,4)</f>
        <v>#N/A</v>
      </c>
      <c r="D261" s="11" t="e">
        <f>VLOOKUP(A261,'sep joined'!A254:I706,4,5)</f>
        <v>#N/A</v>
      </c>
      <c r="E261" s="1"/>
      <c r="F261" s="1"/>
      <c r="G261" s="1"/>
      <c r="H261" s="1"/>
      <c r="I261" s="1"/>
      <c r="J261" s="1">
        <v>16000</v>
      </c>
      <c r="K261" s="180">
        <f t="shared" si="15"/>
        <v>0</v>
      </c>
      <c r="L261" s="1"/>
      <c r="M261" s="210"/>
      <c r="N261" s="1">
        <v>16000</v>
      </c>
      <c r="O261" s="181">
        <v>44795</v>
      </c>
      <c r="P261" s="1" t="s">
        <v>710</v>
      </c>
      <c r="Q261" s="1" t="s">
        <v>293</v>
      </c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</row>
    <row r="262" spans="1:28" ht="19.2" hidden="1">
      <c r="A262" s="9" t="b">
        <f>IF('sep joined'!I261="Joined",'sep joined'!A261)</f>
        <v>0</v>
      </c>
      <c r="B262" s="10" t="e">
        <f>VLOOKUP(A262,'sep joined'!A255:I707,2,3)</f>
        <v>#N/A</v>
      </c>
      <c r="C262" s="11" t="e">
        <f>VLOOKUP(A262,'sep joined'!A261:I707,3,4)</f>
        <v>#N/A</v>
      </c>
      <c r="D262" s="11" t="e">
        <f>VLOOKUP(A262,'sep joined'!A255:I707,4,5)</f>
        <v>#N/A</v>
      </c>
      <c r="E262" s="1"/>
      <c r="F262" s="1"/>
      <c r="G262" s="1"/>
      <c r="H262" s="1"/>
      <c r="I262" s="1"/>
      <c r="J262" s="1">
        <v>16000</v>
      </c>
      <c r="K262" s="180">
        <f t="shared" si="15"/>
        <v>0</v>
      </c>
      <c r="L262" s="1"/>
      <c r="M262" s="210"/>
      <c r="N262" s="1">
        <v>16000</v>
      </c>
      <c r="O262" s="181">
        <v>44795</v>
      </c>
      <c r="P262" s="1" t="s">
        <v>710</v>
      </c>
      <c r="Q262" s="1" t="s">
        <v>293</v>
      </c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</row>
    <row r="263" spans="1:28" ht="19.2" hidden="1">
      <c r="A263" s="9" t="b">
        <f>IF('sep joined'!I262="Joined",'sep joined'!A262)</f>
        <v>0</v>
      </c>
      <c r="B263" s="10" t="e">
        <f>VLOOKUP(A263,'sep joined'!A256:I708,2,3)</f>
        <v>#N/A</v>
      </c>
      <c r="C263" s="11" t="e">
        <f>VLOOKUP(A263,'sep joined'!A262:I708,3,4)</f>
        <v>#N/A</v>
      </c>
      <c r="D263" s="11" t="e">
        <f>VLOOKUP(A263,'sep joined'!A256:I708,4,5)</f>
        <v>#N/A</v>
      </c>
      <c r="E263" s="1"/>
      <c r="F263" s="1"/>
      <c r="G263" s="1"/>
      <c r="H263" s="1"/>
      <c r="I263" s="1"/>
      <c r="J263" s="1">
        <v>16000</v>
      </c>
      <c r="K263" s="180">
        <f t="shared" si="15"/>
        <v>0</v>
      </c>
      <c r="L263" s="1"/>
      <c r="M263" s="210"/>
      <c r="N263" s="1">
        <v>16000</v>
      </c>
      <c r="O263" s="181">
        <v>44795</v>
      </c>
      <c r="P263" s="1" t="s">
        <v>802</v>
      </c>
      <c r="Q263" s="1" t="s">
        <v>805</v>
      </c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</row>
    <row r="264" spans="1:28" ht="19.2" hidden="1">
      <c r="A264" s="9" t="b">
        <f>IF('sep joined'!I263="Joined",'sep joined'!A263)</f>
        <v>0</v>
      </c>
      <c r="B264" s="10" t="e">
        <f>VLOOKUP(A264,'sep joined'!A257:I709,2,3)</f>
        <v>#N/A</v>
      </c>
      <c r="C264" s="11" t="e">
        <f>VLOOKUP(A264,'sep joined'!A263:I709,3,4)</f>
        <v>#N/A</v>
      </c>
      <c r="D264" s="11" t="e">
        <f>VLOOKUP(A264,'sep joined'!A257:I709,4,5)</f>
        <v>#N/A</v>
      </c>
      <c r="E264" s="1"/>
      <c r="F264" s="1"/>
      <c r="G264" s="1"/>
      <c r="H264" s="1"/>
      <c r="I264" s="1"/>
      <c r="J264" s="1">
        <v>16000</v>
      </c>
      <c r="K264" s="180">
        <f t="shared" si="15"/>
        <v>9000</v>
      </c>
      <c r="L264" s="1"/>
      <c r="M264" s="210"/>
      <c r="N264" s="1">
        <v>7000</v>
      </c>
      <c r="O264" s="181">
        <v>44795</v>
      </c>
      <c r="P264" s="1" t="s">
        <v>731</v>
      </c>
      <c r="Q264" s="1" t="s">
        <v>738</v>
      </c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</row>
    <row r="265" spans="1:28" ht="19.2" hidden="1">
      <c r="A265" s="9" t="b">
        <f>IF('sep joined'!I264="Joined",'sep joined'!A264)</f>
        <v>0</v>
      </c>
      <c r="B265" s="10" t="e">
        <f>VLOOKUP(A265,'sep joined'!A258:I710,2,3)</f>
        <v>#N/A</v>
      </c>
      <c r="C265" s="11" t="e">
        <f>VLOOKUP(A265,'sep joined'!A264:I710,3,4)</f>
        <v>#N/A</v>
      </c>
      <c r="D265" s="11" t="e">
        <f>VLOOKUP(A265,'sep joined'!A258:I710,4,5)</f>
        <v>#N/A</v>
      </c>
      <c r="E265" s="1"/>
      <c r="F265" s="1"/>
      <c r="G265" s="1"/>
      <c r="H265" s="1"/>
      <c r="I265" s="1"/>
      <c r="J265" s="1">
        <v>16000</v>
      </c>
      <c r="K265" s="180">
        <f t="shared" si="15"/>
        <v>12000</v>
      </c>
      <c r="L265" s="1"/>
      <c r="M265" s="210"/>
      <c r="N265" s="1">
        <v>4000</v>
      </c>
      <c r="O265" s="181">
        <v>44795</v>
      </c>
      <c r="P265" s="1" t="s">
        <v>710</v>
      </c>
      <c r="Q265" s="1" t="s">
        <v>293</v>
      </c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</row>
    <row r="266" spans="1:28" ht="19.2" hidden="1">
      <c r="A266" s="9" t="b">
        <f>IF('sep joined'!I265="Joined",'sep joined'!A265)</f>
        <v>0</v>
      </c>
      <c r="B266" s="10" t="e">
        <f>VLOOKUP(A266,'sep joined'!A259:I711,2,3)</f>
        <v>#N/A</v>
      </c>
      <c r="C266" s="11" t="e">
        <f>VLOOKUP(A266,'sep joined'!A265:I711,3,4)</f>
        <v>#N/A</v>
      </c>
      <c r="D266" s="11" t="e">
        <f>VLOOKUP(A266,'sep joined'!A259:I711,4,5)</f>
        <v>#N/A</v>
      </c>
      <c r="E266" s="1"/>
      <c r="F266" s="1"/>
      <c r="G266" s="1"/>
      <c r="H266" s="1"/>
      <c r="I266" s="1"/>
      <c r="J266" s="1">
        <v>17000</v>
      </c>
      <c r="K266" s="180">
        <f t="shared" si="15"/>
        <v>0</v>
      </c>
      <c r="L266" s="1"/>
      <c r="M266" s="210"/>
      <c r="N266" s="1">
        <v>17000</v>
      </c>
      <c r="O266" s="181">
        <v>44795</v>
      </c>
      <c r="P266" s="1" t="s">
        <v>710</v>
      </c>
      <c r="Q266" s="1" t="s">
        <v>293</v>
      </c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</row>
    <row r="267" spans="1:28" ht="19.2" hidden="1">
      <c r="A267" s="9" t="b">
        <f>IF('sep joined'!I266="Joined",'sep joined'!A266)</f>
        <v>0</v>
      </c>
      <c r="B267" s="10" t="e">
        <f>VLOOKUP(A267,'sep joined'!A260:I712,2,3)</f>
        <v>#N/A</v>
      </c>
      <c r="C267" s="11" t="e">
        <f>VLOOKUP(A267,'sep joined'!A266:I712,3,4)</f>
        <v>#N/A</v>
      </c>
      <c r="D267" s="11" t="e">
        <f>VLOOKUP(A267,'sep joined'!A260:I712,4,5)</f>
        <v>#N/A</v>
      </c>
      <c r="E267" s="1"/>
      <c r="F267" s="1"/>
      <c r="G267" s="1"/>
      <c r="H267" s="1"/>
      <c r="I267" s="1"/>
      <c r="J267" s="1">
        <v>16000</v>
      </c>
      <c r="K267" s="180">
        <f t="shared" si="15"/>
        <v>0</v>
      </c>
      <c r="L267" s="1"/>
      <c r="M267" s="210"/>
      <c r="N267" s="1">
        <v>16000</v>
      </c>
      <c r="O267" s="181">
        <v>44797</v>
      </c>
      <c r="P267" s="1" t="s">
        <v>735</v>
      </c>
      <c r="Q267" s="1" t="s">
        <v>727</v>
      </c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</row>
    <row r="268" spans="1:28" ht="19.2" hidden="1">
      <c r="A268" s="9" t="b">
        <f>IF('sep joined'!I267="Joined",'sep joined'!A267)</f>
        <v>0</v>
      </c>
      <c r="B268" s="10" t="e">
        <f>VLOOKUP(A268,'sep joined'!A261:I713,2,3)</f>
        <v>#N/A</v>
      </c>
      <c r="C268" s="11" t="e">
        <f>VLOOKUP(A268,'sep joined'!A267:I713,3,4)</f>
        <v>#N/A</v>
      </c>
      <c r="D268" s="11" t="e">
        <f>VLOOKUP(A268,'sep joined'!A261:I713,4,5)</f>
        <v>#N/A</v>
      </c>
      <c r="E268" s="1"/>
      <c r="F268" s="1"/>
      <c r="G268" s="1"/>
      <c r="H268" s="1"/>
      <c r="I268" s="1"/>
      <c r="J268" s="1">
        <v>20000</v>
      </c>
      <c r="K268" s="180">
        <f t="shared" si="15"/>
        <v>18000</v>
      </c>
      <c r="L268" s="1"/>
      <c r="M268" s="210"/>
      <c r="N268" s="1">
        <v>2000</v>
      </c>
      <c r="O268" s="181">
        <v>44795</v>
      </c>
      <c r="P268" s="1" t="s">
        <v>731</v>
      </c>
      <c r="Q268" s="1" t="s">
        <v>727</v>
      </c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</row>
    <row r="269" spans="1:28" ht="19.2" hidden="1">
      <c r="A269" s="9" t="b">
        <f>IF('sep joined'!I268="Joined",'sep joined'!A268)</f>
        <v>0</v>
      </c>
      <c r="B269" s="10" t="e">
        <f>VLOOKUP(A269,'sep joined'!A262:I714,2,3)</f>
        <v>#N/A</v>
      </c>
      <c r="C269" s="11" t="e">
        <f>VLOOKUP(A269,'sep joined'!A268:I714,3,4)</f>
        <v>#N/A</v>
      </c>
      <c r="D269" s="11" t="e">
        <f>VLOOKUP(A269,'sep joined'!A262:I714,4,5)</f>
        <v>#N/A</v>
      </c>
      <c r="E269" s="1"/>
      <c r="F269" s="1"/>
      <c r="G269" s="1"/>
      <c r="H269" s="1"/>
      <c r="I269" s="1"/>
      <c r="J269" s="1">
        <v>15000</v>
      </c>
      <c r="K269" s="180">
        <f t="shared" si="15"/>
        <v>0</v>
      </c>
      <c r="L269" s="1"/>
      <c r="M269" s="210"/>
      <c r="N269" s="1">
        <v>15000</v>
      </c>
      <c r="O269" s="181">
        <v>44796</v>
      </c>
      <c r="P269" s="1" t="s">
        <v>710</v>
      </c>
      <c r="Q269" s="1" t="s">
        <v>734</v>
      </c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</row>
    <row r="270" spans="1:28" ht="19.2" hidden="1">
      <c r="A270" s="9" t="b">
        <f>IF('sep joined'!I269="Joined",'sep joined'!A269)</f>
        <v>0</v>
      </c>
      <c r="B270" s="10" t="e">
        <f>VLOOKUP(A270,'sep joined'!A263:I715,2,3)</f>
        <v>#N/A</v>
      </c>
      <c r="C270" s="11" t="e">
        <f>VLOOKUP(A270,'sep joined'!A269:I715,3,4)</f>
        <v>#N/A</v>
      </c>
      <c r="D270" s="11" t="e">
        <f>VLOOKUP(A270,'sep joined'!A263:I715,4,5)</f>
        <v>#N/A</v>
      </c>
      <c r="E270" s="1"/>
      <c r="F270" s="1"/>
      <c r="G270" s="1"/>
      <c r="H270" s="1"/>
      <c r="I270" s="1"/>
      <c r="J270" s="1">
        <v>15000</v>
      </c>
      <c r="K270" s="180">
        <f t="shared" si="15"/>
        <v>7000</v>
      </c>
      <c r="L270" s="1"/>
      <c r="M270" s="210"/>
      <c r="N270" s="1">
        <v>8000</v>
      </c>
      <c r="O270" s="181">
        <v>44797</v>
      </c>
      <c r="P270" s="1" t="s">
        <v>710</v>
      </c>
      <c r="Q270" s="1" t="s">
        <v>806</v>
      </c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</row>
    <row r="271" spans="1:28" ht="19.2" hidden="1">
      <c r="A271" s="9" t="b">
        <f>IF('sep joined'!I270="Joined",'sep joined'!A270)</f>
        <v>0</v>
      </c>
      <c r="B271" s="10" t="e">
        <f>VLOOKUP(A271,'sep joined'!A264:I716,2,3)</f>
        <v>#N/A</v>
      </c>
      <c r="C271" s="11" t="e">
        <f>VLOOKUP(A271,'sep joined'!A270:I716,3,4)</f>
        <v>#N/A</v>
      </c>
      <c r="D271" s="11" t="e">
        <f>VLOOKUP(A271,'sep joined'!A264:I716,4,5)</f>
        <v>#N/A</v>
      </c>
      <c r="E271" s="1"/>
      <c r="F271" s="1"/>
      <c r="G271" s="1"/>
      <c r="H271" s="1"/>
      <c r="I271" s="1"/>
      <c r="J271" s="1"/>
      <c r="K271" s="180">
        <f t="shared" si="15"/>
        <v>0</v>
      </c>
      <c r="L271" s="1"/>
      <c r="M271" s="210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  <c r="AA271" s="181"/>
      <c r="AB271" s="181"/>
    </row>
    <row r="272" spans="1:28" ht="19.2" hidden="1">
      <c r="A272" s="9" t="b">
        <f>IF('sep joined'!I271="Joined",'sep joined'!A271)</f>
        <v>0</v>
      </c>
      <c r="B272" s="10" t="e">
        <f>VLOOKUP(A272,'sep joined'!A265:I717,2,3)</f>
        <v>#N/A</v>
      </c>
      <c r="C272" s="11" t="e">
        <f>VLOOKUP(A272,'sep joined'!A271:I717,3,4)</f>
        <v>#N/A</v>
      </c>
      <c r="D272" s="11" t="e">
        <f>VLOOKUP(A272,'sep joined'!A265:I717,4,5)</f>
        <v>#N/A</v>
      </c>
      <c r="E272" s="1"/>
      <c r="F272" s="1"/>
      <c r="G272" s="1"/>
      <c r="H272" s="1"/>
      <c r="I272" s="1"/>
      <c r="J272" s="1"/>
      <c r="K272" s="180">
        <f t="shared" si="15"/>
        <v>0</v>
      </c>
      <c r="L272" s="1"/>
      <c r="M272" s="210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  <c r="AA272" s="181"/>
      <c r="AB272" s="181"/>
    </row>
    <row r="273" spans="1:28" ht="19.2" hidden="1">
      <c r="A273" s="9" t="b">
        <f>IF('sep joined'!I272="Joined",'sep joined'!A272)</f>
        <v>0</v>
      </c>
      <c r="B273" s="10" t="e">
        <f>VLOOKUP(A273,'sep joined'!A266:I718,2,3)</f>
        <v>#N/A</v>
      </c>
      <c r="C273" s="11" t="e">
        <f>VLOOKUP(A273,'sep joined'!A272:I718,3,4)</f>
        <v>#N/A</v>
      </c>
      <c r="D273" s="11" t="e">
        <f>VLOOKUP(A273,'sep joined'!A266:I718,4,5)</f>
        <v>#N/A</v>
      </c>
      <c r="E273" s="185"/>
      <c r="F273" s="185"/>
      <c r="G273" s="201"/>
      <c r="H273" s="201">
        <v>44770</v>
      </c>
      <c r="I273" s="185"/>
      <c r="J273" s="185"/>
      <c r="K273" s="180">
        <f t="shared" si="15"/>
        <v>0</v>
      </c>
      <c r="L273" s="188"/>
      <c r="M273" s="208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  <c r="AA273" s="181"/>
      <c r="AB273" s="181"/>
    </row>
    <row r="274" spans="1:28" ht="19.2" hidden="1">
      <c r="A274" s="9" t="b">
        <f>IF('sep joined'!I273="Joined",'sep joined'!A273)</f>
        <v>0</v>
      </c>
      <c r="B274" s="10" t="e">
        <f>VLOOKUP(A274,'sep joined'!A266:I719,2,3)</f>
        <v>#N/A</v>
      </c>
      <c r="C274" s="11" t="e">
        <f>VLOOKUP(A274,'sep joined'!A273:I719,3,4)</f>
        <v>#N/A</v>
      </c>
      <c r="D274" s="11" t="e">
        <f>VLOOKUP(A274,'sep joined'!A266:I719,4,5)</f>
        <v>#N/A</v>
      </c>
      <c r="E274" s="1"/>
      <c r="F274" s="1"/>
      <c r="G274" s="201"/>
      <c r="H274" s="201">
        <v>44770</v>
      </c>
      <c r="I274" s="1"/>
      <c r="J274" s="1"/>
      <c r="K274" s="180">
        <f t="shared" si="15"/>
        <v>0</v>
      </c>
      <c r="L274" s="1"/>
      <c r="M274" s="210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  <c r="AA274" s="181"/>
      <c r="AB274" s="181"/>
    </row>
    <row r="275" spans="1:28" ht="19.2" hidden="1">
      <c r="A275" s="9" t="b">
        <f>IF('sep joined'!I274="Joined",'sep joined'!A274)</f>
        <v>0</v>
      </c>
      <c r="B275" s="10" t="e">
        <f>VLOOKUP(A275,'sep joined'!A267:I720,2,3)</f>
        <v>#N/A</v>
      </c>
      <c r="C275" s="11" t="e">
        <f>VLOOKUP(A275,'sep joined'!A274:I720,3,4)</f>
        <v>#N/A</v>
      </c>
      <c r="D275" s="11" t="e">
        <f>VLOOKUP(A275,'sep joined'!A267:I720,4,5)</f>
        <v>#N/A</v>
      </c>
      <c r="E275" s="1"/>
      <c r="F275" s="1"/>
      <c r="G275" s="1"/>
      <c r="H275" s="1"/>
      <c r="I275" s="1"/>
      <c r="J275" s="1"/>
      <c r="K275" s="180">
        <f t="shared" si="15"/>
        <v>0</v>
      </c>
      <c r="L275" s="1"/>
      <c r="M275" s="210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  <c r="AA275" s="181"/>
      <c r="AB275" s="181"/>
    </row>
    <row r="276" spans="1:28" ht="19.2" hidden="1">
      <c r="A276" s="9" t="b">
        <f>IF('sep joined'!I275="Joined",'sep joined'!A275)</f>
        <v>0</v>
      </c>
      <c r="B276" s="10" t="e">
        <f>VLOOKUP(A276,'sep joined'!A268:I721,2,3)</f>
        <v>#N/A</v>
      </c>
      <c r="C276" s="11" t="e">
        <f>VLOOKUP(A276,'sep joined'!A275:I721,3,4)</f>
        <v>#N/A</v>
      </c>
      <c r="D276" s="11" t="e">
        <f>VLOOKUP(A276,'sep joined'!A268:I721,4,5)</f>
        <v>#N/A</v>
      </c>
      <c r="E276" s="185"/>
      <c r="F276" s="185"/>
      <c r="G276" s="185"/>
      <c r="H276" s="185"/>
      <c r="I276" s="185"/>
      <c r="J276" s="185"/>
      <c r="K276" s="180">
        <f t="shared" si="15"/>
        <v>0</v>
      </c>
      <c r="L276" s="188"/>
      <c r="M276" s="208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  <c r="AA276" s="181"/>
      <c r="AB276" s="181"/>
    </row>
    <row r="277" spans="1:28" ht="19.2" hidden="1">
      <c r="A277" s="9" t="b">
        <f>IF('sep joined'!I276="Joined",'sep joined'!A276)</f>
        <v>0</v>
      </c>
      <c r="B277" s="10" t="e">
        <f>VLOOKUP(A277,'sep joined'!A268:I722,2,3)</f>
        <v>#N/A</v>
      </c>
      <c r="C277" s="11" t="e">
        <f>VLOOKUP(A277,'sep joined'!A276:I722,3,4)</f>
        <v>#N/A</v>
      </c>
      <c r="D277" s="11" t="e">
        <f>VLOOKUP(A277,'sep joined'!A268:I722,4,5)</f>
        <v>#N/A</v>
      </c>
      <c r="E277" s="1"/>
      <c r="F277" s="1"/>
      <c r="G277" s="1"/>
      <c r="H277" s="1"/>
      <c r="I277" s="1"/>
      <c r="J277" s="1"/>
      <c r="K277" s="180">
        <f t="shared" si="15"/>
        <v>0</v>
      </c>
      <c r="L277" s="1"/>
      <c r="M277" s="210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  <c r="AA277" s="181"/>
      <c r="AB277" s="181"/>
    </row>
    <row r="278" spans="1:28" ht="19.2" hidden="1">
      <c r="A278" s="9" t="b">
        <f>IF('sep joined'!I277="Joined",'sep joined'!A277)</f>
        <v>0</v>
      </c>
      <c r="B278" s="10" t="e">
        <f>VLOOKUP(A278,'sep joined'!A269:I723,2,3)</f>
        <v>#N/A</v>
      </c>
      <c r="C278" s="11" t="e">
        <f>VLOOKUP(A278,'sep joined'!A277:I723,3,4)</f>
        <v>#N/A</v>
      </c>
      <c r="D278" s="11" t="e">
        <f>VLOOKUP(A278,'sep joined'!A269:I723,4,5)</f>
        <v>#N/A</v>
      </c>
      <c r="E278" s="1"/>
      <c r="F278" s="1"/>
      <c r="G278" s="1"/>
      <c r="H278" s="1"/>
      <c r="I278" s="1"/>
      <c r="J278" s="1"/>
      <c r="K278" s="180">
        <f t="shared" si="15"/>
        <v>0</v>
      </c>
      <c r="L278" s="1"/>
      <c r="M278" s="210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  <c r="AA278" s="181"/>
      <c r="AB278" s="181"/>
    </row>
    <row r="279" spans="1:28" ht="19.2" hidden="1">
      <c r="A279" s="9" t="b">
        <f>IF('sep joined'!I278="Joined",'sep joined'!A278)</f>
        <v>0</v>
      </c>
      <c r="B279" s="10" t="e">
        <f>VLOOKUP(A279,'sep joined'!A270:I724,2,3)</f>
        <v>#N/A</v>
      </c>
      <c r="C279" s="11" t="e">
        <f>VLOOKUP(A279,'sep joined'!A278:I724,3,4)</f>
        <v>#N/A</v>
      </c>
      <c r="D279" s="11" t="e">
        <f>VLOOKUP(A279,'sep joined'!A270:I724,4,5)</f>
        <v>#N/A</v>
      </c>
      <c r="E279" s="185"/>
      <c r="F279" s="185"/>
      <c r="G279" s="185"/>
      <c r="H279" s="185"/>
      <c r="I279" s="185"/>
      <c r="J279" s="185"/>
      <c r="K279" s="180">
        <f t="shared" si="15"/>
        <v>0</v>
      </c>
      <c r="L279" s="188"/>
      <c r="M279" s="208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  <c r="AA279" s="181"/>
      <c r="AB279" s="181"/>
    </row>
    <row r="280" spans="1:28" ht="19.2" hidden="1">
      <c r="A280" s="9" t="b">
        <f>IF('sep joined'!I279="Joined",'sep joined'!A279)</f>
        <v>0</v>
      </c>
      <c r="B280" s="10" t="e">
        <f>VLOOKUP(A280,'sep joined'!A270:I725,2,3)</f>
        <v>#N/A</v>
      </c>
      <c r="C280" s="11" t="e">
        <f>VLOOKUP(A280,'sep joined'!A279:I725,3,4)</f>
        <v>#N/A</v>
      </c>
      <c r="D280" s="11" t="e">
        <f>VLOOKUP(A280,'sep joined'!A270:I725,4,5)</f>
        <v>#N/A</v>
      </c>
      <c r="E280" s="1"/>
      <c r="F280" s="1"/>
      <c r="G280" s="1"/>
      <c r="H280" s="1"/>
      <c r="I280" s="1"/>
      <c r="J280" s="1"/>
      <c r="K280" s="180">
        <f t="shared" si="15"/>
        <v>0</v>
      </c>
      <c r="L280" s="1"/>
      <c r="M280" s="210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  <c r="AA280" s="181"/>
      <c r="AB280" s="181"/>
    </row>
    <row r="281" spans="1:28" ht="19.2" hidden="1">
      <c r="A281" s="9" t="b">
        <f>IF('sep joined'!I280="Joined",'sep joined'!A280)</f>
        <v>0</v>
      </c>
      <c r="B281" s="10" t="e">
        <f>VLOOKUP(A281,'sep joined'!A271:I726,2,3)</f>
        <v>#N/A</v>
      </c>
      <c r="C281" s="11" t="e">
        <f>VLOOKUP(A281,'sep joined'!A280:I726,3,4)</f>
        <v>#N/A</v>
      </c>
      <c r="D281" s="11" t="e">
        <f>VLOOKUP(A281,'sep joined'!A271:I726,4,5)</f>
        <v>#N/A</v>
      </c>
      <c r="E281" s="1"/>
      <c r="F281" s="1"/>
      <c r="G281" s="1"/>
      <c r="H281" s="1"/>
      <c r="I281" s="1"/>
      <c r="J281" s="1">
        <v>18000</v>
      </c>
      <c r="K281" s="180">
        <f t="shared" si="15"/>
        <v>10000</v>
      </c>
      <c r="L281" s="1"/>
      <c r="M281" s="210"/>
      <c r="N281" s="1">
        <v>8000</v>
      </c>
      <c r="O281" s="181">
        <v>44796</v>
      </c>
      <c r="P281" s="1" t="s">
        <v>731</v>
      </c>
      <c r="Q281" s="1" t="s">
        <v>731</v>
      </c>
      <c r="R281" s="181"/>
      <c r="S281" s="181"/>
      <c r="T281" s="181"/>
      <c r="U281" s="181"/>
      <c r="V281" s="181"/>
      <c r="W281" s="181"/>
      <c r="X281" s="181"/>
      <c r="Y281" s="181"/>
      <c r="Z281" s="181"/>
      <c r="AA281" s="181"/>
      <c r="AB281" s="181"/>
    </row>
    <row r="282" spans="1:28" ht="19.2" hidden="1">
      <c r="A282" s="9" t="b">
        <f>IF('sep joined'!I281="Joined",'sep joined'!A281)</f>
        <v>0</v>
      </c>
      <c r="B282" s="10" t="e">
        <f>VLOOKUP(A282,'sep joined'!A272:I727,2,3)</f>
        <v>#N/A</v>
      </c>
      <c r="C282" s="11" t="e">
        <f>VLOOKUP(A282,'sep joined'!A281:I727,3,4)</f>
        <v>#N/A</v>
      </c>
      <c r="D282" s="11" t="e">
        <f>VLOOKUP(A282,'sep joined'!A272:I727,4,5)</f>
        <v>#N/A</v>
      </c>
      <c r="E282" s="1"/>
      <c r="F282" s="1"/>
      <c r="G282" s="1"/>
      <c r="H282" s="1" t="s">
        <v>807</v>
      </c>
      <c r="I282" s="1"/>
      <c r="J282" s="1"/>
      <c r="K282" s="180">
        <f t="shared" si="15"/>
        <v>0</v>
      </c>
      <c r="L282" s="1"/>
      <c r="M282" s="210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  <c r="AA282" s="181"/>
      <c r="AB282" s="181"/>
    </row>
    <row r="283" spans="1:28" ht="19.2" hidden="1">
      <c r="A283" s="9" t="b">
        <f>IF('sep joined'!I282="Joined",'sep joined'!A282)</f>
        <v>0</v>
      </c>
      <c r="B283" s="10" t="e">
        <f>VLOOKUP(A283,'sep joined'!A273:I728,2,3)</f>
        <v>#N/A</v>
      </c>
      <c r="C283" s="11" t="e">
        <f>VLOOKUP(A283,'sep joined'!A282:I728,3,4)</f>
        <v>#N/A</v>
      </c>
      <c r="D283" s="11" t="e">
        <f>VLOOKUP(A283,'sep joined'!A273:I728,4,5)</f>
        <v>#N/A</v>
      </c>
      <c r="E283" s="1"/>
      <c r="F283" s="1"/>
      <c r="G283" s="1"/>
      <c r="H283" s="1" t="s">
        <v>808</v>
      </c>
      <c r="I283" s="1"/>
      <c r="J283" s="1"/>
      <c r="K283" s="180">
        <f t="shared" si="15"/>
        <v>0</v>
      </c>
      <c r="L283" s="1"/>
      <c r="M283" s="210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  <c r="AA283" s="181"/>
      <c r="AB283" s="181"/>
    </row>
    <row r="284" spans="1:28" ht="19.2" hidden="1">
      <c r="A284" s="9" t="b">
        <f>IF('sep joined'!I283="Joined",'sep joined'!A283)</f>
        <v>0</v>
      </c>
      <c r="B284" s="10" t="e">
        <f>VLOOKUP(A284,'sep joined'!A274:I729,2,3)</f>
        <v>#N/A</v>
      </c>
      <c r="C284" s="11" t="e">
        <f>VLOOKUP(A284,'sep joined'!A283:I729,3,4)</f>
        <v>#N/A</v>
      </c>
      <c r="D284" s="11" t="e">
        <f>VLOOKUP(A284,'sep joined'!A274:I729,4,5)</f>
        <v>#N/A</v>
      </c>
      <c r="E284" s="1"/>
      <c r="F284" s="1"/>
      <c r="G284" s="1"/>
      <c r="H284" s="1"/>
      <c r="I284" s="1"/>
      <c r="J284" s="1">
        <v>16000</v>
      </c>
      <c r="K284" s="180">
        <f t="shared" si="15"/>
        <v>11000</v>
      </c>
      <c r="L284" s="1"/>
      <c r="M284" s="210"/>
      <c r="N284" s="1">
        <v>5000</v>
      </c>
      <c r="O284" s="181">
        <v>44796</v>
      </c>
      <c r="P284" s="1" t="s">
        <v>710</v>
      </c>
      <c r="Q284" s="1" t="s">
        <v>293</v>
      </c>
      <c r="R284" s="181"/>
      <c r="S284" s="181"/>
      <c r="T284" s="181"/>
      <c r="U284" s="181"/>
      <c r="V284" s="181"/>
      <c r="W284" s="181"/>
      <c r="X284" s="181"/>
      <c r="Y284" s="181"/>
      <c r="Z284" s="181"/>
      <c r="AA284" s="181"/>
      <c r="AB284" s="181"/>
    </row>
    <row r="285" spans="1:28" ht="19.2" hidden="1">
      <c r="A285" s="9" t="b">
        <f>IF('sep joined'!I284="Joined",'sep joined'!A284)</f>
        <v>0</v>
      </c>
      <c r="B285" s="10" t="e">
        <f>VLOOKUP(A285,'sep joined'!A275:I730,2,3)</f>
        <v>#N/A</v>
      </c>
      <c r="C285" s="11" t="e">
        <f>VLOOKUP(A285,'sep joined'!A284:I730,3,4)</f>
        <v>#N/A</v>
      </c>
      <c r="D285" s="11" t="e">
        <f>VLOOKUP(A285,'sep joined'!A275:I730,4,5)</f>
        <v>#N/A</v>
      </c>
      <c r="E285" s="1"/>
      <c r="F285" s="1"/>
      <c r="G285" s="1"/>
      <c r="H285" s="1"/>
      <c r="I285" s="1"/>
      <c r="J285" s="1">
        <v>16000</v>
      </c>
      <c r="K285" s="180">
        <f t="shared" si="15"/>
        <v>11000</v>
      </c>
      <c r="L285" s="1"/>
      <c r="M285" s="210"/>
      <c r="N285" s="1">
        <v>5000</v>
      </c>
      <c r="O285" s="181">
        <v>44796</v>
      </c>
      <c r="P285" s="1" t="s">
        <v>710</v>
      </c>
      <c r="Q285" s="1" t="s">
        <v>293</v>
      </c>
      <c r="R285" s="181"/>
      <c r="S285" s="181"/>
      <c r="T285" s="181"/>
      <c r="U285" s="181"/>
      <c r="V285" s="181"/>
      <c r="W285" s="181"/>
      <c r="X285" s="181"/>
      <c r="Y285" s="181"/>
      <c r="Z285" s="181"/>
      <c r="AA285" s="181"/>
      <c r="AB285" s="181"/>
    </row>
    <row r="286" spans="1:28" ht="19.2" hidden="1">
      <c r="A286" s="9" t="b">
        <f>IF('sep joined'!I285="Joined",'sep joined'!A285)</f>
        <v>0</v>
      </c>
      <c r="B286" s="10" t="e">
        <f>VLOOKUP(A286,'sep joined'!A276:I731,2,3)</f>
        <v>#N/A</v>
      </c>
      <c r="C286" s="11" t="e">
        <f>VLOOKUP(A286,'sep joined'!A285:I731,3,4)</f>
        <v>#N/A</v>
      </c>
      <c r="D286" s="11" t="e">
        <f>VLOOKUP(A286,'sep joined'!A276:I731,4,5)</f>
        <v>#N/A</v>
      </c>
      <c r="E286" s="203"/>
      <c r="F286" s="203"/>
      <c r="G286" s="203"/>
      <c r="H286" s="203"/>
      <c r="I286" s="203"/>
      <c r="J286" s="1">
        <v>30000</v>
      </c>
      <c r="K286" s="180">
        <f t="shared" si="15"/>
        <v>10000</v>
      </c>
      <c r="L286" s="203"/>
      <c r="M286" s="203"/>
      <c r="N286" s="1">
        <v>20000</v>
      </c>
      <c r="O286" s="181">
        <v>44796</v>
      </c>
      <c r="P286" s="1" t="s">
        <v>710</v>
      </c>
      <c r="Q286" s="1" t="s">
        <v>293</v>
      </c>
      <c r="R286" s="181"/>
      <c r="S286" s="181"/>
      <c r="T286" s="181"/>
      <c r="U286" s="181"/>
      <c r="V286" s="181"/>
      <c r="W286" s="181"/>
      <c r="X286" s="181"/>
      <c r="Y286" s="181"/>
      <c r="Z286" s="181"/>
      <c r="AA286" s="181"/>
      <c r="AB286" s="181"/>
    </row>
    <row r="287" spans="1:28" ht="19.2" hidden="1">
      <c r="A287" s="9" t="b">
        <f>IF('sep joined'!I286="Joined",'sep joined'!A286)</f>
        <v>0</v>
      </c>
      <c r="B287" s="10" t="e">
        <f>VLOOKUP(A287,'sep joined'!A277:I732,2,3)</f>
        <v>#N/A</v>
      </c>
      <c r="C287" s="11" t="e">
        <f>VLOOKUP(A287,'sep joined'!A286:I732,3,4)</f>
        <v>#N/A</v>
      </c>
      <c r="D287" s="11" t="e">
        <f>VLOOKUP(A287,'sep joined'!A277:I732,4,5)</f>
        <v>#N/A</v>
      </c>
      <c r="E287" s="1"/>
      <c r="F287" s="1"/>
      <c r="G287" s="1"/>
      <c r="H287" s="1"/>
      <c r="I287" s="1"/>
      <c r="J287" s="1">
        <v>16000</v>
      </c>
      <c r="K287" s="180">
        <f t="shared" si="15"/>
        <v>11000</v>
      </c>
      <c r="L287" s="1"/>
      <c r="M287" s="210"/>
      <c r="N287" s="1">
        <v>5000</v>
      </c>
      <c r="O287" s="181">
        <v>44797</v>
      </c>
      <c r="P287" s="1" t="s">
        <v>710</v>
      </c>
      <c r="Q287" s="1" t="s">
        <v>293</v>
      </c>
      <c r="R287" s="181"/>
      <c r="S287" s="181"/>
      <c r="T287" s="181"/>
      <c r="U287" s="181"/>
      <c r="V287" s="181"/>
      <c r="W287" s="181"/>
      <c r="X287" s="181"/>
      <c r="Y287" s="181"/>
      <c r="Z287" s="181"/>
      <c r="AA287" s="181"/>
      <c r="AB287" s="181"/>
    </row>
    <row r="288" spans="1:28" ht="19.2" hidden="1">
      <c r="A288" s="9" t="b">
        <f>IF('sep joined'!I287="Joined",'sep joined'!A287)</f>
        <v>0</v>
      </c>
      <c r="B288" s="10" t="e">
        <f>VLOOKUP(A288,'sep joined'!A278:I733,2,3)</f>
        <v>#N/A</v>
      </c>
      <c r="C288" s="11" t="e">
        <f>VLOOKUP(A288,'sep joined'!A287:I733,3,4)</f>
        <v>#N/A</v>
      </c>
      <c r="D288" s="11" t="e">
        <f>VLOOKUP(A288,'sep joined'!A278:I733,4,5)</f>
        <v>#N/A</v>
      </c>
      <c r="E288" s="1"/>
      <c r="F288" s="1"/>
      <c r="G288" s="1"/>
      <c r="H288" s="1"/>
      <c r="I288" s="1"/>
      <c r="J288" s="1">
        <v>16000</v>
      </c>
      <c r="K288" s="180">
        <f t="shared" si="15"/>
        <v>8000</v>
      </c>
      <c r="L288" s="1"/>
      <c r="M288" s="210"/>
      <c r="N288" s="1">
        <v>8000</v>
      </c>
      <c r="O288" s="181">
        <v>44797</v>
      </c>
      <c r="P288" s="1" t="s">
        <v>710</v>
      </c>
      <c r="Q288" s="1" t="s">
        <v>293</v>
      </c>
      <c r="R288" s="181"/>
      <c r="S288" s="181"/>
      <c r="T288" s="181"/>
      <c r="U288" s="181"/>
      <c r="V288" s="181"/>
      <c r="W288" s="181"/>
      <c r="X288" s="181"/>
      <c r="Y288" s="181"/>
      <c r="Z288" s="181"/>
      <c r="AA288" s="181"/>
      <c r="AB288" s="181"/>
    </row>
    <row r="289" spans="1:28" ht="19.2" hidden="1">
      <c r="A289" s="9" t="b">
        <f>IF('sep joined'!I288="Joined",'sep joined'!A288)</f>
        <v>0</v>
      </c>
      <c r="B289" s="10" t="e">
        <f>VLOOKUP(A289,'sep joined'!A279:I734,2,3)</f>
        <v>#N/A</v>
      </c>
      <c r="C289" s="11" t="e">
        <f>VLOOKUP(A289,'sep joined'!A288:I734,3,4)</f>
        <v>#N/A</v>
      </c>
      <c r="D289" s="11" t="e">
        <f>VLOOKUP(A289,'sep joined'!A279:I734,4,5)</f>
        <v>#N/A</v>
      </c>
      <c r="E289" s="1"/>
      <c r="F289" s="1"/>
      <c r="G289" s="1"/>
      <c r="H289" s="1"/>
      <c r="I289" s="1"/>
      <c r="J289" s="1">
        <v>16000</v>
      </c>
      <c r="K289" s="180">
        <f t="shared" si="15"/>
        <v>11000</v>
      </c>
      <c r="L289" s="1"/>
      <c r="M289" s="210"/>
      <c r="N289" s="1">
        <v>5000</v>
      </c>
      <c r="O289" s="181">
        <v>44797</v>
      </c>
      <c r="P289" s="1" t="s">
        <v>710</v>
      </c>
      <c r="Q289" s="1" t="s">
        <v>293</v>
      </c>
      <c r="R289" s="181"/>
      <c r="S289" s="181"/>
      <c r="T289" s="181"/>
      <c r="U289" s="181"/>
      <c r="V289" s="181"/>
      <c r="W289" s="181"/>
      <c r="X289" s="181"/>
      <c r="Y289" s="181"/>
      <c r="Z289" s="181"/>
      <c r="AA289" s="181"/>
      <c r="AB289" s="181"/>
    </row>
    <row r="290" spans="1:28" ht="19.2" hidden="1">
      <c r="A290" s="9" t="b">
        <f>IF('sep joined'!I289="Joined",'sep joined'!A289)</f>
        <v>0</v>
      </c>
      <c r="B290" s="10" t="e">
        <f>VLOOKUP(A290,'sep joined'!A280:I735,2,3)</f>
        <v>#N/A</v>
      </c>
      <c r="C290" s="11" t="e">
        <f>VLOOKUP(A290,'sep joined'!A289:I735,3,4)</f>
        <v>#N/A</v>
      </c>
      <c r="D290" s="11" t="e">
        <f>VLOOKUP(A290,'sep joined'!A280:I735,4,5)</f>
        <v>#N/A</v>
      </c>
      <c r="E290" s="1"/>
      <c r="F290" s="1"/>
      <c r="G290" s="1"/>
      <c r="H290" s="1" t="s">
        <v>15</v>
      </c>
      <c r="I290" s="1"/>
      <c r="J290" s="1"/>
      <c r="K290" s="180">
        <f t="shared" si="15"/>
        <v>0</v>
      </c>
      <c r="L290" s="1"/>
      <c r="M290" s="210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  <c r="AA290" s="181"/>
      <c r="AB290" s="181"/>
    </row>
    <row r="291" spans="1:28" ht="19.2" hidden="1">
      <c r="A291" s="9" t="b">
        <f>IF('sep joined'!I290="Joined",'sep joined'!A290)</f>
        <v>0</v>
      </c>
      <c r="B291" s="10" t="e">
        <f>VLOOKUP(A291,'sep joined'!A281:I736,2,3)</f>
        <v>#N/A</v>
      </c>
      <c r="C291" s="11" t="e">
        <f>VLOOKUP(A291,'sep joined'!A290:I736,3,4)</f>
        <v>#N/A</v>
      </c>
      <c r="D291" s="11" t="e">
        <f>VLOOKUP(A291,'sep joined'!A281:I736,4,5)</f>
        <v>#N/A</v>
      </c>
      <c r="E291" s="1"/>
      <c r="F291" s="1"/>
      <c r="G291" s="1"/>
      <c r="H291" s="1"/>
      <c r="I291" s="1"/>
      <c r="J291" s="1"/>
      <c r="K291" s="180">
        <f t="shared" si="15"/>
        <v>0</v>
      </c>
      <c r="L291" s="1"/>
      <c r="M291" s="210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  <c r="AA291" s="181"/>
      <c r="AB291" s="181"/>
    </row>
    <row r="292" spans="1:28" ht="19.2" hidden="1">
      <c r="A292" s="9" t="b">
        <f>IF('sep joined'!I291="Joined",'sep joined'!A291)</f>
        <v>0</v>
      </c>
      <c r="B292" s="10" t="e">
        <f>VLOOKUP(A292,'sep joined'!A282:I737,2,3)</f>
        <v>#N/A</v>
      </c>
      <c r="C292" s="11" t="e">
        <f>VLOOKUP(A292,'sep joined'!A291:I737,3,4)</f>
        <v>#N/A</v>
      </c>
      <c r="D292" s="11" t="e">
        <f>VLOOKUP(A292,'sep joined'!A282:I737,4,5)</f>
        <v>#N/A</v>
      </c>
      <c r="E292" s="1"/>
      <c r="F292" s="1"/>
      <c r="G292" s="1"/>
      <c r="H292" s="1"/>
      <c r="I292" s="1"/>
      <c r="J292" s="1"/>
      <c r="K292" s="180">
        <f t="shared" si="15"/>
        <v>0</v>
      </c>
      <c r="L292" s="1"/>
      <c r="M292" s="210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  <c r="AA292" s="181"/>
      <c r="AB292" s="181"/>
    </row>
    <row r="293" spans="1:28" ht="19.2" hidden="1">
      <c r="A293" s="9" t="b">
        <f>IF('sep joined'!I292="Joined",'sep joined'!A292)</f>
        <v>0</v>
      </c>
      <c r="B293" s="10" t="e">
        <f>VLOOKUP(A293,'sep joined'!A283:I738,2,3)</f>
        <v>#N/A</v>
      </c>
      <c r="C293" s="11" t="e">
        <f>VLOOKUP(A293,'sep joined'!A292:I738,3,4)</f>
        <v>#N/A</v>
      </c>
      <c r="D293" s="11" t="e">
        <f>VLOOKUP(A293,'sep joined'!A283:I738,4,5)</f>
        <v>#N/A</v>
      </c>
      <c r="E293" s="1"/>
      <c r="F293" s="1"/>
      <c r="G293" s="1"/>
      <c r="H293" s="1"/>
      <c r="I293" s="1"/>
      <c r="J293" s="1"/>
      <c r="K293" s="180">
        <f t="shared" si="15"/>
        <v>0</v>
      </c>
      <c r="L293" s="1"/>
      <c r="M293" s="210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  <c r="AA293" s="181"/>
      <c r="AB293" s="181"/>
    </row>
    <row r="294" spans="1:28" ht="19.2" hidden="1">
      <c r="A294" s="9" t="b">
        <f>IF('sep joined'!I293="Joined",'sep joined'!A293)</f>
        <v>0</v>
      </c>
      <c r="B294" s="10" t="e">
        <f>VLOOKUP(A294,'sep joined'!A284:I739,2,3)</f>
        <v>#N/A</v>
      </c>
      <c r="C294" s="11" t="e">
        <f>VLOOKUP(A294,'sep joined'!A293:I739,3,4)</f>
        <v>#N/A</v>
      </c>
      <c r="D294" s="11" t="e">
        <f>VLOOKUP(A294,'sep joined'!A284:I739,4,5)</f>
        <v>#N/A</v>
      </c>
      <c r="E294" s="1"/>
      <c r="F294" s="1"/>
      <c r="G294" s="1"/>
      <c r="H294" s="1"/>
      <c r="I294" s="1"/>
      <c r="J294" s="1"/>
      <c r="K294" s="180">
        <f t="shared" si="15"/>
        <v>0</v>
      </c>
      <c r="L294" s="1"/>
      <c r="M294" s="210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  <c r="AA294" s="181"/>
      <c r="AB294" s="181"/>
    </row>
    <row r="295" spans="1:28" ht="19.2" hidden="1">
      <c r="A295" s="9" t="b">
        <f>IF('sep joined'!I294="Joined",'sep joined'!A294)</f>
        <v>0</v>
      </c>
      <c r="B295" s="10" t="e">
        <f>VLOOKUP(A295,'sep joined'!A285:I740,2,3)</f>
        <v>#N/A</v>
      </c>
      <c r="C295" s="11" t="e">
        <f>VLOOKUP(A295,'sep joined'!A294:I740,3,4)</f>
        <v>#N/A</v>
      </c>
      <c r="D295" s="11" t="e">
        <f>VLOOKUP(A295,'sep joined'!A285:I740,4,5)</f>
        <v>#N/A</v>
      </c>
      <c r="E295" s="185"/>
      <c r="F295" s="185"/>
      <c r="G295" s="185"/>
      <c r="H295" s="185"/>
      <c r="I295" s="185"/>
      <c r="J295" s="185"/>
      <c r="K295" s="180">
        <f t="shared" si="15"/>
        <v>0</v>
      </c>
      <c r="L295" s="188"/>
      <c r="M295" s="208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  <c r="AA295" s="181"/>
      <c r="AB295" s="181"/>
    </row>
    <row r="296" spans="1:28" ht="19.2" hidden="1">
      <c r="A296" s="9" t="b">
        <f>IF('sep joined'!I295="Joined",'sep joined'!A295)</f>
        <v>0</v>
      </c>
      <c r="B296" s="10" t="e">
        <f>VLOOKUP(A296,'sep joined'!A285:I741,2,3)</f>
        <v>#N/A</v>
      </c>
      <c r="C296" s="11" t="e">
        <f>VLOOKUP(A296,'sep joined'!A295:I741,3,4)</f>
        <v>#N/A</v>
      </c>
      <c r="D296" s="11" t="e">
        <f>VLOOKUP(A296,'sep joined'!A285:I741,4,5)</f>
        <v>#N/A</v>
      </c>
      <c r="E296" s="1"/>
      <c r="F296" s="1"/>
      <c r="G296" s="1"/>
      <c r="H296" s="1"/>
      <c r="I296" s="1"/>
      <c r="J296" s="1">
        <v>16000</v>
      </c>
      <c r="K296" s="180">
        <f t="shared" si="15"/>
        <v>11000</v>
      </c>
      <c r="L296" s="1"/>
      <c r="M296" s="201"/>
      <c r="N296" s="1">
        <v>5000</v>
      </c>
      <c r="O296" s="181">
        <v>44797</v>
      </c>
      <c r="P296" s="1" t="s">
        <v>710</v>
      </c>
      <c r="Q296" s="1" t="s">
        <v>293</v>
      </c>
      <c r="R296" s="181"/>
      <c r="S296" s="181"/>
      <c r="T296" s="181"/>
      <c r="U296" s="181"/>
      <c r="V296" s="181"/>
      <c r="W296" s="181"/>
      <c r="X296" s="181"/>
      <c r="Y296" s="181"/>
      <c r="Z296" s="181"/>
      <c r="AA296" s="181"/>
      <c r="AB296" s="181"/>
    </row>
    <row r="297" spans="1:28" ht="19.2" hidden="1">
      <c r="A297" s="9" t="b">
        <f>IF('sep joined'!I296="Joined",'sep joined'!A296)</f>
        <v>0</v>
      </c>
      <c r="B297" s="10" t="e">
        <f>VLOOKUP(A297,'sep joined'!A286:I742,2,3)</f>
        <v>#N/A</v>
      </c>
      <c r="C297" s="11" t="e">
        <f>VLOOKUP(A297,'sep joined'!A296:I742,3,4)</f>
        <v>#N/A</v>
      </c>
      <c r="D297" s="11" t="e">
        <f>VLOOKUP(A297,'sep joined'!A286:I742,4,5)</f>
        <v>#N/A</v>
      </c>
      <c r="E297" s="1"/>
      <c r="F297" s="1"/>
      <c r="G297" s="1"/>
      <c r="H297" s="1"/>
      <c r="I297" s="1"/>
      <c r="J297" s="1"/>
      <c r="K297" s="180">
        <f t="shared" si="15"/>
        <v>0</v>
      </c>
      <c r="L297" s="1"/>
      <c r="M297" s="210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  <c r="AA297" s="181"/>
      <c r="AB297" s="181"/>
    </row>
    <row r="298" spans="1:28" ht="19.2" hidden="1">
      <c r="A298" s="9" t="b">
        <f>IF('sep joined'!I297="Joined",'sep joined'!A297)</f>
        <v>0</v>
      </c>
      <c r="B298" s="10" t="e">
        <f>VLOOKUP(A298,'sep joined'!A287:I743,2,3)</f>
        <v>#N/A</v>
      </c>
      <c r="C298" s="11" t="e">
        <f>VLOOKUP(A298,'sep joined'!A297:I743,3,4)</f>
        <v>#N/A</v>
      </c>
      <c r="D298" s="11" t="e">
        <f>VLOOKUP(A298,'sep joined'!A287:I743,4,5)</f>
        <v>#N/A</v>
      </c>
      <c r="E298" s="1"/>
      <c r="F298" s="1"/>
      <c r="G298" s="1"/>
      <c r="H298" s="1"/>
      <c r="I298" s="1"/>
      <c r="J298" s="1"/>
      <c r="K298" s="180">
        <f t="shared" si="15"/>
        <v>0</v>
      </c>
      <c r="L298" s="1"/>
      <c r="M298" s="203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  <c r="AA298" s="181"/>
      <c r="AB298" s="181"/>
    </row>
    <row r="299" spans="1:28" ht="19.2" hidden="1">
      <c r="A299" s="9" t="b">
        <f>IF('sep joined'!I298="Joined",'sep joined'!A298)</f>
        <v>0</v>
      </c>
      <c r="B299" s="10" t="e">
        <f>VLOOKUP(A299,'sep joined'!A288:I744,2,3)</f>
        <v>#N/A</v>
      </c>
      <c r="C299" s="11" t="e">
        <f>VLOOKUP(A299,'sep joined'!A298:I744,3,4)</f>
        <v>#N/A</v>
      </c>
      <c r="D299" s="11" t="e">
        <f>VLOOKUP(A299,'sep joined'!A288:I744,4,5)</f>
        <v>#N/A</v>
      </c>
      <c r="E299" s="1"/>
      <c r="F299" s="1"/>
      <c r="G299" s="1"/>
      <c r="H299" s="1"/>
      <c r="I299" s="1"/>
      <c r="J299" s="1"/>
      <c r="K299" s="180">
        <f t="shared" si="15"/>
        <v>0</v>
      </c>
      <c r="L299" s="1"/>
      <c r="M299" s="210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  <c r="AA299" s="181"/>
      <c r="AB299" s="181"/>
    </row>
    <row r="300" spans="1:28" ht="19.2" hidden="1">
      <c r="A300" s="9" t="b">
        <f>IF('sep joined'!I299="Joined",'sep joined'!A299)</f>
        <v>0</v>
      </c>
      <c r="B300" s="10" t="e">
        <f>VLOOKUP(A300,'sep joined'!A289:I745,2,3)</f>
        <v>#N/A</v>
      </c>
      <c r="C300" s="11" t="e">
        <f>VLOOKUP(A300,'sep joined'!A299:I745,3,4)</f>
        <v>#N/A</v>
      </c>
      <c r="D300" s="11" t="e">
        <f>VLOOKUP(A300,'sep joined'!A289:I745,4,5)</f>
        <v>#N/A</v>
      </c>
      <c r="E300" s="203"/>
      <c r="F300" s="203"/>
      <c r="G300" s="203"/>
      <c r="H300" s="203"/>
      <c r="I300" s="203"/>
      <c r="J300" s="203"/>
      <c r="K300" s="180">
        <f t="shared" si="15"/>
        <v>0</v>
      </c>
      <c r="L300" s="203"/>
      <c r="M300" s="203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  <c r="AA300" s="181"/>
      <c r="AB300" s="181"/>
    </row>
    <row r="301" spans="1:28" ht="19.2" hidden="1">
      <c r="A301" s="9" t="b">
        <f>IF('sep joined'!I300="Joined",'sep joined'!A300)</f>
        <v>0</v>
      </c>
      <c r="B301" s="10" t="e">
        <f>VLOOKUP(A301,'sep joined'!A290:I746,2,3)</f>
        <v>#N/A</v>
      </c>
      <c r="C301" s="11" t="e">
        <f>VLOOKUP(A301,'sep joined'!A300:I746,3,4)</f>
        <v>#N/A</v>
      </c>
      <c r="D301" s="11" t="e">
        <f>VLOOKUP(A301,'sep joined'!A290:I746,4,5)</f>
        <v>#N/A</v>
      </c>
      <c r="E301" s="203"/>
      <c r="F301" s="203"/>
      <c r="G301" s="203"/>
      <c r="H301" s="203"/>
      <c r="I301" s="203"/>
      <c r="J301" s="203"/>
      <c r="K301" s="180">
        <f t="shared" si="15"/>
        <v>0</v>
      </c>
      <c r="L301" s="203"/>
      <c r="M301" s="203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  <c r="AA301" s="181"/>
      <c r="AB301" s="181"/>
    </row>
    <row r="302" spans="1:28" ht="19.2" hidden="1">
      <c r="A302" s="9" t="b">
        <f>IF('sep joined'!I301="Joined",'sep joined'!A301)</f>
        <v>0</v>
      </c>
      <c r="B302" s="10" t="e">
        <f>VLOOKUP(A302,'sep joined'!A291:I747,2,3)</f>
        <v>#N/A</v>
      </c>
      <c r="C302" s="11" t="e">
        <f>VLOOKUP(A302,'sep joined'!A301:I747,3,4)</f>
        <v>#N/A</v>
      </c>
      <c r="D302" s="11" t="e">
        <f>VLOOKUP(A302,'sep joined'!A291:I747,4,5)</f>
        <v>#N/A</v>
      </c>
      <c r="E302" s="1"/>
      <c r="F302" s="1"/>
      <c r="G302" s="1"/>
      <c r="H302" s="1"/>
      <c r="I302" s="1"/>
      <c r="J302" s="1"/>
      <c r="K302" s="180">
        <f t="shared" si="15"/>
        <v>0</v>
      </c>
      <c r="L302" s="1"/>
      <c r="M302" s="210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  <c r="AA302" s="181"/>
      <c r="AB302" s="181"/>
    </row>
    <row r="303" spans="1:28" ht="19.2" hidden="1">
      <c r="A303" s="9" t="b">
        <f>IF('sep joined'!I302="Joined",'sep joined'!A302)</f>
        <v>0</v>
      </c>
      <c r="B303" s="10" t="e">
        <f>VLOOKUP(A303,'sep joined'!A292:I748,2,3)</f>
        <v>#N/A</v>
      </c>
      <c r="C303" s="11" t="e">
        <f>VLOOKUP(A303,'sep joined'!A302:I748,3,4)</f>
        <v>#N/A</v>
      </c>
      <c r="D303" s="11" t="e">
        <f>VLOOKUP(A303,'sep joined'!A292:I748,4,5)</f>
        <v>#N/A</v>
      </c>
      <c r="E303" s="203"/>
      <c r="F303" s="203"/>
      <c r="G303" s="203"/>
      <c r="H303" s="203"/>
      <c r="I303" s="203"/>
      <c r="J303" s="203"/>
      <c r="K303" s="180">
        <f t="shared" si="15"/>
        <v>0</v>
      </c>
      <c r="L303" s="203"/>
      <c r="M303" s="203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  <c r="AA303" s="181"/>
      <c r="AB303" s="181"/>
    </row>
    <row r="304" spans="1:28" ht="19.2" hidden="1">
      <c r="A304" s="9" t="b">
        <f>IF('sep joined'!I303="Joined",'sep joined'!A303)</f>
        <v>0</v>
      </c>
      <c r="B304" s="10" t="e">
        <f>VLOOKUP(A304,'sep joined'!A293:I749,2,3)</f>
        <v>#N/A</v>
      </c>
      <c r="C304" s="11" t="e">
        <f>VLOOKUP(A304,'sep joined'!A303:I749,3,4)</f>
        <v>#N/A</v>
      </c>
      <c r="D304" s="11" t="e">
        <f>VLOOKUP(A304,'sep joined'!A293:I749,4,5)</f>
        <v>#N/A</v>
      </c>
      <c r="E304" s="203"/>
      <c r="F304" s="203"/>
      <c r="G304" s="203"/>
      <c r="H304" s="203"/>
      <c r="I304" s="203"/>
      <c r="J304" s="203"/>
      <c r="K304" s="180">
        <f t="shared" si="15"/>
        <v>0</v>
      </c>
      <c r="L304" s="203"/>
      <c r="M304" s="203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  <c r="AA304" s="181"/>
      <c r="AB304" s="181"/>
    </row>
    <row r="305" spans="1:28" ht="19.2" hidden="1">
      <c r="A305" s="9" t="b">
        <f>IF('sep joined'!I304="Joined",'sep joined'!A304)</f>
        <v>0</v>
      </c>
      <c r="B305" s="10" t="e">
        <f>VLOOKUP(A305,'sep joined'!A294:I750,2,3)</f>
        <v>#N/A</v>
      </c>
      <c r="C305" s="11" t="e">
        <f>VLOOKUP(A305,'sep joined'!A304:I750,3,4)</f>
        <v>#N/A</v>
      </c>
      <c r="D305" s="11" t="e">
        <f>VLOOKUP(A305,'sep joined'!A294:I750,4,5)</f>
        <v>#N/A</v>
      </c>
      <c r="E305" s="203"/>
      <c r="F305" s="203"/>
      <c r="G305" s="203"/>
      <c r="H305" s="203"/>
      <c r="I305" s="203"/>
      <c r="J305" s="203"/>
      <c r="K305" s="180">
        <f t="shared" si="15"/>
        <v>0</v>
      </c>
      <c r="L305" s="203"/>
      <c r="M305" s="203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  <c r="AA305" s="181"/>
      <c r="AB305" s="181"/>
    </row>
    <row r="306" spans="1:28" ht="19.2" hidden="1">
      <c r="A306" s="9" t="b">
        <f>IF('sep joined'!I305="Joined",'sep joined'!A305)</f>
        <v>0</v>
      </c>
      <c r="B306" s="10" t="e">
        <f>VLOOKUP(A306,'sep joined'!A295:I751,2,3)</f>
        <v>#N/A</v>
      </c>
      <c r="C306" s="11" t="e">
        <f>VLOOKUP(A306,'sep joined'!A305:I751,3,4)</f>
        <v>#N/A</v>
      </c>
      <c r="D306" s="11" t="e">
        <f>VLOOKUP(A306,'sep joined'!A295:I751,4,5)</f>
        <v>#N/A</v>
      </c>
      <c r="E306" s="1"/>
      <c r="F306" s="1"/>
      <c r="G306" s="1"/>
      <c r="H306" s="1"/>
      <c r="I306" s="1"/>
      <c r="J306" s="1"/>
      <c r="K306" s="180">
        <f t="shared" si="15"/>
        <v>0</v>
      </c>
      <c r="L306" s="1"/>
      <c r="M306" s="210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  <c r="AA306" s="181"/>
      <c r="AB306" s="181"/>
    </row>
    <row r="307" spans="1:28" ht="19.2" hidden="1">
      <c r="A307" s="9" t="b">
        <f>IF('sep joined'!I306="Joined",'sep joined'!A306)</f>
        <v>0</v>
      </c>
      <c r="B307" s="10" t="e">
        <f>VLOOKUP(A307,'sep joined'!A296:I752,2,3)</f>
        <v>#N/A</v>
      </c>
      <c r="C307" s="11" t="e">
        <f>VLOOKUP(A307,'sep joined'!A306:I752,3,4)</f>
        <v>#N/A</v>
      </c>
      <c r="D307" s="11" t="e">
        <f>VLOOKUP(A307,'sep joined'!A296:I752,4,5)</f>
        <v>#N/A</v>
      </c>
      <c r="E307" s="203"/>
      <c r="F307" s="203"/>
      <c r="G307" s="203"/>
      <c r="H307" s="203"/>
      <c r="I307" s="203"/>
      <c r="J307" s="203"/>
      <c r="K307" s="180">
        <f t="shared" si="15"/>
        <v>0</v>
      </c>
      <c r="L307" s="203"/>
      <c r="M307" s="203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  <c r="AA307" s="181"/>
      <c r="AB307" s="181"/>
    </row>
    <row r="308" spans="1:28" ht="19.2" hidden="1">
      <c r="A308" s="9" t="b">
        <f>IF('sep joined'!I307="Joined",'sep joined'!A307)</f>
        <v>0</v>
      </c>
      <c r="B308" s="10" t="e">
        <f>VLOOKUP(A308,'sep joined'!A297:I753,2,3)</f>
        <v>#N/A</v>
      </c>
      <c r="C308" s="11" t="e">
        <f>VLOOKUP(A308,'sep joined'!A307:I753,3,4)</f>
        <v>#N/A</v>
      </c>
      <c r="D308" s="11" t="e">
        <f>VLOOKUP(A308,'sep joined'!A297:I753,4,5)</f>
        <v>#N/A</v>
      </c>
      <c r="E308" s="1"/>
      <c r="F308" s="1"/>
      <c r="G308" s="1"/>
      <c r="H308" s="1"/>
      <c r="I308" s="1"/>
      <c r="J308" s="1"/>
      <c r="K308" s="180">
        <f t="shared" si="15"/>
        <v>0</v>
      </c>
      <c r="L308" s="1"/>
      <c r="M308" s="203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  <c r="AA308" s="181"/>
      <c r="AB308" s="181"/>
    </row>
    <row r="309" spans="1:28" ht="19.2" hidden="1">
      <c r="A309" s="9" t="b">
        <f>IF('sep joined'!I308="Joined",'sep joined'!A308)</f>
        <v>0</v>
      </c>
      <c r="B309" s="10" t="e">
        <f>VLOOKUP(A309,'sep joined'!A298:I754,2,3)</f>
        <v>#N/A</v>
      </c>
      <c r="C309" s="11" t="e">
        <f>VLOOKUP(A309,'sep joined'!A308:I754,3,4)</f>
        <v>#N/A</v>
      </c>
      <c r="D309" s="11" t="e">
        <f>VLOOKUP(A309,'sep joined'!A298:I754,4,5)</f>
        <v>#N/A</v>
      </c>
      <c r="E309" s="203"/>
      <c r="F309" s="203"/>
      <c r="G309" s="203"/>
      <c r="H309" s="203"/>
      <c r="I309" s="203"/>
      <c r="J309" s="203"/>
      <c r="K309" s="180">
        <f t="shared" si="15"/>
        <v>0</v>
      </c>
      <c r="L309" s="203"/>
      <c r="M309" s="203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  <c r="AA309" s="181"/>
      <c r="AB309" s="181"/>
    </row>
    <row r="310" spans="1:28" ht="19.2" hidden="1">
      <c r="A310" s="9" t="b">
        <f>IF('sep joined'!I309="Joined",'sep joined'!A309)</f>
        <v>0</v>
      </c>
      <c r="B310" s="10" t="e">
        <f>VLOOKUP(A310,'sep joined'!A299:I755,2,3)</f>
        <v>#N/A</v>
      </c>
      <c r="C310" s="11" t="e">
        <f>VLOOKUP(A310,'sep joined'!A309:I755,3,4)</f>
        <v>#N/A</v>
      </c>
      <c r="D310" s="11" t="e">
        <f>VLOOKUP(A310,'sep joined'!A299:I755,4,5)</f>
        <v>#N/A</v>
      </c>
      <c r="E310" s="209"/>
      <c r="F310" s="209"/>
      <c r="G310" s="209"/>
      <c r="H310" s="209"/>
      <c r="I310" s="209"/>
      <c r="J310" s="209"/>
      <c r="K310" s="180">
        <f t="shared" si="15"/>
        <v>0</v>
      </c>
      <c r="L310" s="206"/>
      <c r="M310" s="206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  <c r="AA310" s="181"/>
      <c r="AB310" s="181"/>
    </row>
    <row r="311" spans="1:28" ht="19.2" hidden="1">
      <c r="A311" s="9" t="b">
        <f>IF('sep joined'!I310="Joined",'sep joined'!A310)</f>
        <v>0</v>
      </c>
      <c r="B311" s="10" t="e">
        <f>VLOOKUP(A311,'sep joined'!A299:I756,2,3)</f>
        <v>#N/A</v>
      </c>
      <c r="C311" s="11" t="e">
        <f>VLOOKUP(A311,'sep joined'!A310:I756,3,4)</f>
        <v>#N/A</v>
      </c>
      <c r="D311" s="11" t="e">
        <f>VLOOKUP(A311,'sep joined'!A299:I756,4,5)</f>
        <v>#N/A</v>
      </c>
      <c r="E311" s="203"/>
      <c r="F311" s="203"/>
      <c r="G311" s="203"/>
      <c r="H311" s="203"/>
      <c r="I311" s="203"/>
      <c r="J311" s="203"/>
      <c r="K311" s="180">
        <f t="shared" si="15"/>
        <v>0</v>
      </c>
      <c r="L311" s="203"/>
      <c r="M311" s="203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  <c r="AA311" s="181"/>
      <c r="AB311" s="181"/>
    </row>
    <row r="312" spans="1:28" ht="19.2" hidden="1">
      <c r="A312" s="9" t="b">
        <f>IF('sep joined'!I311="Joined",'sep joined'!A311)</f>
        <v>0</v>
      </c>
      <c r="B312" s="10" t="e">
        <f>VLOOKUP(A312,'sep joined'!A300:I757,2,3)</f>
        <v>#N/A</v>
      </c>
      <c r="C312" s="11" t="e">
        <f>VLOOKUP(A312,'sep joined'!A311:I757,3,4)</f>
        <v>#N/A</v>
      </c>
      <c r="D312" s="11" t="e">
        <f>VLOOKUP(A312,'sep joined'!A300:I757,4,5)</f>
        <v>#N/A</v>
      </c>
      <c r="E312" s="203"/>
      <c r="F312" s="203"/>
      <c r="G312" s="203"/>
      <c r="H312" s="203"/>
      <c r="I312" s="203"/>
      <c r="J312" s="203"/>
      <c r="K312" s="180">
        <f t="shared" si="15"/>
        <v>0</v>
      </c>
      <c r="L312" s="203"/>
      <c r="M312" s="203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  <c r="AA312" s="181"/>
      <c r="AB312" s="181"/>
    </row>
    <row r="313" spans="1:28" ht="19.2" hidden="1">
      <c r="A313" s="9" t="b">
        <f>IF('sep joined'!I312="Joined",'sep joined'!A312)</f>
        <v>0</v>
      </c>
      <c r="B313" s="10" t="e">
        <f>VLOOKUP(A313,'sep joined'!A301:I758,2,3)</f>
        <v>#N/A</v>
      </c>
      <c r="C313" s="11" t="e">
        <f>VLOOKUP(A313,'sep joined'!A312:I758,3,4)</f>
        <v>#N/A</v>
      </c>
      <c r="D313" s="11" t="e">
        <f>VLOOKUP(A313,'sep joined'!A301:I758,4,5)</f>
        <v>#N/A</v>
      </c>
      <c r="E313" s="203"/>
      <c r="F313" s="203"/>
      <c r="G313" s="203"/>
      <c r="H313" s="203"/>
      <c r="I313" s="203"/>
      <c r="J313" s="203"/>
      <c r="K313" s="180">
        <f t="shared" si="15"/>
        <v>0</v>
      </c>
      <c r="L313" s="203"/>
      <c r="M313" s="203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  <c r="AA313" s="181"/>
      <c r="AB313" s="181"/>
    </row>
    <row r="314" spans="1:28" ht="19.2" hidden="1">
      <c r="A314" s="9" t="b">
        <f>IF('sep joined'!I313="Joined",'sep joined'!A313)</f>
        <v>0</v>
      </c>
      <c r="B314" s="10" t="e">
        <f>VLOOKUP(A314,'sep joined'!A302:I759,2,3)</f>
        <v>#N/A</v>
      </c>
      <c r="C314" s="11" t="e">
        <f>VLOOKUP(A314,'sep joined'!A313:I759,3,4)</f>
        <v>#N/A</v>
      </c>
      <c r="D314" s="11" t="e">
        <f>VLOOKUP(A314,'sep joined'!A302:I759,4,5)</f>
        <v>#N/A</v>
      </c>
      <c r="E314" s="203"/>
      <c r="F314" s="203"/>
      <c r="G314" s="203"/>
      <c r="H314" s="203"/>
      <c r="I314" s="203"/>
      <c r="J314" s="203"/>
      <c r="K314" s="180">
        <f t="shared" si="15"/>
        <v>0</v>
      </c>
      <c r="L314" s="203"/>
      <c r="M314" s="203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  <c r="AA314" s="181"/>
      <c r="AB314" s="181"/>
    </row>
    <row r="315" spans="1:28" ht="19.2" hidden="1">
      <c r="A315" s="9" t="b">
        <f>IF('sep joined'!I314="Joined",'sep joined'!A314)</f>
        <v>0</v>
      </c>
      <c r="B315" s="10" t="e">
        <f>VLOOKUP(A315,'sep joined'!A303:I760,2,3)</f>
        <v>#N/A</v>
      </c>
      <c r="C315" s="11" t="e">
        <f>VLOOKUP(A315,'sep joined'!A314:I760,3,4)</f>
        <v>#N/A</v>
      </c>
      <c r="D315" s="11" t="e">
        <f>VLOOKUP(A315,'sep joined'!A303:I760,4,5)</f>
        <v>#N/A</v>
      </c>
      <c r="E315" s="203"/>
      <c r="F315" s="203"/>
      <c r="G315" s="203"/>
      <c r="H315" s="203"/>
      <c r="I315" s="203"/>
      <c r="J315" s="203"/>
      <c r="K315" s="180">
        <f t="shared" si="15"/>
        <v>0</v>
      </c>
      <c r="L315" s="203"/>
      <c r="M315" s="203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  <c r="AA315" s="181"/>
      <c r="AB315" s="181"/>
    </row>
    <row r="316" spans="1:28" ht="19.2" hidden="1">
      <c r="A316" s="9" t="b">
        <f>IF('sep joined'!I315="Joined",'sep joined'!A315)</f>
        <v>0</v>
      </c>
      <c r="B316" s="10" t="e">
        <f>VLOOKUP(A316,'sep joined'!A304:I761,2,3)</f>
        <v>#N/A</v>
      </c>
      <c r="C316" s="11" t="e">
        <f>VLOOKUP(A316,'sep joined'!A315:I761,3,4)</f>
        <v>#N/A</v>
      </c>
      <c r="D316" s="11" t="e">
        <f>VLOOKUP(A316,'sep joined'!A304:I761,4,5)</f>
        <v>#N/A</v>
      </c>
      <c r="E316" s="203"/>
      <c r="F316" s="203"/>
      <c r="G316" s="203"/>
      <c r="H316" s="203"/>
      <c r="I316" s="203"/>
      <c r="J316" s="203"/>
      <c r="K316" s="180">
        <f t="shared" si="15"/>
        <v>0</v>
      </c>
      <c r="L316" s="203"/>
      <c r="M316" s="203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</row>
    <row r="317" spans="1:28" ht="19.2" hidden="1">
      <c r="A317" s="9" t="b">
        <f>IF('sep joined'!I316="Joined",'sep joined'!A316)</f>
        <v>0</v>
      </c>
      <c r="B317" s="10" t="e">
        <f>VLOOKUP(A317,'sep joined'!A305:I762,2,3)</f>
        <v>#N/A</v>
      </c>
      <c r="C317" s="11" t="e">
        <f>VLOOKUP(A317,'sep joined'!A316:I762,3,4)</f>
        <v>#N/A</v>
      </c>
      <c r="D317" s="11" t="e">
        <f>VLOOKUP(A317,'sep joined'!A305:I762,4,5)</f>
        <v>#N/A</v>
      </c>
      <c r="E317" s="203"/>
      <c r="F317" s="203"/>
      <c r="G317" s="203"/>
      <c r="H317" s="203"/>
      <c r="I317" s="203"/>
      <c r="J317" s="203"/>
      <c r="K317" s="180">
        <f t="shared" si="15"/>
        <v>0</v>
      </c>
      <c r="L317" s="203"/>
      <c r="M317" s="203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</row>
    <row r="318" spans="1:28" ht="19.2" hidden="1">
      <c r="A318" s="9" t="b">
        <f>IF('sep joined'!I317="Joined",'sep joined'!A317)</f>
        <v>0</v>
      </c>
      <c r="B318" s="10" t="e">
        <f>VLOOKUP(A318,'sep joined'!A306:I763,2,3)</f>
        <v>#N/A</v>
      </c>
      <c r="C318" s="11" t="e">
        <f>VLOOKUP(A318,'sep joined'!A317:I763,3,4)</f>
        <v>#N/A</v>
      </c>
      <c r="D318" s="11" t="e">
        <f>VLOOKUP(A318,'sep joined'!A306:I763,4,5)</f>
        <v>#N/A</v>
      </c>
      <c r="E318" s="203"/>
      <c r="F318" s="203"/>
      <c r="G318" s="203"/>
      <c r="H318" s="203"/>
      <c r="I318" s="203"/>
      <c r="J318" s="203"/>
      <c r="K318" s="180">
        <f t="shared" si="15"/>
        <v>0</v>
      </c>
      <c r="L318" s="203"/>
      <c r="M318" s="203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</row>
    <row r="319" spans="1:28" ht="19.2" hidden="1">
      <c r="A319" s="9" t="b">
        <f>IF('sep joined'!I318="Joined",'sep joined'!A318)</f>
        <v>0</v>
      </c>
      <c r="B319" s="10" t="e">
        <f>VLOOKUP(A319,'sep joined'!A307:I764,2,3)</f>
        <v>#N/A</v>
      </c>
      <c r="C319" s="11" t="e">
        <f>VLOOKUP(A319,'sep joined'!A318:I764,3,4)</f>
        <v>#N/A</v>
      </c>
      <c r="D319" s="11" t="e">
        <f>VLOOKUP(A319,'sep joined'!A307:I764,4,5)</f>
        <v>#N/A</v>
      </c>
      <c r="E319" s="203"/>
      <c r="F319" s="203"/>
      <c r="G319" s="203"/>
      <c r="H319" s="203"/>
      <c r="I319" s="203"/>
      <c r="J319" s="203"/>
      <c r="K319" s="180">
        <f t="shared" si="15"/>
        <v>0</v>
      </c>
      <c r="L319" s="203"/>
      <c r="M319" s="203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  <c r="AA319" s="181"/>
      <c r="AB319" s="181"/>
    </row>
    <row r="320" spans="1:28" ht="19.2" hidden="1">
      <c r="A320" s="9" t="b">
        <f>IF('sep joined'!I319="Joined",'sep joined'!A319)</f>
        <v>0</v>
      </c>
      <c r="B320" s="10" t="e">
        <f>VLOOKUP(A320,'sep joined'!A308:I765,2,3)</f>
        <v>#N/A</v>
      </c>
      <c r="C320" s="11" t="e">
        <f>VLOOKUP(A320,'sep joined'!A319:I765,3,4)</f>
        <v>#N/A</v>
      </c>
      <c r="D320" s="11" t="e">
        <f>VLOOKUP(A320,'sep joined'!A308:I765,4,5)</f>
        <v>#N/A</v>
      </c>
      <c r="E320" s="203"/>
      <c r="F320" s="203"/>
      <c r="G320" s="203"/>
      <c r="H320" s="203"/>
      <c r="I320" s="203"/>
      <c r="J320" s="203"/>
      <c r="K320" s="180">
        <f t="shared" si="15"/>
        <v>0</v>
      </c>
      <c r="L320" s="203"/>
      <c r="M320" s="203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  <c r="AA320" s="181"/>
      <c r="AB320" s="181"/>
    </row>
    <row r="321" spans="1:28" ht="19.2" hidden="1">
      <c r="A321" s="9" t="b">
        <f>IF('sep joined'!I320="Joined",'sep joined'!A320)</f>
        <v>0</v>
      </c>
      <c r="B321" s="10" t="e">
        <f>VLOOKUP(A321,'sep joined'!A309:I766,2,3)</f>
        <v>#N/A</v>
      </c>
      <c r="C321" s="11" t="e">
        <f>VLOOKUP(A321,'sep joined'!A320:I766,3,4)</f>
        <v>#N/A</v>
      </c>
      <c r="D321" s="11" t="e">
        <f>VLOOKUP(A321,'sep joined'!A309:I766,4,5)</f>
        <v>#N/A</v>
      </c>
      <c r="E321" s="203"/>
      <c r="F321" s="203"/>
      <c r="G321" s="203"/>
      <c r="H321" s="203"/>
      <c r="I321" s="203"/>
      <c r="J321" s="203"/>
      <c r="K321" s="180">
        <f t="shared" si="15"/>
        <v>0</v>
      </c>
      <c r="L321" s="203"/>
      <c r="M321" s="203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  <c r="AA321" s="181"/>
      <c r="AB321" s="181"/>
    </row>
    <row r="322" spans="1:28" ht="19.2" hidden="1">
      <c r="A322" s="9" t="b">
        <f>IF('sep joined'!I321="Joined",'sep joined'!A321)</f>
        <v>0</v>
      </c>
      <c r="B322" s="10" t="e">
        <f>VLOOKUP(A322,'sep joined'!A310:I767,2,3)</f>
        <v>#N/A</v>
      </c>
      <c r="C322" s="11" t="e">
        <f>VLOOKUP(A322,'sep joined'!A321:I767,3,4)</f>
        <v>#N/A</v>
      </c>
      <c r="D322" s="11" t="e">
        <f>VLOOKUP(A322,'sep joined'!A310:I767,4,5)</f>
        <v>#N/A</v>
      </c>
      <c r="E322" s="203"/>
      <c r="F322" s="203"/>
      <c r="G322" s="203"/>
      <c r="H322" s="203"/>
      <c r="I322" s="203"/>
      <c r="J322" s="203"/>
      <c r="K322" s="180">
        <f t="shared" si="15"/>
        <v>0</v>
      </c>
      <c r="L322" s="203"/>
      <c r="M322" s="203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  <c r="AA322" s="181"/>
      <c r="AB322" s="181"/>
    </row>
    <row r="323" spans="1:28" ht="19.2" hidden="1">
      <c r="A323" s="9" t="b">
        <f>IF('sep joined'!I322="Joined",'sep joined'!A322)</f>
        <v>0</v>
      </c>
      <c r="B323" s="10" t="e">
        <f>VLOOKUP(A323,'sep joined'!A311:I768,2,3)</f>
        <v>#N/A</v>
      </c>
      <c r="C323" s="11" t="e">
        <f>VLOOKUP(A323,'sep joined'!A322:I768,3,4)</f>
        <v>#N/A</v>
      </c>
      <c r="D323" s="11" t="e">
        <f>VLOOKUP(A323,'sep joined'!A311:I768,4,5)</f>
        <v>#N/A</v>
      </c>
      <c r="E323" s="203"/>
      <c r="F323" s="203"/>
      <c r="G323" s="203"/>
      <c r="H323" s="203"/>
      <c r="I323" s="203"/>
      <c r="J323" s="203"/>
      <c r="K323" s="180">
        <f t="shared" si="15"/>
        <v>0</v>
      </c>
      <c r="L323" s="203"/>
      <c r="M323" s="203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  <c r="AA323" s="181"/>
      <c r="AB323" s="181"/>
    </row>
    <row r="324" spans="1:28" ht="19.2" hidden="1">
      <c r="A324" s="9" t="b">
        <f>IF('sep joined'!I323="Joined",'sep joined'!A323)</f>
        <v>0</v>
      </c>
      <c r="B324" s="10" t="e">
        <f>VLOOKUP(A324,'sep joined'!A312:I769,2,3)</f>
        <v>#N/A</v>
      </c>
      <c r="C324" s="11" t="e">
        <f>VLOOKUP(A324,'sep joined'!A323:I769,3,4)</f>
        <v>#N/A</v>
      </c>
      <c r="D324" s="11" t="e">
        <f>VLOOKUP(A324,'sep joined'!A312:I769,4,5)</f>
        <v>#N/A</v>
      </c>
      <c r="E324" s="203"/>
      <c r="F324" s="203"/>
      <c r="G324" s="203"/>
      <c r="H324" s="203"/>
      <c r="I324" s="203"/>
      <c r="J324" s="203"/>
      <c r="K324" s="180">
        <f t="shared" si="15"/>
        <v>0</v>
      </c>
      <c r="L324" s="203"/>
      <c r="M324" s="203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  <c r="AA324" s="181"/>
      <c r="AB324" s="181"/>
    </row>
    <row r="325" spans="1:28" ht="19.2" hidden="1">
      <c r="A325" s="9" t="b">
        <f>IF('sep joined'!I324="Joined",'sep joined'!A324)</f>
        <v>0</v>
      </c>
      <c r="B325" s="10" t="e">
        <f>VLOOKUP(A325,'sep joined'!A313:I770,2,3)</f>
        <v>#N/A</v>
      </c>
      <c r="C325" s="11" t="e">
        <f>VLOOKUP(A325,'sep joined'!A324:I770,3,4)</f>
        <v>#N/A</v>
      </c>
      <c r="D325" s="11" t="e">
        <f>VLOOKUP(A325,'sep joined'!A313:I770,4,5)</f>
        <v>#N/A</v>
      </c>
      <c r="E325" s="203"/>
      <c r="F325" s="203"/>
      <c r="G325" s="203"/>
      <c r="H325" s="203"/>
      <c r="I325" s="203"/>
      <c r="J325" s="203"/>
      <c r="K325" s="180">
        <f t="shared" si="15"/>
        <v>0</v>
      </c>
      <c r="L325" s="203"/>
      <c r="M325" s="203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  <c r="AA325" s="181"/>
      <c r="AB325" s="181"/>
    </row>
    <row r="326" spans="1:28" ht="19.2" hidden="1">
      <c r="A326" s="9" t="b">
        <f>IF('sep joined'!I325="Joined",'sep joined'!A325)</f>
        <v>0</v>
      </c>
      <c r="B326" s="10" t="e">
        <f>VLOOKUP(A326,'sep joined'!A314:I771,2,3)</f>
        <v>#N/A</v>
      </c>
      <c r="C326" s="11" t="e">
        <f>VLOOKUP(A326,'sep joined'!A325:I771,3,4)</f>
        <v>#N/A</v>
      </c>
      <c r="D326" s="11" t="e">
        <f>VLOOKUP(A326,'sep joined'!A314:I771,4,5)</f>
        <v>#N/A</v>
      </c>
      <c r="E326" s="203"/>
      <c r="F326" s="203"/>
      <c r="G326" s="203"/>
      <c r="H326" s="203"/>
      <c r="I326" s="203"/>
      <c r="J326" s="203"/>
      <c r="K326" s="180">
        <f t="shared" si="15"/>
        <v>0</v>
      </c>
      <c r="L326" s="203"/>
      <c r="M326" s="203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  <c r="AA326" s="181"/>
      <c r="AB326" s="181"/>
    </row>
    <row r="327" spans="1:28" ht="19.2" hidden="1">
      <c r="A327" s="9" t="b">
        <f>IF('sep joined'!I326="Joined",'sep joined'!A326)</f>
        <v>0</v>
      </c>
      <c r="B327" s="10" t="e">
        <f>VLOOKUP(A327,'sep joined'!A315:I772,2,3)</f>
        <v>#N/A</v>
      </c>
      <c r="C327" s="11" t="e">
        <f>VLOOKUP(A327,'sep joined'!A326:I772,3,4)</f>
        <v>#N/A</v>
      </c>
      <c r="D327" s="11" t="e">
        <f>VLOOKUP(A327,'sep joined'!A315:I772,4,5)</f>
        <v>#N/A</v>
      </c>
      <c r="E327" s="203"/>
      <c r="F327" s="203"/>
      <c r="G327" s="203"/>
      <c r="H327" s="203"/>
      <c r="I327" s="203"/>
      <c r="J327" s="203"/>
      <c r="K327" s="180">
        <f t="shared" si="15"/>
        <v>0</v>
      </c>
      <c r="L327" s="203"/>
      <c r="M327" s="203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  <c r="AA327" s="181"/>
      <c r="AB327" s="181"/>
    </row>
    <row r="328" spans="1:28" ht="19.2" hidden="1">
      <c r="A328" s="9" t="b">
        <f>IF('sep joined'!I327="Joined",'sep joined'!A327)</f>
        <v>0</v>
      </c>
      <c r="B328" s="10" t="e">
        <f>VLOOKUP(A328,'sep joined'!A316:I773,2,3)</f>
        <v>#N/A</v>
      </c>
      <c r="C328" s="11" t="e">
        <f>VLOOKUP(A328,'sep joined'!A327:I773,3,4)</f>
        <v>#N/A</v>
      </c>
      <c r="D328" s="11" t="e">
        <f>VLOOKUP(A328,'sep joined'!A316:I773,4,5)</f>
        <v>#N/A</v>
      </c>
      <c r="E328" s="203"/>
      <c r="F328" s="203"/>
      <c r="G328" s="203"/>
      <c r="H328" s="203"/>
      <c r="I328" s="203"/>
      <c r="J328" s="203"/>
      <c r="K328" s="180">
        <f t="shared" si="15"/>
        <v>0</v>
      </c>
      <c r="L328" s="203"/>
      <c r="M328" s="203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  <c r="AA328" s="181"/>
      <c r="AB328" s="181"/>
    </row>
    <row r="329" spans="1:28" ht="19.2" hidden="1">
      <c r="A329" s="9" t="b">
        <f>IF('sep joined'!I328="Joined",'sep joined'!A328)</f>
        <v>0</v>
      </c>
      <c r="B329" s="10" t="e">
        <f>VLOOKUP(A329,'sep joined'!A317:I774,2,3)</f>
        <v>#N/A</v>
      </c>
      <c r="C329" s="11" t="e">
        <f>VLOOKUP(A329,'sep joined'!A328:I774,3,4)</f>
        <v>#N/A</v>
      </c>
      <c r="D329" s="11" t="e">
        <f>VLOOKUP(A329,'sep joined'!A317:I774,4,5)</f>
        <v>#N/A</v>
      </c>
      <c r="E329" s="203"/>
      <c r="F329" s="203"/>
      <c r="G329" s="203"/>
      <c r="H329" s="203"/>
      <c r="I329" s="203"/>
      <c r="J329" s="203"/>
      <c r="K329" s="180">
        <f t="shared" si="15"/>
        <v>0</v>
      </c>
      <c r="L329" s="203"/>
      <c r="M329" s="203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  <c r="AA329" s="181"/>
      <c r="AB329" s="181"/>
    </row>
    <row r="330" spans="1:28" ht="19.2" hidden="1">
      <c r="A330" s="9" t="b">
        <f>IF('sep joined'!I329="Joined",'sep joined'!A329)</f>
        <v>0</v>
      </c>
      <c r="B330" s="10" t="e">
        <f>VLOOKUP(A330,'sep joined'!A317:I775,2,3)</f>
        <v>#N/A</v>
      </c>
      <c r="C330" s="11" t="e">
        <f>VLOOKUP(A330,'sep joined'!A329:I775,3,4)</f>
        <v>#N/A</v>
      </c>
      <c r="D330" s="11" t="e">
        <f>VLOOKUP(A330,'sep joined'!A317:I775,4,5)</f>
        <v>#N/A</v>
      </c>
      <c r="E330" s="203"/>
      <c r="F330" s="203"/>
      <c r="G330" s="203"/>
      <c r="H330" s="203"/>
      <c r="I330" s="203"/>
      <c r="J330" s="203"/>
      <c r="K330" s="180">
        <f t="shared" si="15"/>
        <v>0</v>
      </c>
      <c r="L330" s="203"/>
      <c r="M330" s="203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  <c r="AA330" s="181"/>
      <c r="AB330" s="181"/>
    </row>
    <row r="331" spans="1:28" ht="19.2" hidden="1">
      <c r="A331" s="9" t="b">
        <f>IF('sep joined'!I330="Joined",'sep joined'!A330)</f>
        <v>0</v>
      </c>
      <c r="B331" s="10" t="e">
        <f>VLOOKUP(A331,'sep joined'!A318:I776,2,3)</f>
        <v>#N/A</v>
      </c>
      <c r="C331" s="11" t="e">
        <f>VLOOKUP(A331,'sep joined'!A330:I776,3,4)</f>
        <v>#N/A</v>
      </c>
      <c r="D331" s="11" t="e">
        <f>VLOOKUP(A331,'sep joined'!A318:I776,4,5)</f>
        <v>#N/A</v>
      </c>
      <c r="E331" s="203"/>
      <c r="F331" s="203"/>
      <c r="G331" s="203"/>
      <c r="H331" s="203"/>
      <c r="I331" s="203"/>
      <c r="J331" s="203"/>
      <c r="K331" s="180">
        <f t="shared" si="15"/>
        <v>0</v>
      </c>
      <c r="L331" s="203"/>
      <c r="M331" s="203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  <c r="AA331" s="181"/>
      <c r="AB331" s="181"/>
    </row>
    <row r="332" spans="1:28" ht="19.2" hidden="1">
      <c r="A332" s="9" t="b">
        <f>IF('sep joined'!I331="Joined",'sep joined'!A331)</f>
        <v>0</v>
      </c>
      <c r="B332" s="10" t="e">
        <f>VLOOKUP(A332,'sep joined'!A319:I777,2,3)</f>
        <v>#N/A</v>
      </c>
      <c r="C332" s="11" t="e">
        <f>VLOOKUP(A332,'sep joined'!A331:I777,3,4)</f>
        <v>#N/A</v>
      </c>
      <c r="D332" s="11" t="e">
        <f>VLOOKUP(A332,'sep joined'!A319:I777,4,5)</f>
        <v>#N/A</v>
      </c>
      <c r="E332" s="203"/>
      <c r="F332" s="203"/>
      <c r="G332" s="203"/>
      <c r="H332" s="203"/>
      <c r="I332" s="203"/>
      <c r="J332" s="203"/>
      <c r="K332" s="180">
        <f t="shared" si="15"/>
        <v>0</v>
      </c>
      <c r="L332" s="203"/>
      <c r="M332" s="203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  <c r="AA332" s="181"/>
      <c r="AB332" s="181"/>
    </row>
    <row r="333" spans="1:28" ht="19.2" hidden="1">
      <c r="A333" s="9" t="b">
        <f>IF('sep joined'!I332="Joined",'sep joined'!A332)</f>
        <v>0</v>
      </c>
      <c r="B333" s="10" t="e">
        <f>VLOOKUP(A333,'sep joined'!A320:I778,2,3)</f>
        <v>#N/A</v>
      </c>
      <c r="C333" s="11" t="e">
        <f>VLOOKUP(A333,'sep joined'!A332:I778,3,4)</f>
        <v>#N/A</v>
      </c>
      <c r="D333" s="11" t="e">
        <f>VLOOKUP(A333,'sep joined'!A320:I778,4,5)</f>
        <v>#N/A</v>
      </c>
      <c r="E333" s="203"/>
      <c r="F333" s="203"/>
      <c r="G333" s="203"/>
      <c r="H333" s="203"/>
      <c r="I333" s="203"/>
      <c r="J333" s="203"/>
      <c r="K333" s="180">
        <f t="shared" si="15"/>
        <v>0</v>
      </c>
      <c r="L333" s="203"/>
      <c r="M333" s="203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  <c r="AA333" s="181"/>
      <c r="AB333" s="181"/>
    </row>
    <row r="334" spans="1:28" ht="19.2" hidden="1">
      <c r="A334" s="9" t="b">
        <f>IF('sep joined'!I333="Joined",'sep joined'!A333)</f>
        <v>0</v>
      </c>
      <c r="B334" s="10" t="e">
        <f>VLOOKUP(A334,'sep joined'!A321:I779,2,3)</f>
        <v>#N/A</v>
      </c>
      <c r="C334" s="11" t="e">
        <f>VLOOKUP(A334,'sep joined'!A333:I779,3,4)</f>
        <v>#N/A</v>
      </c>
      <c r="D334" s="11" t="e">
        <f>VLOOKUP(A334,'sep joined'!A321:I779,4,5)</f>
        <v>#N/A</v>
      </c>
      <c r="E334" s="203"/>
      <c r="F334" s="203"/>
      <c r="G334" s="203"/>
      <c r="H334" s="203"/>
      <c r="I334" s="203"/>
      <c r="J334" s="203"/>
      <c r="K334" s="180">
        <f t="shared" si="15"/>
        <v>0</v>
      </c>
      <c r="L334" s="203"/>
      <c r="M334" s="203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  <c r="AA334" s="181"/>
      <c r="AB334" s="181"/>
    </row>
    <row r="335" spans="1:28" ht="19.2" hidden="1">
      <c r="A335" s="9" t="b">
        <f>IF('sep joined'!I334="Joined",'sep joined'!A334)</f>
        <v>0</v>
      </c>
      <c r="B335" s="10" t="e">
        <f>VLOOKUP(A335,'sep joined'!A322:I780,2,3)</f>
        <v>#N/A</v>
      </c>
      <c r="C335" s="11" t="e">
        <f>VLOOKUP(A335,'sep joined'!A334:I780,3,4)</f>
        <v>#N/A</v>
      </c>
      <c r="D335" s="11" t="e">
        <f>VLOOKUP(A335,'sep joined'!A322:I780,4,5)</f>
        <v>#N/A</v>
      </c>
      <c r="E335" s="203"/>
      <c r="F335" s="203"/>
      <c r="G335" s="203"/>
      <c r="H335" s="203"/>
      <c r="I335" s="203"/>
      <c r="J335" s="203"/>
      <c r="K335" s="180">
        <f t="shared" si="15"/>
        <v>0</v>
      </c>
      <c r="L335" s="203"/>
      <c r="M335" s="203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  <c r="AA335" s="181"/>
      <c r="AB335" s="181"/>
    </row>
    <row r="336" spans="1:28" ht="19.2" hidden="1">
      <c r="A336" s="9" t="b">
        <f>IF('sep joined'!I335="Joined",'sep joined'!A335)</f>
        <v>0</v>
      </c>
      <c r="B336" s="10" t="e">
        <f>VLOOKUP(A336,'sep joined'!A323:I781,2,3)</f>
        <v>#N/A</v>
      </c>
      <c r="C336" s="11" t="e">
        <f>VLOOKUP(A336,'sep joined'!A335:I781,3,4)</f>
        <v>#N/A</v>
      </c>
      <c r="D336" s="11" t="e">
        <f>VLOOKUP(A336,'sep joined'!A323:I781,4,5)</f>
        <v>#N/A</v>
      </c>
      <c r="E336" s="203"/>
      <c r="F336" s="203"/>
      <c r="G336" s="203"/>
      <c r="H336" s="203"/>
      <c r="I336" s="203"/>
      <c r="J336" s="203"/>
      <c r="K336" s="180">
        <f t="shared" si="15"/>
        <v>0</v>
      </c>
      <c r="L336" s="203"/>
      <c r="M336" s="203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  <c r="AA336" s="181"/>
      <c r="AB336" s="181"/>
    </row>
    <row r="337" spans="1:28" ht="19.2" hidden="1">
      <c r="A337" s="9" t="b">
        <f>IF('sep joined'!I336="Joined",'sep joined'!A336)</f>
        <v>0</v>
      </c>
      <c r="B337" s="10" t="e">
        <f>VLOOKUP(A337,'sep joined'!A324:I782,2,3)</f>
        <v>#N/A</v>
      </c>
      <c r="C337" s="11" t="e">
        <f>VLOOKUP(A337,'sep joined'!A336:I782,3,4)</f>
        <v>#N/A</v>
      </c>
      <c r="D337" s="11" t="e">
        <f>VLOOKUP(A337,'sep joined'!A324:I782,4,5)</f>
        <v>#N/A</v>
      </c>
      <c r="E337" s="203"/>
      <c r="F337" s="203"/>
      <c r="G337" s="203"/>
      <c r="H337" s="203"/>
      <c r="I337" s="203"/>
      <c r="J337" s="203"/>
      <c r="K337" s="180">
        <f t="shared" si="15"/>
        <v>0</v>
      </c>
      <c r="L337" s="203"/>
      <c r="M337" s="203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  <c r="AA337" s="181"/>
      <c r="AB337" s="181"/>
    </row>
    <row r="338" spans="1:28" ht="19.2" hidden="1">
      <c r="A338" s="9" t="b">
        <f>IF('sep joined'!I337="Joined",'sep joined'!A337)</f>
        <v>0</v>
      </c>
      <c r="B338" s="10" t="e">
        <f>VLOOKUP(A338,'sep joined'!A325:I783,2,3)</f>
        <v>#N/A</v>
      </c>
      <c r="C338" s="11" t="e">
        <f>VLOOKUP(A338,'sep joined'!A337:I783,3,4)</f>
        <v>#N/A</v>
      </c>
      <c r="D338" s="11" t="e">
        <f>VLOOKUP(A338,'sep joined'!A325:I783,4,5)</f>
        <v>#N/A</v>
      </c>
      <c r="E338" s="203"/>
      <c r="F338" s="203"/>
      <c r="G338" s="203"/>
      <c r="H338" s="203"/>
      <c r="I338" s="203"/>
      <c r="J338" s="203"/>
      <c r="K338" s="180">
        <f t="shared" si="15"/>
        <v>0</v>
      </c>
      <c r="L338" s="203"/>
      <c r="M338" s="203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  <c r="AB338" s="181"/>
    </row>
    <row r="339" spans="1:28" ht="19.2" hidden="1">
      <c r="A339" s="9" t="b">
        <f>IF('sep joined'!I338="Joined",'sep joined'!A338)</f>
        <v>0</v>
      </c>
      <c r="B339" s="10" t="e">
        <f>VLOOKUP(A339,'sep joined'!A326:I784,2,3)</f>
        <v>#N/A</v>
      </c>
      <c r="C339" s="11" t="e">
        <f>VLOOKUP(A339,'sep joined'!A338:I784,3,4)</f>
        <v>#N/A</v>
      </c>
      <c r="D339" s="11" t="e">
        <f>VLOOKUP(A339,'sep joined'!A326:I784,4,5)</f>
        <v>#N/A</v>
      </c>
      <c r="E339" s="203"/>
      <c r="F339" s="203"/>
      <c r="G339" s="203"/>
      <c r="H339" s="203"/>
      <c r="I339" s="203"/>
      <c r="J339" s="203"/>
      <c r="K339" s="180">
        <f t="shared" si="15"/>
        <v>0</v>
      </c>
      <c r="L339" s="203"/>
      <c r="M339" s="203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  <c r="AB339" s="181"/>
    </row>
    <row r="340" spans="1:28" ht="19.2" hidden="1">
      <c r="A340" s="9" t="b">
        <f>IF('sep joined'!I339="Joined",'sep joined'!A339)</f>
        <v>0</v>
      </c>
      <c r="B340" s="10" t="e">
        <f>VLOOKUP(A340,'sep joined'!A327:I785,2,3)</f>
        <v>#N/A</v>
      </c>
      <c r="C340" s="11" t="e">
        <f>VLOOKUP(A340,'sep joined'!A339:I785,3,4)</f>
        <v>#N/A</v>
      </c>
      <c r="D340" s="11" t="e">
        <f>VLOOKUP(A340,'sep joined'!A327:I785,4,5)</f>
        <v>#N/A</v>
      </c>
      <c r="E340" s="203"/>
      <c r="F340" s="203"/>
      <c r="G340" s="203"/>
      <c r="H340" s="203"/>
      <c r="I340" s="203"/>
      <c r="J340" s="203"/>
      <c r="K340" s="180">
        <f t="shared" si="15"/>
        <v>0</v>
      </c>
      <c r="L340" s="203"/>
      <c r="M340" s="203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  <c r="AB340" s="181"/>
    </row>
    <row r="341" spans="1:28" ht="19.2" hidden="1">
      <c r="A341" s="9" t="b">
        <f>IF('sep joined'!I340="Joined",'sep joined'!A340)</f>
        <v>0</v>
      </c>
      <c r="B341" s="10" t="e">
        <f>VLOOKUP(A341,'sep joined'!A328:I786,2,3)</f>
        <v>#N/A</v>
      </c>
      <c r="C341" s="11" t="e">
        <f>VLOOKUP(A341,'sep joined'!A340:I786,3,4)</f>
        <v>#N/A</v>
      </c>
      <c r="D341" s="11" t="e">
        <f>VLOOKUP(A341,'sep joined'!A328:I786,4,5)</f>
        <v>#N/A</v>
      </c>
      <c r="E341" s="203"/>
      <c r="F341" s="203"/>
      <c r="G341" s="203"/>
      <c r="H341" s="203"/>
      <c r="I341" s="203"/>
      <c r="J341" s="203"/>
      <c r="K341" s="180">
        <f t="shared" si="15"/>
        <v>0</v>
      </c>
      <c r="L341" s="203"/>
      <c r="M341" s="203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  <c r="AB341" s="181"/>
    </row>
    <row r="342" spans="1:28" ht="19.2" hidden="1">
      <c r="A342" s="9" t="b">
        <f>IF('sep joined'!I341="Joined",'sep joined'!A341)</f>
        <v>0</v>
      </c>
      <c r="B342" s="10" t="e">
        <f>VLOOKUP(A342,'sep joined'!A329:I787,2,3)</f>
        <v>#N/A</v>
      </c>
      <c r="C342" s="11" t="e">
        <f>VLOOKUP(A342,'sep joined'!A341:I787,3,4)</f>
        <v>#N/A</v>
      </c>
      <c r="D342" s="11" t="e">
        <f>VLOOKUP(A342,'sep joined'!A329:I787,4,5)</f>
        <v>#N/A</v>
      </c>
      <c r="E342" s="203"/>
      <c r="F342" s="203"/>
      <c r="G342" s="203"/>
      <c r="H342" s="203"/>
      <c r="I342" s="203"/>
      <c r="J342" s="203"/>
      <c r="K342" s="180">
        <f t="shared" si="15"/>
        <v>0</v>
      </c>
      <c r="L342" s="203"/>
      <c r="M342" s="203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  <c r="AB342" s="181"/>
    </row>
    <row r="343" spans="1:28" ht="19.2" hidden="1">
      <c r="A343" s="9" t="b">
        <f>IF('sep joined'!I342="Joined",'sep joined'!A342)</f>
        <v>0</v>
      </c>
      <c r="B343" s="10" t="e">
        <f>VLOOKUP(A343,'sep joined'!A330:I788,2,3)</f>
        <v>#N/A</v>
      </c>
      <c r="C343" s="11" t="e">
        <f>VLOOKUP(A343,'sep joined'!A342:I788,3,4)</f>
        <v>#N/A</v>
      </c>
      <c r="D343" s="11" t="e">
        <f>VLOOKUP(A343,'sep joined'!A330:I788,4,5)</f>
        <v>#N/A</v>
      </c>
      <c r="E343" s="203"/>
      <c r="F343" s="203"/>
      <c r="G343" s="203"/>
      <c r="H343" s="203"/>
      <c r="I343" s="203"/>
      <c r="J343" s="203"/>
      <c r="K343" s="180">
        <f t="shared" si="15"/>
        <v>0</v>
      </c>
      <c r="L343" s="203"/>
      <c r="M343" s="203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  <c r="AB343" s="181"/>
    </row>
    <row r="344" spans="1:28" ht="19.2" hidden="1">
      <c r="A344" s="9" t="b">
        <f>IF('sep joined'!I343="Joined",'sep joined'!A343)</f>
        <v>0</v>
      </c>
      <c r="B344" s="10" t="e">
        <f>VLOOKUP(A344,'sep joined'!A331:I789,2,3)</f>
        <v>#N/A</v>
      </c>
      <c r="C344" s="11" t="e">
        <f>VLOOKUP(A344,'sep joined'!A343:I789,3,4)</f>
        <v>#N/A</v>
      </c>
      <c r="D344" s="11" t="e">
        <f>VLOOKUP(A344,'sep joined'!A331:I789,4,5)</f>
        <v>#N/A</v>
      </c>
      <c r="E344" s="203"/>
      <c r="F344" s="203"/>
      <c r="G344" s="203"/>
      <c r="H344" s="203"/>
      <c r="I344" s="203"/>
      <c r="J344" s="203"/>
      <c r="K344" s="180">
        <f t="shared" si="15"/>
        <v>0</v>
      </c>
      <c r="L344" s="203"/>
      <c r="M344" s="203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  <c r="AB344" s="181"/>
    </row>
    <row r="345" spans="1:28" ht="19.2" hidden="1">
      <c r="A345" s="9" t="b">
        <f>IF('sep joined'!I344="Joined",'sep joined'!A344)</f>
        <v>0</v>
      </c>
      <c r="B345" s="10" t="e">
        <f>VLOOKUP(A345,'sep joined'!A332:I790,2,3)</f>
        <v>#N/A</v>
      </c>
      <c r="C345" s="11" t="e">
        <f>VLOOKUP(A345,'sep joined'!A344:I790,3,4)</f>
        <v>#N/A</v>
      </c>
      <c r="D345" s="11" t="e">
        <f>VLOOKUP(A345,'sep joined'!A332:I790,4,5)</f>
        <v>#N/A</v>
      </c>
      <c r="E345" s="203"/>
      <c r="F345" s="203"/>
      <c r="G345" s="203"/>
      <c r="H345" s="203"/>
      <c r="I345" s="203"/>
      <c r="J345" s="203"/>
      <c r="K345" s="180">
        <f t="shared" si="15"/>
        <v>0</v>
      </c>
      <c r="L345" s="203"/>
      <c r="M345" s="203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  <c r="AB345" s="181"/>
    </row>
    <row r="346" spans="1:28" ht="19.2" hidden="1">
      <c r="A346" s="9" t="b">
        <f>IF('sep joined'!I345="Joined",'sep joined'!A345)</f>
        <v>0</v>
      </c>
      <c r="B346" s="10" t="e">
        <f>VLOOKUP(A346,'sep joined'!A333:I791,2,3)</f>
        <v>#N/A</v>
      </c>
      <c r="C346" s="11" t="e">
        <f>VLOOKUP(A346,'sep joined'!A345:I791,3,4)</f>
        <v>#N/A</v>
      </c>
      <c r="D346" s="11" t="e">
        <f>VLOOKUP(A346,'sep joined'!A333:I791,4,5)</f>
        <v>#N/A</v>
      </c>
      <c r="E346" s="203"/>
      <c r="F346" s="203"/>
      <c r="G346" s="203"/>
      <c r="H346" s="203"/>
      <c r="I346" s="203"/>
      <c r="J346" s="203"/>
      <c r="K346" s="180">
        <f t="shared" si="15"/>
        <v>0</v>
      </c>
      <c r="L346" s="203"/>
      <c r="M346" s="203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  <c r="AB346" s="181"/>
    </row>
    <row r="347" spans="1:28" ht="19.2" hidden="1">
      <c r="A347" s="9" t="b">
        <f>IF('sep joined'!I346="Joined",'sep joined'!A346)</f>
        <v>0</v>
      </c>
      <c r="B347" s="10" t="e">
        <f>VLOOKUP(A347,'sep joined'!A334:I792,2,3)</f>
        <v>#N/A</v>
      </c>
      <c r="C347" s="11" t="e">
        <f>VLOOKUP(A347,'sep joined'!A346:I792,3,4)</f>
        <v>#N/A</v>
      </c>
      <c r="D347" s="11" t="e">
        <f>VLOOKUP(A347,'sep joined'!A334:I792,4,5)</f>
        <v>#N/A</v>
      </c>
      <c r="E347" s="203"/>
      <c r="F347" s="203"/>
      <c r="G347" s="203"/>
      <c r="H347" s="203"/>
      <c r="I347" s="203"/>
      <c r="J347" s="203"/>
      <c r="K347" s="180">
        <f t="shared" si="15"/>
        <v>0</v>
      </c>
      <c r="L347" s="203"/>
      <c r="M347" s="203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  <c r="AB347" s="181"/>
    </row>
    <row r="348" spans="1:28" ht="19.2" hidden="1">
      <c r="A348" s="9" t="b">
        <f>IF('sep joined'!I347="Joined",'sep joined'!A347)</f>
        <v>0</v>
      </c>
      <c r="B348" s="10" t="e">
        <f>VLOOKUP(A348,'sep joined'!A335:I793,2,3)</f>
        <v>#N/A</v>
      </c>
      <c r="C348" s="11" t="e">
        <f>VLOOKUP(A348,'sep joined'!A347:I793,3,4)</f>
        <v>#N/A</v>
      </c>
      <c r="D348" s="11" t="e">
        <f>VLOOKUP(A348,'sep joined'!A335:I793,4,5)</f>
        <v>#N/A</v>
      </c>
      <c r="E348" s="203"/>
      <c r="F348" s="203"/>
      <c r="G348" s="203"/>
      <c r="H348" s="203"/>
      <c r="I348" s="203"/>
      <c r="J348" s="203"/>
      <c r="K348" s="180">
        <f t="shared" si="15"/>
        <v>0</v>
      </c>
      <c r="L348" s="203"/>
      <c r="M348" s="203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  <c r="AB348" s="181"/>
    </row>
    <row r="349" spans="1:28" ht="19.2" hidden="1">
      <c r="A349" s="9" t="b">
        <f>IF('sep joined'!I348="Joined",'sep joined'!A348)</f>
        <v>0</v>
      </c>
      <c r="B349" s="10" t="e">
        <f>VLOOKUP(A349,'sep joined'!A336:I794,2,3)</f>
        <v>#N/A</v>
      </c>
      <c r="C349" s="11" t="e">
        <f>VLOOKUP(A349,'sep joined'!A348:I794,3,4)</f>
        <v>#N/A</v>
      </c>
      <c r="D349" s="11" t="e">
        <f>VLOOKUP(A349,'sep joined'!A336:I794,4,5)</f>
        <v>#N/A</v>
      </c>
      <c r="E349" s="203"/>
      <c r="F349" s="203"/>
      <c r="G349" s="203"/>
      <c r="H349" s="203"/>
      <c r="I349" s="203"/>
      <c r="J349" s="203"/>
      <c r="K349" s="180">
        <f t="shared" si="15"/>
        <v>0</v>
      </c>
      <c r="L349" s="203"/>
      <c r="M349" s="203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  <c r="AB349" s="181"/>
    </row>
    <row r="350" spans="1:28" ht="19.2" hidden="1">
      <c r="A350" s="9" t="b">
        <f>IF('sep joined'!I349="Joined",'sep joined'!A349)</f>
        <v>0</v>
      </c>
      <c r="B350" s="10" t="e">
        <f>VLOOKUP(A350,'sep joined'!A337:I795,2,3)</f>
        <v>#N/A</v>
      </c>
      <c r="C350" s="11" t="e">
        <f>VLOOKUP(A350,'sep joined'!A349:I795,3,4)</f>
        <v>#N/A</v>
      </c>
      <c r="D350" s="11" t="e">
        <f>VLOOKUP(A350,'sep joined'!A337:I795,4,5)</f>
        <v>#N/A</v>
      </c>
      <c r="E350" s="203"/>
      <c r="F350" s="203"/>
      <c r="G350" s="203"/>
      <c r="H350" s="203"/>
      <c r="I350" s="203"/>
      <c r="J350" s="203"/>
      <c r="K350" s="180">
        <f t="shared" si="15"/>
        <v>0</v>
      </c>
      <c r="L350" s="203"/>
      <c r="M350" s="203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  <c r="AB350" s="181"/>
    </row>
    <row r="351" spans="1:28" ht="19.2" hidden="1">
      <c r="A351" s="9" t="b">
        <f>IF('sep joined'!I350="Joined",'sep joined'!A350)</f>
        <v>0</v>
      </c>
      <c r="B351" s="10" t="e">
        <f>VLOOKUP(A351,'sep joined'!A338:I796,2,3)</f>
        <v>#N/A</v>
      </c>
      <c r="C351" s="11" t="e">
        <f>VLOOKUP(A351,'sep joined'!A350:I796,3,4)</f>
        <v>#N/A</v>
      </c>
      <c r="D351" s="11" t="e">
        <f>VLOOKUP(A351,'sep joined'!A338:I796,4,5)</f>
        <v>#N/A</v>
      </c>
      <c r="E351" s="203"/>
      <c r="F351" s="203"/>
      <c r="G351" s="203"/>
      <c r="H351" s="203"/>
      <c r="I351" s="203"/>
      <c r="J351" s="203"/>
      <c r="K351" s="180">
        <f t="shared" si="15"/>
        <v>0</v>
      </c>
      <c r="L351" s="203"/>
      <c r="M351" s="203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  <c r="AB351" s="181"/>
    </row>
    <row r="352" spans="1:28" ht="19.2" hidden="1">
      <c r="A352" s="9" t="b">
        <f>IF('sep joined'!I351="Joined",'sep joined'!A351)</f>
        <v>0</v>
      </c>
      <c r="B352" s="10" t="e">
        <f>VLOOKUP(A352,'sep joined'!A339:I797,2,3)</f>
        <v>#N/A</v>
      </c>
      <c r="C352" s="11" t="e">
        <f>VLOOKUP(A352,'sep joined'!A351:I797,3,4)</f>
        <v>#N/A</v>
      </c>
      <c r="D352" s="11" t="e">
        <f>VLOOKUP(A352,'sep joined'!A339:I797,4,5)</f>
        <v>#N/A</v>
      </c>
      <c r="E352" s="203"/>
      <c r="F352" s="203"/>
      <c r="G352" s="203"/>
      <c r="H352" s="203"/>
      <c r="I352" s="203"/>
      <c r="J352" s="203"/>
      <c r="K352" s="180">
        <f t="shared" si="15"/>
        <v>0</v>
      </c>
      <c r="L352" s="203"/>
      <c r="M352" s="203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  <c r="AB352" s="181"/>
    </row>
    <row r="353" spans="1:28" ht="19.2" hidden="1">
      <c r="A353" s="9" t="b">
        <f>IF('sep joined'!I352="Joined",'sep joined'!A352)</f>
        <v>0</v>
      </c>
      <c r="B353" s="10" t="e">
        <f>VLOOKUP(A353,'sep joined'!A340:I798,2,3)</f>
        <v>#N/A</v>
      </c>
      <c r="C353" s="11" t="e">
        <f>VLOOKUP(A353,'sep joined'!A352:I798,3,4)</f>
        <v>#N/A</v>
      </c>
      <c r="D353" s="11" t="e">
        <f>VLOOKUP(A353,'sep joined'!A340:I798,4,5)</f>
        <v>#N/A</v>
      </c>
      <c r="E353" s="203"/>
      <c r="F353" s="203"/>
      <c r="G353" s="203"/>
      <c r="H353" s="203"/>
      <c r="I353" s="203"/>
      <c r="J353" s="203"/>
      <c r="K353" s="180">
        <f t="shared" si="15"/>
        <v>0</v>
      </c>
      <c r="L353" s="203"/>
      <c r="M353" s="203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  <c r="AB353" s="181"/>
    </row>
    <row r="354" spans="1:28" ht="19.2" hidden="1">
      <c r="A354" s="9" t="b">
        <f>IF('sep joined'!I353="Joined",'sep joined'!A353)</f>
        <v>0</v>
      </c>
      <c r="B354" s="10" t="e">
        <f>VLOOKUP(A354,'sep joined'!A341:I799,2,3)</f>
        <v>#N/A</v>
      </c>
      <c r="C354" s="11" t="e">
        <f>VLOOKUP(A354,'sep joined'!A353:I799,3,4)</f>
        <v>#N/A</v>
      </c>
      <c r="D354" s="11" t="e">
        <f>VLOOKUP(A354,'sep joined'!A341:I799,4,5)</f>
        <v>#N/A</v>
      </c>
      <c r="E354" s="203"/>
      <c r="F354" s="203"/>
      <c r="G354" s="203"/>
      <c r="H354" s="203"/>
      <c r="I354" s="203"/>
      <c r="J354" s="203"/>
      <c r="K354" s="180">
        <f t="shared" si="15"/>
        <v>0</v>
      </c>
      <c r="L354" s="203"/>
      <c r="M354" s="203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  <c r="AB354" s="181"/>
    </row>
    <row r="355" spans="1:28" ht="19.2" hidden="1">
      <c r="A355" s="9" t="b">
        <f>IF('sep joined'!I354="Joined",'sep joined'!A354)</f>
        <v>0</v>
      </c>
      <c r="B355" s="10" t="e">
        <f>VLOOKUP(A355,'sep joined'!A342:I800,2,3)</f>
        <v>#N/A</v>
      </c>
      <c r="C355" s="11" t="e">
        <f>VLOOKUP(A355,'sep joined'!A354:I800,3,4)</f>
        <v>#N/A</v>
      </c>
      <c r="D355" s="11" t="e">
        <f>VLOOKUP(A355,'sep joined'!A342:I800,4,5)</f>
        <v>#N/A</v>
      </c>
      <c r="E355" s="203"/>
      <c r="F355" s="203"/>
      <c r="G355" s="203"/>
      <c r="H355" s="203"/>
      <c r="I355" s="203"/>
      <c r="J355" s="203"/>
      <c r="K355" s="180">
        <f t="shared" si="15"/>
        <v>0</v>
      </c>
      <c r="L355" s="203"/>
      <c r="M355" s="203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  <c r="AB355" s="181"/>
    </row>
    <row r="356" spans="1:28" ht="19.2" hidden="1">
      <c r="A356" s="9" t="b">
        <f>IF('sep joined'!I355="Joined",'sep joined'!A355)</f>
        <v>0</v>
      </c>
      <c r="B356" s="10" t="e">
        <f>VLOOKUP(A356,'sep joined'!A343:I801,2,3)</f>
        <v>#N/A</v>
      </c>
      <c r="C356" s="11" t="e">
        <f>VLOOKUP(A356,'sep joined'!A355:I801,3,4)</f>
        <v>#N/A</v>
      </c>
      <c r="D356" s="11" t="e">
        <f>VLOOKUP(A356,'sep joined'!A343:I801,4,5)</f>
        <v>#N/A</v>
      </c>
      <c r="E356" s="203"/>
      <c r="F356" s="203"/>
      <c r="G356" s="203"/>
      <c r="H356" s="203"/>
      <c r="I356" s="203"/>
      <c r="J356" s="203"/>
      <c r="K356" s="180">
        <f t="shared" si="15"/>
        <v>0</v>
      </c>
      <c r="L356" s="203"/>
      <c r="M356" s="203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  <c r="AB356" s="181"/>
    </row>
    <row r="357" spans="1:28" ht="19.2" hidden="1">
      <c r="A357" s="9" t="b">
        <f>IF('sep joined'!I356="Joined",'sep joined'!A356)</f>
        <v>0</v>
      </c>
      <c r="B357" s="10" t="e">
        <f>VLOOKUP(A357,'sep joined'!A344:I802,2,3)</f>
        <v>#N/A</v>
      </c>
      <c r="C357" s="11" t="e">
        <f>VLOOKUP(A357,'sep joined'!A356:I802,3,4)</f>
        <v>#N/A</v>
      </c>
      <c r="D357" s="11" t="e">
        <f>VLOOKUP(A357,'sep joined'!A344:I802,4,5)</f>
        <v>#N/A</v>
      </c>
      <c r="E357" s="203"/>
      <c r="F357" s="203"/>
      <c r="G357" s="203"/>
      <c r="H357" s="203"/>
      <c r="I357" s="203"/>
      <c r="J357" s="203"/>
      <c r="K357" s="180">
        <f t="shared" si="15"/>
        <v>0</v>
      </c>
      <c r="L357" s="203"/>
      <c r="M357" s="203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  <c r="AB357" s="181"/>
    </row>
    <row r="358" spans="1:28" ht="19.2" hidden="1">
      <c r="A358" s="9" t="b">
        <f>IF('sep joined'!I357="Joined",'sep joined'!A357)</f>
        <v>0</v>
      </c>
      <c r="B358" s="10" t="e">
        <f>VLOOKUP(A358,'sep joined'!A345:I803,2,3)</f>
        <v>#N/A</v>
      </c>
      <c r="C358" s="11" t="e">
        <f>VLOOKUP(A358,'sep joined'!A357:I803,3,4)</f>
        <v>#N/A</v>
      </c>
      <c r="D358" s="11" t="e">
        <f>VLOOKUP(A358,'sep joined'!A345:I803,4,5)</f>
        <v>#N/A</v>
      </c>
      <c r="E358" s="203"/>
      <c r="F358" s="203"/>
      <c r="G358" s="203"/>
      <c r="H358" s="203"/>
      <c r="I358" s="203"/>
      <c r="J358" s="203"/>
      <c r="K358" s="180">
        <f t="shared" si="15"/>
        <v>0</v>
      </c>
      <c r="L358" s="203"/>
      <c r="M358" s="203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  <c r="AB358" s="181"/>
    </row>
    <row r="359" spans="1:28" ht="19.2" hidden="1">
      <c r="A359" s="9" t="b">
        <f>IF('sep joined'!I358="Joined",'sep joined'!A358)</f>
        <v>0</v>
      </c>
      <c r="B359" s="10" t="e">
        <f>VLOOKUP(A359,'sep joined'!A346:I804,2,3)</f>
        <v>#N/A</v>
      </c>
      <c r="C359" s="11" t="e">
        <f>VLOOKUP(A359,'sep joined'!A358:I804,3,4)</f>
        <v>#N/A</v>
      </c>
      <c r="D359" s="11" t="e">
        <f>VLOOKUP(A359,'sep joined'!A346:I804,4,5)</f>
        <v>#N/A</v>
      </c>
      <c r="E359" s="203"/>
      <c r="F359" s="203"/>
      <c r="G359" s="203"/>
      <c r="H359" s="203"/>
      <c r="I359" s="203"/>
      <c r="J359" s="203"/>
      <c r="K359" s="180">
        <f t="shared" si="15"/>
        <v>0</v>
      </c>
      <c r="L359" s="203"/>
      <c r="M359" s="203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  <c r="AB359" s="181"/>
    </row>
    <row r="360" spans="1:28" ht="19.2" hidden="1">
      <c r="A360" s="9" t="b">
        <f>IF('sep joined'!I359="Joined",'sep joined'!A359)</f>
        <v>0</v>
      </c>
      <c r="B360" s="10" t="e">
        <f>VLOOKUP(A360,'sep joined'!A347:I805,2,3)</f>
        <v>#N/A</v>
      </c>
      <c r="C360" s="11" t="e">
        <f>VLOOKUP(A360,'sep joined'!A359:I805,3,4)</f>
        <v>#N/A</v>
      </c>
      <c r="D360" s="11" t="e">
        <f>VLOOKUP(A360,'sep joined'!A347:I805,4,5)</f>
        <v>#N/A</v>
      </c>
      <c r="E360" s="203"/>
      <c r="F360" s="203"/>
      <c r="G360" s="203"/>
      <c r="H360" s="203"/>
      <c r="I360" s="203"/>
      <c r="J360" s="203"/>
      <c r="K360" s="180">
        <f t="shared" si="15"/>
        <v>0</v>
      </c>
      <c r="L360" s="203"/>
      <c r="M360" s="203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  <c r="AB360" s="181"/>
    </row>
    <row r="361" spans="1:28" ht="19.2" hidden="1">
      <c r="A361" s="9" t="b">
        <f>IF('sep joined'!I360="Joined",'sep joined'!A360)</f>
        <v>0</v>
      </c>
      <c r="B361" s="10" t="e">
        <f>VLOOKUP(A361,'sep joined'!A348:I806,2,3)</f>
        <v>#N/A</v>
      </c>
      <c r="C361" s="11" t="e">
        <f>VLOOKUP(A361,'sep joined'!A360:I806,3,4)</f>
        <v>#N/A</v>
      </c>
      <c r="D361" s="11" t="e">
        <f>VLOOKUP(A361,'sep joined'!A348:I806,4,5)</f>
        <v>#N/A</v>
      </c>
      <c r="E361" s="203"/>
      <c r="F361" s="203"/>
      <c r="G361" s="203"/>
      <c r="H361" s="203"/>
      <c r="I361" s="203"/>
      <c r="J361" s="203"/>
      <c r="K361" s="180">
        <f t="shared" si="15"/>
        <v>0</v>
      </c>
      <c r="L361" s="203"/>
      <c r="M361" s="203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  <c r="AB361" s="181"/>
    </row>
    <row r="362" spans="1:28" ht="19.2" hidden="1">
      <c r="A362" s="9" t="b">
        <f>IF('sep joined'!I361="Joined",'sep joined'!A361)</f>
        <v>0</v>
      </c>
      <c r="B362" s="10" t="e">
        <f>VLOOKUP(A362,'sep joined'!A349:I807,2,3)</f>
        <v>#N/A</v>
      </c>
      <c r="C362" s="11" t="e">
        <f>VLOOKUP(A362,'sep joined'!A361:I807,3,4)</f>
        <v>#N/A</v>
      </c>
      <c r="D362" s="11" t="e">
        <f>VLOOKUP(A362,'sep joined'!A349:I807,4,5)</f>
        <v>#N/A</v>
      </c>
      <c r="E362" s="203"/>
      <c r="F362" s="203"/>
      <c r="G362" s="203"/>
      <c r="H362" s="203"/>
      <c r="I362" s="203"/>
      <c r="J362" s="203"/>
      <c r="K362" s="180">
        <f t="shared" si="15"/>
        <v>0</v>
      </c>
      <c r="L362" s="203"/>
      <c r="M362" s="203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  <c r="AB362" s="181"/>
    </row>
    <row r="363" spans="1:28" ht="19.2" hidden="1">
      <c r="A363" s="9" t="b">
        <f>IF('sep joined'!I362="Joined",'sep joined'!A362)</f>
        <v>0</v>
      </c>
      <c r="B363" s="10" t="e">
        <f>VLOOKUP(A363,'sep joined'!A350:I808,2,3)</f>
        <v>#N/A</v>
      </c>
      <c r="C363" s="11" t="e">
        <f>VLOOKUP(A363,'sep joined'!A362:I808,3,4)</f>
        <v>#N/A</v>
      </c>
      <c r="D363" s="11" t="e">
        <f>VLOOKUP(A363,'sep joined'!A350:I808,4,5)</f>
        <v>#N/A</v>
      </c>
      <c r="E363" s="203"/>
      <c r="F363" s="203"/>
      <c r="G363" s="203"/>
      <c r="H363" s="203"/>
      <c r="I363" s="203"/>
      <c r="J363" s="203"/>
      <c r="K363" s="180">
        <f t="shared" si="15"/>
        <v>0</v>
      </c>
      <c r="L363" s="203"/>
      <c r="M363" s="203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  <c r="AB363" s="181"/>
    </row>
    <row r="364" spans="1:28" ht="19.2" hidden="1">
      <c r="A364" s="9" t="b">
        <f>IF('sep joined'!I363="Joined",'sep joined'!A363)</f>
        <v>0</v>
      </c>
      <c r="B364" s="10" t="e">
        <f>VLOOKUP(A364,'sep joined'!A351:I809,2,3)</f>
        <v>#N/A</v>
      </c>
      <c r="C364" s="11" t="e">
        <f>VLOOKUP(A364,'sep joined'!A363:I809,3,4)</f>
        <v>#N/A</v>
      </c>
      <c r="D364" s="11" t="e">
        <f>VLOOKUP(A364,'sep joined'!A351:I809,4,5)</f>
        <v>#N/A</v>
      </c>
      <c r="E364" s="203"/>
      <c r="F364" s="203"/>
      <c r="G364" s="203"/>
      <c r="H364" s="203"/>
      <c r="I364" s="203"/>
      <c r="J364" s="203"/>
      <c r="K364" s="180">
        <f t="shared" si="15"/>
        <v>0</v>
      </c>
      <c r="L364" s="203"/>
      <c r="M364" s="203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  <c r="AB364" s="181"/>
    </row>
    <row r="365" spans="1:28" ht="19.2" hidden="1">
      <c r="A365" s="9" t="b">
        <f>IF('sep joined'!I364="Joined",'sep joined'!A364)</f>
        <v>0</v>
      </c>
      <c r="B365" s="10" t="e">
        <f>VLOOKUP(A365,'sep joined'!A352:I810,2,3)</f>
        <v>#N/A</v>
      </c>
      <c r="C365" s="11" t="e">
        <f>VLOOKUP(A365,'sep joined'!A364:I810,3,4)</f>
        <v>#N/A</v>
      </c>
      <c r="D365" s="11" t="e">
        <f>VLOOKUP(A365,'sep joined'!A352:I810,4,5)</f>
        <v>#N/A</v>
      </c>
      <c r="E365" s="203"/>
      <c r="F365" s="203"/>
      <c r="G365" s="203"/>
      <c r="H365" s="203"/>
      <c r="I365" s="203"/>
      <c r="J365" s="203"/>
      <c r="K365" s="180">
        <f t="shared" si="15"/>
        <v>0</v>
      </c>
      <c r="L365" s="203"/>
      <c r="M365" s="203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  <c r="AB365" s="181"/>
    </row>
    <row r="366" spans="1:28" ht="19.2" hidden="1">
      <c r="A366" s="9" t="b">
        <f>IF('sep joined'!I365="Joined",'sep joined'!A365)</f>
        <v>0</v>
      </c>
      <c r="B366" s="10" t="e">
        <f>VLOOKUP(A366,'sep joined'!A353:I811,2,3)</f>
        <v>#N/A</v>
      </c>
      <c r="C366" s="11" t="e">
        <f>VLOOKUP(A366,'sep joined'!A365:I811,3,4)</f>
        <v>#N/A</v>
      </c>
      <c r="D366" s="11" t="e">
        <f>VLOOKUP(A366,'sep joined'!A353:I811,4,5)</f>
        <v>#N/A</v>
      </c>
      <c r="E366" s="203"/>
      <c r="F366" s="203"/>
      <c r="G366" s="203"/>
      <c r="H366" s="203"/>
      <c r="I366" s="203"/>
      <c r="J366" s="203"/>
      <c r="K366" s="180">
        <f t="shared" si="15"/>
        <v>0</v>
      </c>
      <c r="L366" s="203"/>
      <c r="M366" s="203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  <c r="AB366" s="181"/>
    </row>
    <row r="367" spans="1:28" ht="19.2" hidden="1">
      <c r="A367" s="9" t="b">
        <f>IF('sep joined'!I366="Joined",'sep joined'!A366)</f>
        <v>0</v>
      </c>
      <c r="B367" s="10" t="e">
        <f>VLOOKUP(A367,'sep joined'!A354:I812,2,3)</f>
        <v>#N/A</v>
      </c>
      <c r="C367" s="11" t="e">
        <f>VLOOKUP(A367,'sep joined'!A366:I812,3,4)</f>
        <v>#N/A</v>
      </c>
      <c r="D367" s="11" t="e">
        <f>VLOOKUP(A367,'sep joined'!A354:I812,4,5)</f>
        <v>#N/A</v>
      </c>
      <c r="E367" s="203"/>
      <c r="F367" s="203"/>
      <c r="G367" s="203"/>
      <c r="H367" s="203"/>
      <c r="I367" s="203"/>
      <c r="J367" s="203"/>
      <c r="K367" s="180">
        <f t="shared" si="15"/>
        <v>0</v>
      </c>
      <c r="L367" s="203"/>
      <c r="M367" s="203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  <c r="AB367" s="181"/>
    </row>
    <row r="368" spans="1:28" ht="19.2" hidden="1">
      <c r="A368" s="9" t="b">
        <f>IF('sep joined'!I367="Joined",'sep joined'!A367)</f>
        <v>0</v>
      </c>
      <c r="B368" s="10" t="e">
        <f>VLOOKUP(A368,'sep joined'!A355:I813,2,3)</f>
        <v>#N/A</v>
      </c>
      <c r="C368" s="11" t="e">
        <f>VLOOKUP(A368,'sep joined'!A367:I813,3,4)</f>
        <v>#N/A</v>
      </c>
      <c r="D368" s="11" t="e">
        <f>VLOOKUP(A368,'sep joined'!A355:I813,4,5)</f>
        <v>#N/A</v>
      </c>
      <c r="E368" s="203"/>
      <c r="F368" s="203"/>
      <c r="G368" s="203"/>
      <c r="H368" s="203"/>
      <c r="I368" s="203"/>
      <c r="J368" s="203"/>
      <c r="K368" s="180">
        <f t="shared" si="15"/>
        <v>0</v>
      </c>
      <c r="L368" s="203"/>
      <c r="M368" s="203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  <c r="AB368" s="181"/>
    </row>
    <row r="369" spans="1:28" ht="19.2" hidden="1">
      <c r="A369" s="9" t="b">
        <f>IF('sep joined'!I368="Joined",'sep joined'!A368)</f>
        <v>0</v>
      </c>
      <c r="B369" s="10" t="e">
        <f>VLOOKUP(A369,'sep joined'!A356:I814,2,3)</f>
        <v>#N/A</v>
      </c>
      <c r="C369" s="11" t="e">
        <f>VLOOKUP(A369,'sep joined'!A368:I814,3,4)</f>
        <v>#N/A</v>
      </c>
      <c r="D369" s="11" t="e">
        <f>VLOOKUP(A369,'sep joined'!A356:I814,4,5)</f>
        <v>#N/A</v>
      </c>
      <c r="E369" s="203"/>
      <c r="F369" s="203"/>
      <c r="G369" s="203"/>
      <c r="H369" s="203"/>
      <c r="I369" s="203"/>
      <c r="J369" s="203"/>
      <c r="K369" s="180">
        <f t="shared" si="15"/>
        <v>0</v>
      </c>
      <c r="L369" s="203"/>
      <c r="M369" s="203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  <c r="AB369" s="181"/>
    </row>
    <row r="370" spans="1:28" ht="19.2" hidden="1">
      <c r="A370" s="9" t="b">
        <f>IF('sep joined'!I369="Joined",'sep joined'!A369)</f>
        <v>0</v>
      </c>
      <c r="B370" s="10" t="e">
        <f>VLOOKUP(A370,'sep joined'!A357:I815,2,3)</f>
        <v>#N/A</v>
      </c>
      <c r="C370" s="11" t="e">
        <f>VLOOKUP(A370,'sep joined'!A369:I815,3,4)</f>
        <v>#N/A</v>
      </c>
      <c r="D370" s="11" t="e">
        <f>VLOOKUP(A370,'sep joined'!A357:I815,4,5)</f>
        <v>#N/A</v>
      </c>
      <c r="E370" s="203"/>
      <c r="F370" s="203"/>
      <c r="G370" s="203"/>
      <c r="H370" s="203"/>
      <c r="I370" s="203"/>
      <c r="J370" s="203"/>
      <c r="K370" s="180">
        <f t="shared" si="15"/>
        <v>0</v>
      </c>
      <c r="L370" s="203"/>
      <c r="M370" s="203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  <c r="AB370" s="181"/>
    </row>
    <row r="371" spans="1:28" ht="19.2" hidden="1">
      <c r="A371" s="9" t="b">
        <f>IF('sep joined'!I370="Joined",'sep joined'!A370)</f>
        <v>0</v>
      </c>
      <c r="B371" s="10" t="e">
        <f>VLOOKUP(A371,'sep joined'!A358:I816,2,3)</f>
        <v>#N/A</v>
      </c>
      <c r="C371" s="11" t="e">
        <f>VLOOKUP(A371,'sep joined'!A370:I816,3,4)</f>
        <v>#N/A</v>
      </c>
      <c r="D371" s="11" t="e">
        <f>VLOOKUP(A371,'sep joined'!A358:I816,4,5)</f>
        <v>#N/A</v>
      </c>
      <c r="E371" s="203"/>
      <c r="F371" s="203"/>
      <c r="G371" s="203"/>
      <c r="H371" s="203"/>
      <c r="I371" s="203"/>
      <c r="J371" s="203"/>
      <c r="K371" s="180">
        <f t="shared" si="15"/>
        <v>0</v>
      </c>
      <c r="L371" s="203"/>
      <c r="M371" s="203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  <c r="AB371" s="181"/>
    </row>
    <row r="372" spans="1:28" ht="19.2" hidden="1">
      <c r="A372" s="9" t="b">
        <f>IF('sep joined'!I371="Joined",'sep joined'!A371)</f>
        <v>0</v>
      </c>
      <c r="B372" s="10" t="e">
        <f>VLOOKUP(A372,'sep joined'!A359:I817,2,3)</f>
        <v>#N/A</v>
      </c>
      <c r="C372" s="11" t="e">
        <f>VLOOKUP(A372,'sep joined'!A371:I817,3,4)</f>
        <v>#N/A</v>
      </c>
      <c r="D372" s="11" t="e">
        <f>VLOOKUP(A372,'sep joined'!A359:I817,4,5)</f>
        <v>#N/A</v>
      </c>
      <c r="E372" s="203"/>
      <c r="F372" s="203"/>
      <c r="G372" s="203"/>
      <c r="H372" s="203"/>
      <c r="I372" s="203"/>
      <c r="J372" s="203"/>
      <c r="K372" s="180">
        <f t="shared" si="15"/>
        <v>0</v>
      </c>
      <c r="L372" s="203"/>
      <c r="M372" s="203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  <c r="AB372" s="181"/>
    </row>
    <row r="373" spans="1:28" ht="19.2" hidden="1">
      <c r="A373" s="9" t="b">
        <f>IF('sep joined'!I372="Joined",'sep joined'!A372)</f>
        <v>0</v>
      </c>
      <c r="B373" s="10" t="e">
        <f>VLOOKUP(A373,'sep joined'!A360:I818,2,3)</f>
        <v>#N/A</v>
      </c>
      <c r="C373" s="11" t="e">
        <f>VLOOKUP(A373,'sep joined'!A372:I818,3,4)</f>
        <v>#N/A</v>
      </c>
      <c r="D373" s="11" t="e">
        <f>VLOOKUP(A373,'sep joined'!A360:I818,4,5)</f>
        <v>#N/A</v>
      </c>
      <c r="E373" s="203"/>
      <c r="F373" s="203"/>
      <c r="G373" s="203"/>
      <c r="H373" s="203"/>
      <c r="I373" s="203"/>
      <c r="J373" s="203"/>
      <c r="K373" s="180">
        <f t="shared" si="15"/>
        <v>0</v>
      </c>
      <c r="L373" s="203"/>
      <c r="M373" s="203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  <c r="AB373" s="181"/>
    </row>
    <row r="374" spans="1:28" ht="19.2" hidden="1">
      <c r="A374" s="9" t="b">
        <f>IF('sep joined'!I373="Joined",'sep joined'!A373)</f>
        <v>0</v>
      </c>
      <c r="B374" s="10" t="e">
        <f>VLOOKUP(A374,'sep joined'!A361:I819,2,3)</f>
        <v>#N/A</v>
      </c>
      <c r="C374" s="11" t="e">
        <f>VLOOKUP(A374,'sep joined'!A373:I819,3,4)</f>
        <v>#N/A</v>
      </c>
      <c r="D374" s="11" t="e">
        <f>VLOOKUP(A374,'sep joined'!A361:I819,4,5)</f>
        <v>#N/A</v>
      </c>
      <c r="E374" s="203"/>
      <c r="F374" s="203"/>
      <c r="G374" s="203"/>
      <c r="H374" s="203"/>
      <c r="I374" s="203"/>
      <c r="J374" s="203"/>
      <c r="K374" s="180">
        <f t="shared" si="15"/>
        <v>0</v>
      </c>
      <c r="L374" s="203"/>
      <c r="M374" s="203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  <c r="AB374" s="181"/>
    </row>
    <row r="375" spans="1:28" ht="19.2" hidden="1">
      <c r="A375" s="9" t="b">
        <f>IF('sep joined'!I374="Joined",'sep joined'!A374)</f>
        <v>0</v>
      </c>
      <c r="B375" s="10" t="e">
        <f>VLOOKUP(A375,'sep joined'!A362:I820,2,3)</f>
        <v>#N/A</v>
      </c>
      <c r="C375" s="11" t="e">
        <f>VLOOKUP(A375,'sep joined'!A374:I820,3,4)</f>
        <v>#N/A</v>
      </c>
      <c r="D375" s="11" t="e">
        <f>VLOOKUP(A375,'sep joined'!A362:I820,4,5)</f>
        <v>#N/A</v>
      </c>
      <c r="E375" s="203"/>
      <c r="F375" s="203"/>
      <c r="G375" s="203"/>
      <c r="H375" s="203"/>
      <c r="I375" s="203"/>
      <c r="J375" s="203"/>
      <c r="K375" s="180">
        <f t="shared" si="15"/>
        <v>0</v>
      </c>
      <c r="L375" s="203"/>
      <c r="M375" s="203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  <c r="AB375" s="181"/>
    </row>
    <row r="376" spans="1:28" ht="19.2" hidden="1">
      <c r="A376" s="9" t="b">
        <f>IF('sep joined'!I375="Joined",'sep joined'!A375)</f>
        <v>0</v>
      </c>
      <c r="B376" s="10" t="e">
        <f>VLOOKUP(A376,'sep joined'!A363:I821,2,3)</f>
        <v>#N/A</v>
      </c>
      <c r="C376" s="11" t="e">
        <f>VLOOKUP(A376,'sep joined'!A375:I821,3,4)</f>
        <v>#N/A</v>
      </c>
      <c r="D376" s="11" t="e">
        <f>VLOOKUP(A376,'sep joined'!A363:I821,4,5)</f>
        <v>#N/A</v>
      </c>
      <c r="E376" s="203"/>
      <c r="F376" s="203"/>
      <c r="G376" s="203"/>
      <c r="H376" s="203"/>
      <c r="I376" s="203"/>
      <c r="J376" s="203"/>
      <c r="K376" s="180">
        <f t="shared" si="15"/>
        <v>0</v>
      </c>
      <c r="L376" s="203"/>
      <c r="M376" s="203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  <c r="AB376" s="181"/>
    </row>
    <row r="377" spans="1:28" ht="19.2" hidden="1">
      <c r="A377" s="9" t="b">
        <f>IF('sep joined'!I376="Joined",'sep joined'!A376)</f>
        <v>0</v>
      </c>
      <c r="B377" s="10" t="e">
        <f>VLOOKUP(A377,'sep joined'!A364:I822,2,3)</f>
        <v>#N/A</v>
      </c>
      <c r="C377" s="11" t="e">
        <f>VLOOKUP(A377,'sep joined'!A376:I822,3,4)</f>
        <v>#N/A</v>
      </c>
      <c r="D377" s="11" t="e">
        <f>VLOOKUP(A377,'sep joined'!A364:I822,4,5)</f>
        <v>#N/A</v>
      </c>
      <c r="E377" s="203"/>
      <c r="F377" s="203"/>
      <c r="G377" s="203"/>
      <c r="H377" s="203"/>
      <c r="I377" s="203"/>
      <c r="J377" s="203"/>
      <c r="K377" s="180">
        <f t="shared" si="15"/>
        <v>0</v>
      </c>
      <c r="L377" s="203"/>
      <c r="M377" s="203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  <c r="AB377" s="181"/>
    </row>
    <row r="378" spans="1:28" ht="19.2" hidden="1">
      <c r="A378" s="9" t="b">
        <f>IF('sep joined'!I377="Joined",'sep joined'!A377)</f>
        <v>0</v>
      </c>
      <c r="B378" s="10" t="e">
        <f>VLOOKUP(A378,'sep joined'!A365:I823,2,3)</f>
        <v>#N/A</v>
      </c>
      <c r="C378" s="11" t="e">
        <f>VLOOKUP(A378,'sep joined'!A377:I823,3,4)</f>
        <v>#N/A</v>
      </c>
      <c r="D378" s="11" t="e">
        <f>VLOOKUP(A378,'sep joined'!A365:I823,4,5)</f>
        <v>#N/A</v>
      </c>
      <c r="E378" s="203"/>
      <c r="F378" s="203"/>
      <c r="G378" s="203"/>
      <c r="H378" s="203"/>
      <c r="I378" s="203"/>
      <c r="J378" s="203"/>
      <c r="K378" s="180">
        <f t="shared" si="15"/>
        <v>0</v>
      </c>
      <c r="L378" s="203"/>
      <c r="M378" s="203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  <c r="AB378" s="181"/>
    </row>
    <row r="379" spans="1:28" ht="19.2" hidden="1">
      <c r="A379" s="9" t="b">
        <f>IF('sep joined'!I378="Joined",'sep joined'!A378)</f>
        <v>0</v>
      </c>
      <c r="B379" s="10" t="e">
        <f>VLOOKUP(A379,'sep joined'!A366:I824,2,3)</f>
        <v>#N/A</v>
      </c>
      <c r="C379" s="11" t="e">
        <f>VLOOKUP(A379,'sep joined'!A378:I824,3,4)</f>
        <v>#N/A</v>
      </c>
      <c r="D379" s="11" t="e">
        <f>VLOOKUP(A379,'sep joined'!A366:I824,4,5)</f>
        <v>#N/A</v>
      </c>
      <c r="E379" s="203"/>
      <c r="F379" s="203"/>
      <c r="G379" s="203"/>
      <c r="H379" s="203"/>
      <c r="I379" s="203"/>
      <c r="J379" s="203"/>
      <c r="K379" s="180">
        <f t="shared" si="15"/>
        <v>0</v>
      </c>
      <c r="L379" s="203"/>
      <c r="M379" s="203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  <c r="AB379" s="181"/>
    </row>
    <row r="380" spans="1:28" ht="19.2" hidden="1">
      <c r="A380" s="9" t="b">
        <f>IF('sep joined'!I379="Joined",'sep joined'!A379)</f>
        <v>0</v>
      </c>
      <c r="B380" s="10" t="e">
        <f>VLOOKUP(A380,'sep joined'!A367:I825,2,3)</f>
        <v>#N/A</v>
      </c>
      <c r="C380" s="11" t="e">
        <f>VLOOKUP(A380,'sep joined'!A379:I825,3,4)</f>
        <v>#N/A</v>
      </c>
      <c r="D380" s="11" t="e">
        <f>VLOOKUP(A380,'sep joined'!A367:I825,4,5)</f>
        <v>#N/A</v>
      </c>
      <c r="E380" s="203"/>
      <c r="F380" s="203"/>
      <c r="G380" s="203"/>
      <c r="H380" s="203"/>
      <c r="I380" s="203"/>
      <c r="J380" s="203"/>
      <c r="K380" s="180">
        <f t="shared" si="15"/>
        <v>0</v>
      </c>
      <c r="L380" s="203"/>
      <c r="M380" s="203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  <c r="AA380" s="181"/>
      <c r="AB380" s="181"/>
    </row>
    <row r="381" spans="1:28" ht="19.2" hidden="1">
      <c r="A381" s="9" t="b">
        <f>IF('sep joined'!I380="Joined",'sep joined'!A380)</f>
        <v>0</v>
      </c>
      <c r="B381" s="10" t="e">
        <f>VLOOKUP(A381,'sep joined'!A368:I826,2,3)</f>
        <v>#N/A</v>
      </c>
      <c r="C381" s="11" t="e">
        <f>VLOOKUP(A381,'sep joined'!A380:I826,3,4)</f>
        <v>#N/A</v>
      </c>
      <c r="D381" s="11" t="e">
        <f>VLOOKUP(A381,'sep joined'!A368:I826,4,5)</f>
        <v>#N/A</v>
      </c>
      <c r="E381" s="203"/>
      <c r="F381" s="203"/>
      <c r="G381" s="203"/>
      <c r="H381" s="203"/>
      <c r="I381" s="203"/>
      <c r="J381" s="203"/>
      <c r="K381" s="180">
        <f t="shared" si="15"/>
        <v>0</v>
      </c>
      <c r="L381" s="203"/>
      <c r="M381" s="203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  <c r="AA381" s="181"/>
      <c r="AB381" s="181"/>
    </row>
    <row r="382" spans="1:28" ht="19.2" hidden="1">
      <c r="A382" s="9" t="b">
        <f>IF('sep joined'!I381="Joined",'sep joined'!A381)</f>
        <v>0</v>
      </c>
      <c r="B382" s="10" t="e">
        <f>VLOOKUP(A382,'sep joined'!A369:I827,2,3)</f>
        <v>#N/A</v>
      </c>
      <c r="C382" s="11" t="e">
        <f>VLOOKUP(A382,'sep joined'!A381:I827,3,4)</f>
        <v>#N/A</v>
      </c>
      <c r="D382" s="11" t="e">
        <f>VLOOKUP(A382,'sep joined'!A369:I827,4,5)</f>
        <v>#N/A</v>
      </c>
      <c r="E382" s="203"/>
      <c r="F382" s="203"/>
      <c r="G382" s="203"/>
      <c r="H382" s="203"/>
      <c r="I382" s="203"/>
      <c r="J382" s="203"/>
      <c r="K382" s="180">
        <f t="shared" ref="K382:K499" si="16">J382-N382-U382-Y382</f>
        <v>0</v>
      </c>
      <c r="L382" s="203"/>
      <c r="M382" s="203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  <c r="AA382" s="181"/>
      <c r="AB382" s="181"/>
    </row>
    <row r="383" spans="1:28" ht="19.2" hidden="1">
      <c r="A383" s="9" t="b">
        <f>IF('sep joined'!I382="Joined",'sep joined'!A382)</f>
        <v>0</v>
      </c>
      <c r="B383" s="10" t="e">
        <f>VLOOKUP(A383,'sep joined'!A370:I828,2,3)</f>
        <v>#N/A</v>
      </c>
      <c r="C383" s="11" t="e">
        <f>VLOOKUP(A383,'sep joined'!A382:I828,3,4)</f>
        <v>#N/A</v>
      </c>
      <c r="D383" s="11" t="e">
        <f>VLOOKUP(A383,'sep joined'!A370:I828,4,5)</f>
        <v>#N/A</v>
      </c>
      <c r="E383" s="203"/>
      <c r="F383" s="203"/>
      <c r="G383" s="203"/>
      <c r="H383" s="203"/>
      <c r="I383" s="203"/>
      <c r="J383" s="203"/>
      <c r="K383" s="180">
        <f t="shared" si="16"/>
        <v>0</v>
      </c>
      <c r="L383" s="203"/>
      <c r="M383" s="203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  <c r="AA383" s="181"/>
      <c r="AB383" s="181"/>
    </row>
    <row r="384" spans="1:28" ht="19.2" hidden="1">
      <c r="A384" s="9" t="b">
        <f>IF('sep joined'!I383="Joined",'sep joined'!A383)</f>
        <v>0</v>
      </c>
      <c r="B384" s="10" t="e">
        <f>VLOOKUP(A384,'sep joined'!A371:I829,2,3)</f>
        <v>#N/A</v>
      </c>
      <c r="C384" s="11" t="e">
        <f>VLOOKUP(A384,'sep joined'!A383:I829,3,4)</f>
        <v>#N/A</v>
      </c>
      <c r="D384" s="11" t="e">
        <f>VLOOKUP(A384,'sep joined'!A371:I829,4,5)</f>
        <v>#N/A</v>
      </c>
      <c r="E384" s="203"/>
      <c r="F384" s="203"/>
      <c r="G384" s="203"/>
      <c r="H384" s="203"/>
      <c r="I384" s="203"/>
      <c r="J384" s="203"/>
      <c r="K384" s="180">
        <f t="shared" si="16"/>
        <v>0</v>
      </c>
      <c r="L384" s="203"/>
      <c r="M384" s="203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  <c r="AA384" s="181"/>
      <c r="AB384" s="181"/>
    </row>
    <row r="385" spans="1:28" ht="19.2" hidden="1">
      <c r="A385" s="9" t="b">
        <f>IF('sep joined'!I384="Joined",'sep joined'!A384)</f>
        <v>0</v>
      </c>
      <c r="B385" s="10" t="e">
        <f>VLOOKUP(A385,'sep joined'!A372:I830,2,3)</f>
        <v>#N/A</v>
      </c>
      <c r="C385" s="11" t="e">
        <f>VLOOKUP(A385,'sep joined'!A384:I830,3,4)</f>
        <v>#N/A</v>
      </c>
      <c r="D385" s="11" t="e">
        <f>VLOOKUP(A385,'sep joined'!A372:I830,4,5)</f>
        <v>#N/A</v>
      </c>
      <c r="E385" s="203"/>
      <c r="F385" s="203"/>
      <c r="G385" s="203"/>
      <c r="H385" s="203"/>
      <c r="I385" s="203"/>
      <c r="J385" s="203"/>
      <c r="K385" s="180">
        <f t="shared" si="16"/>
        <v>0</v>
      </c>
      <c r="L385" s="203"/>
      <c r="M385" s="203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  <c r="AA385" s="181"/>
      <c r="AB385" s="181"/>
    </row>
    <row r="386" spans="1:28" ht="19.2" hidden="1">
      <c r="A386" s="9" t="b">
        <f>IF('sep joined'!I385="Joined",'sep joined'!A385)</f>
        <v>0</v>
      </c>
      <c r="B386" s="10" t="e">
        <f>VLOOKUP(A386,'sep joined'!A373:I831,2,3)</f>
        <v>#N/A</v>
      </c>
      <c r="C386" s="11" t="e">
        <f>VLOOKUP(A386,'sep joined'!A385:I831,3,4)</f>
        <v>#N/A</v>
      </c>
      <c r="D386" s="11" t="e">
        <f>VLOOKUP(A386,'sep joined'!A373:I831,4,5)</f>
        <v>#N/A</v>
      </c>
      <c r="E386" s="203"/>
      <c r="F386" s="203"/>
      <c r="G386" s="203"/>
      <c r="H386" s="203"/>
      <c r="I386" s="203"/>
      <c r="J386" s="203"/>
      <c r="K386" s="180">
        <f t="shared" si="16"/>
        <v>0</v>
      </c>
      <c r="L386" s="203"/>
      <c r="M386" s="203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  <c r="AA386" s="181"/>
      <c r="AB386" s="181"/>
    </row>
    <row r="387" spans="1:28" ht="19.2" hidden="1">
      <c r="A387" s="9" t="b">
        <f>IF('sep joined'!I386="Joined",'sep joined'!A386)</f>
        <v>0</v>
      </c>
      <c r="B387" s="10" t="e">
        <f>VLOOKUP(A387,'sep joined'!A374:I832,2,3)</f>
        <v>#N/A</v>
      </c>
      <c r="C387" s="11" t="e">
        <f>VLOOKUP(A387,'sep joined'!A386:I832,3,4)</f>
        <v>#N/A</v>
      </c>
      <c r="D387" s="11" t="e">
        <f>VLOOKUP(A387,'sep joined'!A374:I832,4,5)</f>
        <v>#N/A</v>
      </c>
      <c r="E387" s="203"/>
      <c r="F387" s="203"/>
      <c r="G387" s="203"/>
      <c r="H387" s="203"/>
      <c r="I387" s="203"/>
      <c r="J387" s="203"/>
      <c r="K387" s="180">
        <f t="shared" si="16"/>
        <v>0</v>
      </c>
      <c r="L387" s="203"/>
      <c r="M387" s="203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  <c r="AA387" s="181"/>
      <c r="AB387" s="181"/>
    </row>
    <row r="388" spans="1:28" ht="19.2" hidden="1">
      <c r="A388" s="9" t="b">
        <f>IF('sep joined'!I387="Joined",'sep joined'!A387)</f>
        <v>0</v>
      </c>
      <c r="B388" s="10" t="e">
        <f>VLOOKUP(A388,'sep joined'!A375:I833,2,3)</f>
        <v>#N/A</v>
      </c>
      <c r="C388" s="11" t="e">
        <f>VLOOKUP(A388,'sep joined'!A387:I833,3,4)</f>
        <v>#N/A</v>
      </c>
      <c r="D388" s="11" t="e">
        <f>VLOOKUP(A388,'sep joined'!A375:I833,4,5)</f>
        <v>#N/A</v>
      </c>
      <c r="E388" s="203"/>
      <c r="F388" s="203"/>
      <c r="G388" s="203"/>
      <c r="H388" s="203"/>
      <c r="I388" s="203"/>
      <c r="J388" s="203"/>
      <c r="K388" s="180">
        <f t="shared" si="16"/>
        <v>0</v>
      </c>
      <c r="L388" s="203"/>
      <c r="M388" s="203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  <c r="AA388" s="181"/>
      <c r="AB388" s="181"/>
    </row>
    <row r="389" spans="1:28" ht="19.2" hidden="1">
      <c r="A389" s="9" t="b">
        <f>IF('sep joined'!I388="Joined",'sep joined'!A388)</f>
        <v>0</v>
      </c>
      <c r="B389" s="10" t="e">
        <f>VLOOKUP(A389,'sep joined'!A376:I834,2,3)</f>
        <v>#N/A</v>
      </c>
      <c r="C389" s="11" t="e">
        <f>VLOOKUP(A389,'sep joined'!A388:I834,3,4)</f>
        <v>#N/A</v>
      </c>
      <c r="D389" s="11" t="e">
        <f>VLOOKUP(A389,'sep joined'!A376:I834,4,5)</f>
        <v>#N/A</v>
      </c>
      <c r="E389" s="203"/>
      <c r="F389" s="203"/>
      <c r="G389" s="203"/>
      <c r="H389" s="203"/>
      <c r="I389" s="203"/>
      <c r="J389" s="203"/>
      <c r="K389" s="180">
        <f t="shared" si="16"/>
        <v>0</v>
      </c>
      <c r="L389" s="203"/>
      <c r="M389" s="203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  <c r="AA389" s="181"/>
      <c r="AB389" s="181"/>
    </row>
    <row r="390" spans="1:28" ht="19.2" hidden="1">
      <c r="A390" s="9" t="b">
        <f>IF('sep joined'!I389="Joined",'sep joined'!A389)</f>
        <v>0</v>
      </c>
      <c r="B390" s="10" t="e">
        <f>VLOOKUP(A390,'sep joined'!A377:I835,2,3)</f>
        <v>#N/A</v>
      </c>
      <c r="C390" s="11" t="e">
        <f>VLOOKUP(A390,'sep joined'!A389:I835,3,4)</f>
        <v>#N/A</v>
      </c>
      <c r="D390" s="11" t="e">
        <f>VLOOKUP(A390,'sep joined'!A377:I835,4,5)</f>
        <v>#N/A</v>
      </c>
      <c r="E390" s="203"/>
      <c r="F390" s="203"/>
      <c r="G390" s="203"/>
      <c r="H390" s="203"/>
      <c r="I390" s="203"/>
      <c r="J390" s="203"/>
      <c r="K390" s="180">
        <f t="shared" si="16"/>
        <v>0</v>
      </c>
      <c r="L390" s="203"/>
      <c r="M390" s="203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  <c r="AA390" s="181"/>
      <c r="AB390" s="181"/>
    </row>
    <row r="391" spans="1:28" ht="19.2" hidden="1">
      <c r="A391" s="9" t="b">
        <f>IF('sep joined'!I390="Joined",'sep joined'!A390)</f>
        <v>0</v>
      </c>
      <c r="B391" s="10" t="e">
        <f>VLOOKUP(A391,'sep joined'!A378:I836,2,3)</f>
        <v>#N/A</v>
      </c>
      <c r="C391" s="11" t="e">
        <f>VLOOKUP(A391,'sep joined'!A390:I836,3,4)</f>
        <v>#N/A</v>
      </c>
      <c r="D391" s="11" t="e">
        <f>VLOOKUP(A391,'sep joined'!A378:I836,4,5)</f>
        <v>#N/A</v>
      </c>
      <c r="E391" s="203"/>
      <c r="F391" s="203"/>
      <c r="G391" s="203"/>
      <c r="H391" s="203"/>
      <c r="I391" s="203"/>
      <c r="J391" s="203"/>
      <c r="K391" s="180">
        <f t="shared" si="16"/>
        <v>0</v>
      </c>
      <c r="L391" s="203"/>
      <c r="M391" s="203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  <c r="AA391" s="181"/>
      <c r="AB391" s="181"/>
    </row>
    <row r="392" spans="1:28" ht="19.2" hidden="1">
      <c r="A392" s="9" t="b">
        <f>IF('sep joined'!I391="Joined",'sep joined'!A391)</f>
        <v>0</v>
      </c>
      <c r="B392" s="10" t="e">
        <f>VLOOKUP(A392,'sep joined'!A379:I837,2,3)</f>
        <v>#N/A</v>
      </c>
      <c r="C392" s="11" t="e">
        <f>VLOOKUP(A392,'sep joined'!A391:I837,3,4)</f>
        <v>#N/A</v>
      </c>
      <c r="D392" s="11" t="e">
        <f>VLOOKUP(A392,'sep joined'!A379:I837,4,5)</f>
        <v>#N/A</v>
      </c>
      <c r="E392" s="203"/>
      <c r="F392" s="203"/>
      <c r="G392" s="203"/>
      <c r="H392" s="203"/>
      <c r="I392" s="203"/>
      <c r="J392" s="203"/>
      <c r="K392" s="180">
        <f t="shared" si="16"/>
        <v>0</v>
      </c>
      <c r="L392" s="203"/>
      <c r="M392" s="203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  <c r="AA392" s="181"/>
      <c r="AB392" s="181"/>
    </row>
    <row r="393" spans="1:28" ht="19.2" hidden="1">
      <c r="A393" s="9" t="b">
        <f>IF('sep joined'!I392="Joined",'sep joined'!A392)</f>
        <v>0</v>
      </c>
      <c r="B393" s="10" t="e">
        <f>VLOOKUP(A393,'sep joined'!A380:I838,2,3)</f>
        <v>#N/A</v>
      </c>
      <c r="C393" s="11" t="e">
        <f>VLOOKUP(A393,'sep joined'!A392:I838,3,4)</f>
        <v>#N/A</v>
      </c>
      <c r="D393" s="11" t="e">
        <f>VLOOKUP(A393,'sep joined'!A380:I838,4,5)</f>
        <v>#N/A</v>
      </c>
      <c r="E393" s="203"/>
      <c r="F393" s="203"/>
      <c r="G393" s="203"/>
      <c r="H393" s="203"/>
      <c r="I393" s="203"/>
      <c r="J393" s="203"/>
      <c r="K393" s="180">
        <f t="shared" si="16"/>
        <v>0</v>
      </c>
      <c r="L393" s="203"/>
      <c r="M393" s="203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  <c r="AA393" s="181"/>
      <c r="AB393" s="181"/>
    </row>
    <row r="394" spans="1:28" ht="19.2" hidden="1">
      <c r="A394" s="9" t="b">
        <f>IF('sep joined'!I393="Joined",'sep joined'!A393)</f>
        <v>0</v>
      </c>
      <c r="B394" s="10" t="e">
        <f>VLOOKUP(A394,'sep joined'!A381:I839,2,3)</f>
        <v>#N/A</v>
      </c>
      <c r="C394" s="11" t="e">
        <f>VLOOKUP(A394,'sep joined'!A393:I839,3,4)</f>
        <v>#N/A</v>
      </c>
      <c r="D394" s="11" t="e">
        <f>VLOOKUP(A394,'sep joined'!A381:I839,4,5)</f>
        <v>#N/A</v>
      </c>
      <c r="E394" s="203"/>
      <c r="F394" s="203"/>
      <c r="G394" s="203"/>
      <c r="H394" s="203"/>
      <c r="I394" s="203"/>
      <c r="J394" s="203"/>
      <c r="K394" s="180">
        <f t="shared" si="16"/>
        <v>0</v>
      </c>
      <c r="L394" s="203"/>
      <c r="M394" s="203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  <c r="AA394" s="181"/>
      <c r="AB394" s="181"/>
    </row>
    <row r="395" spans="1:28" ht="19.2" hidden="1">
      <c r="A395" s="9" t="b">
        <f>IF('sep joined'!I394="Joined",'sep joined'!A394)</f>
        <v>0</v>
      </c>
      <c r="B395" s="10" t="e">
        <f>VLOOKUP(A395,'sep joined'!A382:I840,2,3)</f>
        <v>#N/A</v>
      </c>
      <c r="C395" s="11" t="e">
        <f>VLOOKUP(A395,'sep joined'!A394:I840,3,4)</f>
        <v>#N/A</v>
      </c>
      <c r="D395" s="11" t="e">
        <f>VLOOKUP(A395,'sep joined'!A382:I840,4,5)</f>
        <v>#N/A</v>
      </c>
      <c r="E395" s="203"/>
      <c r="F395" s="203"/>
      <c r="G395" s="203"/>
      <c r="H395" s="203"/>
      <c r="I395" s="203"/>
      <c r="J395" s="203"/>
      <c r="K395" s="180">
        <f t="shared" si="16"/>
        <v>0</v>
      </c>
      <c r="L395" s="203"/>
      <c r="M395" s="203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  <c r="AA395" s="181"/>
      <c r="AB395" s="181"/>
    </row>
    <row r="396" spans="1:28" ht="19.2" hidden="1">
      <c r="A396" s="9" t="b">
        <f>IF('sep joined'!I395="Joined",'sep joined'!A395)</f>
        <v>0</v>
      </c>
      <c r="B396" s="10" t="e">
        <f>VLOOKUP(A396,'sep joined'!A383:I841,2,3)</f>
        <v>#N/A</v>
      </c>
      <c r="C396" s="11" t="e">
        <f>VLOOKUP(A396,'sep joined'!A395:I841,3,4)</f>
        <v>#N/A</v>
      </c>
      <c r="D396" s="11" t="e">
        <f>VLOOKUP(A396,'sep joined'!A383:I841,4,5)</f>
        <v>#N/A</v>
      </c>
      <c r="E396" s="203"/>
      <c r="F396" s="203"/>
      <c r="G396" s="203"/>
      <c r="H396" s="203"/>
      <c r="I396" s="203"/>
      <c r="J396" s="203"/>
      <c r="K396" s="180">
        <f t="shared" si="16"/>
        <v>0</v>
      </c>
      <c r="L396" s="203"/>
      <c r="M396" s="203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  <c r="AA396" s="181"/>
      <c r="AB396" s="181"/>
    </row>
    <row r="397" spans="1:28" ht="19.2" hidden="1">
      <c r="A397" s="9" t="b">
        <f>IF('sep joined'!I396="Joined",'sep joined'!A396)</f>
        <v>0</v>
      </c>
      <c r="B397" s="10" t="e">
        <f>VLOOKUP(A397,'sep joined'!A384:I842,2,3)</f>
        <v>#N/A</v>
      </c>
      <c r="C397" s="11" t="e">
        <f>VLOOKUP(A397,'sep joined'!A396:I842,3,4)</f>
        <v>#N/A</v>
      </c>
      <c r="D397" s="11" t="e">
        <f>VLOOKUP(A397,'sep joined'!A384:I842,4,5)</f>
        <v>#N/A</v>
      </c>
      <c r="E397" s="203"/>
      <c r="F397" s="203"/>
      <c r="G397" s="203"/>
      <c r="H397" s="203"/>
      <c r="I397" s="203"/>
      <c r="J397" s="203"/>
      <c r="K397" s="180">
        <f t="shared" si="16"/>
        <v>0</v>
      </c>
      <c r="L397" s="203"/>
      <c r="M397" s="203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  <c r="AA397" s="181"/>
      <c r="AB397" s="181"/>
    </row>
    <row r="398" spans="1:28" ht="19.2" hidden="1">
      <c r="A398" s="9" t="b">
        <f>IF('sep joined'!I397="Joined",'sep joined'!A397)</f>
        <v>0</v>
      </c>
      <c r="B398" s="10" t="e">
        <f>VLOOKUP(A398,'sep joined'!A385:I843,2,3)</f>
        <v>#N/A</v>
      </c>
      <c r="C398" s="11" t="e">
        <f>VLOOKUP(A398,'sep joined'!A397:I843,3,4)</f>
        <v>#N/A</v>
      </c>
      <c r="D398" s="11" t="e">
        <f>VLOOKUP(A398,'sep joined'!A385:I843,4,5)</f>
        <v>#N/A</v>
      </c>
      <c r="E398" s="209"/>
      <c r="F398" s="209"/>
      <c r="G398" s="209"/>
      <c r="H398" s="209"/>
      <c r="I398" s="209"/>
      <c r="J398" s="209"/>
      <c r="K398" s="180">
        <f t="shared" si="16"/>
        <v>0</v>
      </c>
      <c r="L398" s="206"/>
      <c r="M398" s="206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  <c r="AA398" s="181"/>
      <c r="AB398" s="181"/>
    </row>
    <row r="399" spans="1:28" ht="19.2" hidden="1">
      <c r="A399" s="9" t="b">
        <f>IF('sep joined'!I398="Joined",'sep joined'!A398)</f>
        <v>0</v>
      </c>
      <c r="B399" s="10" t="e">
        <f>VLOOKUP(A399,'sep joined'!A385:I844,2,3)</f>
        <v>#N/A</v>
      </c>
      <c r="C399" s="11" t="e">
        <f>VLOOKUP(A399,'sep joined'!A398:I844,3,4)</f>
        <v>#N/A</v>
      </c>
      <c r="D399" s="11" t="e">
        <f>VLOOKUP(A399,'sep joined'!A385:I844,4,5)</f>
        <v>#N/A</v>
      </c>
      <c r="E399" s="203"/>
      <c r="F399" s="203"/>
      <c r="G399" s="203"/>
      <c r="H399" s="203"/>
      <c r="I399" s="203"/>
      <c r="J399" s="203"/>
      <c r="K399" s="180">
        <f t="shared" si="16"/>
        <v>0</v>
      </c>
      <c r="L399" s="203"/>
      <c r="M399" s="203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  <c r="AA399" s="181"/>
      <c r="AB399" s="181"/>
    </row>
    <row r="400" spans="1:28" ht="19.2" hidden="1">
      <c r="A400" s="9" t="b">
        <f>IF('sep joined'!I399="Joined",'sep joined'!A399)</f>
        <v>0</v>
      </c>
      <c r="B400" s="10" t="e">
        <f>VLOOKUP(A400,'sep joined'!A386:I845,2,3)</f>
        <v>#N/A</v>
      </c>
      <c r="C400" s="11" t="e">
        <f>VLOOKUP(A400,'sep joined'!A399:I845,3,4)</f>
        <v>#N/A</v>
      </c>
      <c r="D400" s="11" t="e">
        <f>VLOOKUP(A400,'sep joined'!A386:I845,4,5)</f>
        <v>#N/A</v>
      </c>
      <c r="E400" s="203"/>
      <c r="F400" s="203"/>
      <c r="G400" s="203"/>
      <c r="H400" s="203"/>
      <c r="I400" s="203"/>
      <c r="J400" s="203"/>
      <c r="K400" s="180">
        <f t="shared" si="16"/>
        <v>0</v>
      </c>
      <c r="L400" s="203"/>
      <c r="M400" s="203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  <c r="AA400" s="181"/>
      <c r="AB400" s="181"/>
    </row>
    <row r="401" spans="1:28" ht="19.2" hidden="1">
      <c r="A401" s="9" t="b">
        <f>IF('sep joined'!I400="Joined",'sep joined'!A400)</f>
        <v>0</v>
      </c>
      <c r="B401" s="10" t="e">
        <f>VLOOKUP(A401,'sep joined'!A387:I846,2,3)</f>
        <v>#N/A</v>
      </c>
      <c r="C401" s="11" t="e">
        <f>VLOOKUP(A401,'sep joined'!A400:I846,3,4)</f>
        <v>#N/A</v>
      </c>
      <c r="D401" s="11" t="e">
        <f>VLOOKUP(A401,'sep joined'!A387:I846,4,5)</f>
        <v>#N/A</v>
      </c>
      <c r="E401" s="209"/>
      <c r="F401" s="209"/>
      <c r="G401" s="209"/>
      <c r="H401" s="209"/>
      <c r="I401" s="209"/>
      <c r="J401" s="209"/>
      <c r="K401" s="180">
        <f t="shared" si="16"/>
        <v>0</v>
      </c>
      <c r="L401" s="206"/>
      <c r="M401" s="206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  <c r="AA401" s="181"/>
      <c r="AB401" s="181"/>
    </row>
    <row r="402" spans="1:28" ht="19.2" hidden="1">
      <c r="A402" s="9" t="b">
        <f>IF('sep joined'!I401="Joined",'sep joined'!A401)</f>
        <v>0</v>
      </c>
      <c r="B402" s="10" t="e">
        <f>VLOOKUP(A402,'sep joined'!A387:I847,2,3)</f>
        <v>#N/A</v>
      </c>
      <c r="C402" s="11" t="e">
        <f>VLOOKUP(A402,'sep joined'!A401:I847,3,4)</f>
        <v>#N/A</v>
      </c>
      <c r="D402" s="11" t="e">
        <f>VLOOKUP(A402,'sep joined'!A387:I847,4,5)</f>
        <v>#N/A</v>
      </c>
      <c r="E402" s="233"/>
      <c r="F402" s="233"/>
      <c r="G402" s="233"/>
      <c r="H402" s="233"/>
      <c r="I402" s="233"/>
      <c r="J402" s="233"/>
      <c r="K402" s="180">
        <f t="shared" si="16"/>
        <v>0</v>
      </c>
      <c r="L402" s="233"/>
      <c r="M402" s="233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  <c r="AB402" s="181"/>
    </row>
    <row r="403" spans="1:28" ht="19.2" hidden="1">
      <c r="A403" s="9" t="b">
        <f>IF('sep joined'!I402="Joined",'sep joined'!A402)</f>
        <v>0</v>
      </c>
      <c r="B403" s="10" t="e">
        <f>VLOOKUP(A403,'sep joined'!A388:I848,2,3)</f>
        <v>#N/A</v>
      </c>
      <c r="C403" s="11" t="e">
        <f>VLOOKUP(A403,'sep joined'!A402:I848,3,4)</f>
        <v>#N/A</v>
      </c>
      <c r="D403" s="11" t="e">
        <f>VLOOKUP(A403,'sep joined'!A388:I848,4,5)</f>
        <v>#N/A</v>
      </c>
      <c r="E403" s="233"/>
      <c r="F403" s="233"/>
      <c r="G403" s="233"/>
      <c r="H403" s="233"/>
      <c r="I403" s="233"/>
      <c r="J403" s="233"/>
      <c r="K403" s="180">
        <f t="shared" si="16"/>
        <v>0</v>
      </c>
      <c r="L403" s="233"/>
      <c r="M403" s="233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  <c r="AA403" s="181"/>
      <c r="AB403" s="181"/>
    </row>
    <row r="404" spans="1:28" ht="19.2" hidden="1">
      <c r="A404" s="9" t="b">
        <f>IF('sep joined'!I403="Joined",'sep joined'!A403)</f>
        <v>0</v>
      </c>
      <c r="B404" s="10" t="e">
        <f>VLOOKUP(A404,'sep joined'!A389:I849,2,3)</f>
        <v>#N/A</v>
      </c>
      <c r="C404" s="11" t="e">
        <f>VLOOKUP(A404,'sep joined'!A403:I849,3,4)</f>
        <v>#N/A</v>
      </c>
      <c r="D404" s="11" t="e">
        <f>VLOOKUP(A404,'sep joined'!A389:I849,4,5)</f>
        <v>#N/A</v>
      </c>
      <c r="E404" s="233"/>
      <c r="F404" s="233"/>
      <c r="G404" s="233"/>
      <c r="H404" s="233"/>
      <c r="I404" s="233"/>
      <c r="J404" s="233"/>
      <c r="K404" s="180">
        <f t="shared" si="16"/>
        <v>0</v>
      </c>
      <c r="L404" s="233"/>
      <c r="M404" s="233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  <c r="AB404" s="181"/>
    </row>
    <row r="405" spans="1:28" ht="19.2" hidden="1">
      <c r="A405" s="9" t="b">
        <f>IF('sep joined'!I404="Joined",'sep joined'!A404)</f>
        <v>0</v>
      </c>
      <c r="B405" s="10" t="e">
        <f>VLOOKUP(A405,'sep joined'!A390:I850,2,3)</f>
        <v>#N/A</v>
      </c>
      <c r="C405" s="11" t="e">
        <f>VLOOKUP(A405,'sep joined'!A404:I850,3,4)</f>
        <v>#N/A</v>
      </c>
      <c r="D405" s="11" t="e">
        <f>VLOOKUP(A405,'sep joined'!A390:I850,4,5)</f>
        <v>#N/A</v>
      </c>
      <c r="E405" s="233"/>
      <c r="F405" s="233"/>
      <c r="G405" s="233"/>
      <c r="H405" s="233"/>
      <c r="I405" s="233"/>
      <c r="J405" s="233"/>
      <c r="K405" s="180">
        <f t="shared" si="16"/>
        <v>0</v>
      </c>
      <c r="L405" s="233"/>
      <c r="M405" s="233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  <c r="AA405" s="181"/>
      <c r="AB405" s="181"/>
    </row>
    <row r="406" spans="1:28" ht="19.2" hidden="1">
      <c r="A406" s="9" t="b">
        <f>IF('sep joined'!I405="Joined",'sep joined'!A405)</f>
        <v>0</v>
      </c>
      <c r="B406" s="10" t="e">
        <f>VLOOKUP(A406,'sep joined'!A391:I851,2,3)</f>
        <v>#N/A</v>
      </c>
      <c r="C406" s="11" t="e">
        <f>VLOOKUP(A406,'sep joined'!A405:I851,3,4)</f>
        <v>#N/A</v>
      </c>
      <c r="D406" s="11" t="e">
        <f>VLOOKUP(A406,'sep joined'!A391:I851,4,5)</f>
        <v>#N/A</v>
      </c>
      <c r="E406" s="233"/>
      <c r="F406" s="233"/>
      <c r="G406" s="233"/>
      <c r="H406" s="233"/>
      <c r="I406" s="233"/>
      <c r="J406" s="233"/>
      <c r="K406" s="180">
        <f t="shared" si="16"/>
        <v>0</v>
      </c>
      <c r="L406" s="233"/>
      <c r="M406" s="233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  <c r="AA406" s="181"/>
      <c r="AB406" s="181"/>
    </row>
    <row r="407" spans="1:28" ht="19.2" hidden="1">
      <c r="A407" s="9" t="b">
        <f>IF('sep joined'!I406="Joined",'sep joined'!A406)</f>
        <v>0</v>
      </c>
      <c r="B407" s="10" t="e">
        <f>VLOOKUP(A407,'sep joined'!A392:I852,2,3)</f>
        <v>#N/A</v>
      </c>
      <c r="C407" s="11" t="e">
        <f>VLOOKUP(A407,'sep joined'!A406:I852,3,4)</f>
        <v>#N/A</v>
      </c>
      <c r="D407" s="11" t="e">
        <f>VLOOKUP(A407,'sep joined'!A392:I852,4,5)</f>
        <v>#N/A</v>
      </c>
      <c r="E407" s="233"/>
      <c r="F407" s="233"/>
      <c r="G407" s="233"/>
      <c r="H407" s="233"/>
      <c r="I407" s="233"/>
      <c r="J407" s="233"/>
      <c r="K407" s="180">
        <f t="shared" si="16"/>
        <v>0</v>
      </c>
      <c r="L407" s="233"/>
      <c r="M407" s="233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  <c r="AA407" s="181"/>
      <c r="AB407" s="181"/>
    </row>
    <row r="408" spans="1:28" ht="19.2" hidden="1">
      <c r="A408" s="9" t="b">
        <f>IF('sep joined'!I407="Joined",'sep joined'!A407)</f>
        <v>0</v>
      </c>
      <c r="B408" s="10" t="e">
        <f>VLOOKUP(A408,'sep joined'!A393:I853,2,3)</f>
        <v>#N/A</v>
      </c>
      <c r="C408" s="11" t="e">
        <f>VLOOKUP(A408,'sep joined'!A407:I853,3,4)</f>
        <v>#N/A</v>
      </c>
      <c r="D408" s="11" t="e">
        <f>VLOOKUP(A408,'sep joined'!A393:I853,4,5)</f>
        <v>#N/A</v>
      </c>
      <c r="E408" s="233"/>
      <c r="F408" s="233"/>
      <c r="G408" s="233"/>
      <c r="H408" s="233"/>
      <c r="I408" s="233"/>
      <c r="J408" s="233"/>
      <c r="K408" s="180">
        <f t="shared" si="16"/>
        <v>0</v>
      </c>
      <c r="L408" s="233"/>
      <c r="M408" s="233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  <c r="AA408" s="181"/>
      <c r="AB408" s="181"/>
    </row>
    <row r="409" spans="1:28" ht="19.2" hidden="1">
      <c r="A409" s="9" t="b">
        <f>IF('sep joined'!I408="Joined",'sep joined'!A408)</f>
        <v>0</v>
      </c>
      <c r="B409" s="10" t="e">
        <f>VLOOKUP(A409,'sep joined'!A394:I854,2,3)</f>
        <v>#N/A</v>
      </c>
      <c r="C409" s="11" t="e">
        <f>VLOOKUP(A409,'sep joined'!A408:I854,3,4)</f>
        <v>#N/A</v>
      </c>
      <c r="D409" s="11" t="e">
        <f>VLOOKUP(A409,'sep joined'!A394:I854,4,5)</f>
        <v>#N/A</v>
      </c>
      <c r="E409" s="233"/>
      <c r="F409" s="233"/>
      <c r="G409" s="233"/>
      <c r="H409" s="233"/>
      <c r="I409" s="233"/>
      <c r="J409" s="233"/>
      <c r="K409" s="180">
        <f t="shared" si="16"/>
        <v>0</v>
      </c>
      <c r="L409" s="233"/>
      <c r="M409" s="233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  <c r="AA409" s="181"/>
      <c r="AB409" s="181"/>
    </row>
    <row r="410" spans="1:28" ht="19.2" hidden="1">
      <c r="A410" s="9" t="b">
        <f>IF('sep joined'!I409="Joined",'sep joined'!A409)</f>
        <v>0</v>
      </c>
      <c r="B410" s="10" t="e">
        <f>VLOOKUP(A410,'sep joined'!A395:I855,2,3)</f>
        <v>#N/A</v>
      </c>
      <c r="C410" s="11" t="e">
        <f>VLOOKUP(A410,'sep joined'!A409:I855,3,4)</f>
        <v>#N/A</v>
      </c>
      <c r="D410" s="11" t="e">
        <f>VLOOKUP(A410,'sep joined'!A395:I855,4,5)</f>
        <v>#N/A</v>
      </c>
      <c r="E410" s="233"/>
      <c r="F410" s="233"/>
      <c r="G410" s="233"/>
      <c r="H410" s="233"/>
      <c r="I410" s="233"/>
      <c r="J410" s="233"/>
      <c r="K410" s="180">
        <f t="shared" si="16"/>
        <v>0</v>
      </c>
      <c r="L410" s="233"/>
      <c r="M410" s="233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  <c r="AA410" s="181"/>
      <c r="AB410" s="181"/>
    </row>
    <row r="411" spans="1:28" ht="19.2" hidden="1">
      <c r="A411" s="9" t="b">
        <f>IF('sep joined'!I410="Joined",'sep joined'!A410)</f>
        <v>0</v>
      </c>
      <c r="B411" s="10" t="e">
        <f>VLOOKUP(A411,'sep joined'!A396:I856,2,3)</f>
        <v>#N/A</v>
      </c>
      <c r="C411" s="11" t="e">
        <f>VLOOKUP(A411,'sep joined'!A410:I856,3,4)</f>
        <v>#N/A</v>
      </c>
      <c r="D411" s="11" t="e">
        <f>VLOOKUP(A411,'sep joined'!A396:I856,4,5)</f>
        <v>#N/A</v>
      </c>
      <c r="E411" s="233"/>
      <c r="F411" s="233"/>
      <c r="G411" s="233"/>
      <c r="H411" s="233"/>
      <c r="I411" s="233"/>
      <c r="J411" s="233"/>
      <c r="K411" s="180">
        <f t="shared" si="16"/>
        <v>0</v>
      </c>
      <c r="L411" s="233"/>
      <c r="M411" s="233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  <c r="AA411" s="181"/>
      <c r="AB411" s="181"/>
    </row>
    <row r="412" spans="1:28" ht="19.2" hidden="1">
      <c r="A412" s="9" t="b">
        <f>IF('sep joined'!I411="Joined",'sep joined'!A411)</f>
        <v>0</v>
      </c>
      <c r="B412" s="10" t="e">
        <f>VLOOKUP(A412,'sep joined'!A397:I857,2,3)</f>
        <v>#N/A</v>
      </c>
      <c r="C412" s="11" t="e">
        <f>VLOOKUP(A412,'sep joined'!A411:I857,3,4)</f>
        <v>#N/A</v>
      </c>
      <c r="D412" s="11" t="e">
        <f>VLOOKUP(A412,'sep joined'!A397:I857,4,5)</f>
        <v>#N/A</v>
      </c>
      <c r="E412" s="209"/>
      <c r="F412" s="209"/>
      <c r="G412" s="209"/>
      <c r="H412" s="209"/>
      <c r="I412" s="209"/>
      <c r="J412" s="209"/>
      <c r="K412" s="180">
        <f t="shared" si="16"/>
        <v>0</v>
      </c>
      <c r="L412" s="206"/>
      <c r="M412" s="206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  <c r="AA412" s="181"/>
      <c r="AB412" s="181"/>
    </row>
    <row r="413" spans="1:28" ht="19.2" hidden="1">
      <c r="A413" s="9" t="b">
        <f>IF('sep joined'!I412="Joined",'sep joined'!A412)</f>
        <v>0</v>
      </c>
      <c r="B413" s="10" t="e">
        <f>VLOOKUP(A413,'sep joined'!A397:I858,2,3)</f>
        <v>#N/A</v>
      </c>
      <c r="C413" s="11" t="e">
        <f>VLOOKUP(A413,'sep joined'!A412:I858,3,4)</f>
        <v>#N/A</v>
      </c>
      <c r="D413" s="11" t="e">
        <f>VLOOKUP(A413,'sep joined'!A397:I858,4,5)</f>
        <v>#N/A</v>
      </c>
      <c r="E413" s="233"/>
      <c r="F413" s="233"/>
      <c r="G413" s="233"/>
      <c r="H413" s="233"/>
      <c r="I413" s="233"/>
      <c r="J413" s="233"/>
      <c r="K413" s="180">
        <f t="shared" si="16"/>
        <v>0</v>
      </c>
      <c r="L413" s="233"/>
      <c r="M413" s="233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  <c r="AA413" s="181"/>
      <c r="AB413" s="181"/>
    </row>
    <row r="414" spans="1:28" ht="19.2" hidden="1">
      <c r="A414" s="9" t="b">
        <f>IF('sep joined'!I413="Joined",'sep joined'!A413)</f>
        <v>0</v>
      </c>
      <c r="B414" s="10" t="e">
        <f>VLOOKUP(A414,'sep joined'!A398:I859,2,3)</f>
        <v>#N/A</v>
      </c>
      <c r="C414" s="11" t="e">
        <f>VLOOKUP(A414,'sep joined'!A413:I859,3,4)</f>
        <v>#N/A</v>
      </c>
      <c r="D414" s="11" t="e">
        <f>VLOOKUP(A414,'sep joined'!A398:I859,4,5)</f>
        <v>#N/A</v>
      </c>
      <c r="E414" s="233"/>
      <c r="F414" s="233"/>
      <c r="G414" s="233"/>
      <c r="H414" s="233"/>
      <c r="I414" s="233"/>
      <c r="J414" s="233"/>
      <c r="K414" s="180">
        <f t="shared" si="16"/>
        <v>0</v>
      </c>
      <c r="L414" s="233"/>
      <c r="M414" s="233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  <c r="AA414" s="181"/>
      <c r="AB414" s="181"/>
    </row>
    <row r="415" spans="1:28" ht="19.2" hidden="1">
      <c r="A415" s="9" t="b">
        <f>IF('sep joined'!I414="Joined",'sep joined'!A414)</f>
        <v>0</v>
      </c>
      <c r="B415" s="10" t="e">
        <f>VLOOKUP(A415,'sep joined'!A399:I860,2,3)</f>
        <v>#N/A</v>
      </c>
      <c r="C415" s="11" t="e">
        <f>VLOOKUP(A415,'sep joined'!A414:I860,3,4)</f>
        <v>#N/A</v>
      </c>
      <c r="D415" s="11" t="e">
        <f>VLOOKUP(A415,'sep joined'!A399:I860,4,5)</f>
        <v>#N/A</v>
      </c>
      <c r="E415" s="233"/>
      <c r="F415" s="233"/>
      <c r="G415" s="233"/>
      <c r="H415" s="233"/>
      <c r="I415" s="233"/>
      <c r="J415" s="233"/>
      <c r="K415" s="180">
        <f t="shared" si="16"/>
        <v>0</v>
      </c>
      <c r="L415" s="233"/>
      <c r="M415" s="233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  <c r="AA415" s="181"/>
      <c r="AB415" s="181"/>
    </row>
    <row r="416" spans="1:28" ht="19.2" hidden="1">
      <c r="A416" s="9" t="b">
        <f>IF('sep joined'!I415="Joined",'sep joined'!A415)</f>
        <v>0</v>
      </c>
      <c r="B416" s="10" t="e">
        <f>VLOOKUP(A416,'sep joined'!A400:I861,2,3)</f>
        <v>#N/A</v>
      </c>
      <c r="C416" s="11" t="e">
        <f>VLOOKUP(A416,'sep joined'!A415:I861,3,4)</f>
        <v>#N/A</v>
      </c>
      <c r="D416" s="11" t="e">
        <f>VLOOKUP(A416,'sep joined'!A400:I861,4,5)</f>
        <v>#N/A</v>
      </c>
      <c r="E416" s="233"/>
      <c r="F416" s="233"/>
      <c r="G416" s="233"/>
      <c r="H416" s="233"/>
      <c r="I416" s="233"/>
      <c r="J416" s="233"/>
      <c r="K416" s="180">
        <f t="shared" si="16"/>
        <v>0</v>
      </c>
      <c r="L416" s="233"/>
      <c r="M416" s="233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  <c r="AA416" s="181"/>
      <c r="AB416" s="181"/>
    </row>
    <row r="417" spans="1:28" ht="19.2" hidden="1">
      <c r="A417" s="9" t="b">
        <f>IF('sep joined'!I416="Joined",'sep joined'!A416)</f>
        <v>0</v>
      </c>
      <c r="B417" s="10" t="e">
        <f>VLOOKUP(A417,'sep joined'!A401:I862,2,3)</f>
        <v>#N/A</v>
      </c>
      <c r="C417" s="11" t="e">
        <f>VLOOKUP(A417,'sep joined'!A416:I862,3,4)</f>
        <v>#N/A</v>
      </c>
      <c r="D417" s="11" t="e">
        <f>VLOOKUP(A417,'sep joined'!A401:I862,4,5)</f>
        <v>#N/A</v>
      </c>
      <c r="E417" s="233"/>
      <c r="F417" s="233"/>
      <c r="G417" s="233"/>
      <c r="H417" s="233"/>
      <c r="I417" s="233"/>
      <c r="J417" s="233"/>
      <c r="K417" s="180">
        <f t="shared" si="16"/>
        <v>0</v>
      </c>
      <c r="L417" s="233"/>
      <c r="M417" s="233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  <c r="AA417" s="181"/>
      <c r="AB417" s="181"/>
    </row>
    <row r="418" spans="1:28" ht="19.2" hidden="1">
      <c r="A418" s="9" t="b">
        <f>IF('sep joined'!I417="Joined",'sep joined'!A417)</f>
        <v>0</v>
      </c>
      <c r="B418" s="10" t="e">
        <f>VLOOKUP(A418,'sep joined'!A402:I863,2,3)</f>
        <v>#N/A</v>
      </c>
      <c r="C418" s="11" t="e">
        <f>VLOOKUP(A418,'sep joined'!A417:I863,3,4)</f>
        <v>#N/A</v>
      </c>
      <c r="D418" s="11" t="e">
        <f>VLOOKUP(A418,'sep joined'!A402:I863,4,5)</f>
        <v>#N/A</v>
      </c>
      <c r="E418" s="233"/>
      <c r="F418" s="233"/>
      <c r="G418" s="233"/>
      <c r="H418" s="233"/>
      <c r="I418" s="233"/>
      <c r="J418" s="233"/>
      <c r="K418" s="180">
        <f t="shared" si="16"/>
        <v>0</v>
      </c>
      <c r="L418" s="233"/>
      <c r="M418" s="233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  <c r="AA418" s="181"/>
      <c r="AB418" s="181"/>
    </row>
    <row r="419" spans="1:28" ht="19.2" hidden="1">
      <c r="A419" s="9" t="b">
        <f>IF('sep joined'!I418="Joined",'sep joined'!A418)</f>
        <v>0</v>
      </c>
      <c r="B419" s="10" t="e">
        <f>VLOOKUP(A419,'sep joined'!A403:I864,2,3)</f>
        <v>#N/A</v>
      </c>
      <c r="C419" s="11" t="e">
        <f>VLOOKUP(A419,'sep joined'!A418:I864,3,4)</f>
        <v>#N/A</v>
      </c>
      <c r="D419" s="11" t="e">
        <f>VLOOKUP(A419,'sep joined'!A403:I864,4,5)</f>
        <v>#N/A</v>
      </c>
      <c r="E419" s="233"/>
      <c r="F419" s="233"/>
      <c r="G419" s="233"/>
      <c r="H419" s="233"/>
      <c r="I419" s="233"/>
      <c r="J419" s="233"/>
      <c r="K419" s="180">
        <f t="shared" si="16"/>
        <v>0</v>
      </c>
      <c r="L419" s="233"/>
      <c r="M419" s="233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  <c r="AA419" s="181"/>
      <c r="AB419" s="181"/>
    </row>
    <row r="420" spans="1:28" ht="19.2" hidden="1">
      <c r="A420" s="9" t="b">
        <f>IF('sep joined'!I419="Joined",'sep joined'!A419)</f>
        <v>0</v>
      </c>
      <c r="B420" s="10" t="e">
        <f>VLOOKUP(A420,'sep joined'!A404:I865,2,3)</f>
        <v>#N/A</v>
      </c>
      <c r="C420" s="11" t="e">
        <f>VLOOKUP(A420,'sep joined'!A419:I865,3,4)</f>
        <v>#N/A</v>
      </c>
      <c r="D420" s="11" t="e">
        <f>VLOOKUP(A420,'sep joined'!A404:I865,4,5)</f>
        <v>#N/A</v>
      </c>
      <c r="E420" s="233"/>
      <c r="F420" s="233"/>
      <c r="G420" s="233"/>
      <c r="H420" s="233"/>
      <c r="I420" s="233"/>
      <c r="J420" s="233"/>
      <c r="K420" s="180">
        <f t="shared" si="16"/>
        <v>0</v>
      </c>
      <c r="L420" s="233"/>
      <c r="M420" s="233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  <c r="AA420" s="181"/>
      <c r="AB420" s="181"/>
    </row>
    <row r="421" spans="1:28" ht="19.2" hidden="1">
      <c r="A421" s="9" t="b">
        <f>IF('sep joined'!I420="Joined",'sep joined'!A420)</f>
        <v>0</v>
      </c>
      <c r="B421" s="10" t="e">
        <f>VLOOKUP(A421,'sep joined'!A405:I866,2,3)</f>
        <v>#N/A</v>
      </c>
      <c r="C421" s="11" t="e">
        <f>VLOOKUP(A421,'sep joined'!A420:I866,3,4)</f>
        <v>#N/A</v>
      </c>
      <c r="D421" s="11" t="e">
        <f>VLOOKUP(A421,'sep joined'!A405:I866,4,5)</f>
        <v>#N/A</v>
      </c>
      <c r="E421" s="233"/>
      <c r="F421" s="233"/>
      <c r="G421" s="233"/>
      <c r="H421" s="233"/>
      <c r="I421" s="233"/>
      <c r="J421" s="233"/>
      <c r="K421" s="180">
        <f t="shared" si="16"/>
        <v>0</v>
      </c>
      <c r="L421" s="233"/>
      <c r="M421" s="233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  <c r="AA421" s="181"/>
      <c r="AB421" s="181"/>
    </row>
    <row r="422" spans="1:28" ht="19.2" hidden="1">
      <c r="A422" s="9" t="b">
        <f>IF('sep joined'!I421="Joined",'sep joined'!A421)</f>
        <v>0</v>
      </c>
      <c r="B422" s="10" t="e">
        <f>VLOOKUP(A422,'sep joined'!A406:I867,2,3)</f>
        <v>#N/A</v>
      </c>
      <c r="C422" s="11" t="e">
        <f>VLOOKUP(A422,'sep joined'!A421:I867,3,4)</f>
        <v>#N/A</v>
      </c>
      <c r="D422" s="11" t="e">
        <f>VLOOKUP(A422,'sep joined'!A406:I867,4,5)</f>
        <v>#N/A</v>
      </c>
      <c r="E422" s="233"/>
      <c r="F422" s="233"/>
      <c r="G422" s="233"/>
      <c r="H422" s="233"/>
      <c r="I422" s="233"/>
      <c r="J422" s="233"/>
      <c r="K422" s="180">
        <f t="shared" si="16"/>
        <v>0</v>
      </c>
      <c r="L422" s="233"/>
      <c r="M422" s="233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  <c r="AA422" s="181"/>
      <c r="AB422" s="181"/>
    </row>
    <row r="423" spans="1:28" ht="19.2" hidden="1">
      <c r="A423" s="9" t="b">
        <f>IF('sep joined'!I422="Joined",'sep joined'!A422)</f>
        <v>0</v>
      </c>
      <c r="B423" s="10" t="e">
        <f>VLOOKUP(A423,'sep joined'!A407:I868,2,3)</f>
        <v>#N/A</v>
      </c>
      <c r="C423" s="11" t="e">
        <f>VLOOKUP(A423,'sep joined'!A422:I868,3,4)</f>
        <v>#N/A</v>
      </c>
      <c r="D423" s="11" t="e">
        <f>VLOOKUP(A423,'sep joined'!A407:I868,4,5)</f>
        <v>#N/A</v>
      </c>
      <c r="E423" s="233"/>
      <c r="F423" s="233"/>
      <c r="G423" s="233"/>
      <c r="H423" s="233"/>
      <c r="I423" s="233"/>
      <c r="J423" s="233"/>
      <c r="K423" s="180">
        <f t="shared" si="16"/>
        <v>0</v>
      </c>
      <c r="L423" s="233"/>
      <c r="M423" s="233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  <c r="AA423" s="181"/>
      <c r="AB423" s="181"/>
    </row>
    <row r="424" spans="1:28" ht="19.2" hidden="1">
      <c r="A424" s="9" t="b">
        <f>IF('sep joined'!I423="Joined",'sep joined'!A423)</f>
        <v>0</v>
      </c>
      <c r="B424" s="10" t="e">
        <f>VLOOKUP(A424,'sep joined'!A408:I869,2,3)</f>
        <v>#N/A</v>
      </c>
      <c r="C424" s="11" t="e">
        <f>VLOOKUP(A424,'sep joined'!A423:I869,3,4)</f>
        <v>#N/A</v>
      </c>
      <c r="D424" s="11" t="e">
        <f>VLOOKUP(A424,'sep joined'!A408:I869,4,5)</f>
        <v>#N/A</v>
      </c>
      <c r="E424" s="233"/>
      <c r="F424" s="233"/>
      <c r="G424" s="233"/>
      <c r="H424" s="233"/>
      <c r="I424" s="233"/>
      <c r="J424" s="233"/>
      <c r="K424" s="180">
        <f t="shared" si="16"/>
        <v>0</v>
      </c>
      <c r="L424" s="233"/>
      <c r="M424" s="233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  <c r="AA424" s="181"/>
      <c r="AB424" s="181"/>
    </row>
    <row r="425" spans="1:28" ht="19.2" hidden="1">
      <c r="A425" s="9" t="b">
        <f>IF('sep joined'!I424="Joined",'sep joined'!A424)</f>
        <v>0</v>
      </c>
      <c r="B425" s="10" t="e">
        <f>VLOOKUP(A425,'sep joined'!A409:I870,2,3)</f>
        <v>#N/A</v>
      </c>
      <c r="C425" s="11" t="e">
        <f>VLOOKUP(A425,'sep joined'!A424:I870,3,4)</f>
        <v>#N/A</v>
      </c>
      <c r="D425" s="11" t="e">
        <f>VLOOKUP(A425,'sep joined'!A409:I870,4,5)</f>
        <v>#N/A</v>
      </c>
      <c r="E425" s="233"/>
      <c r="F425" s="233"/>
      <c r="G425" s="233"/>
      <c r="H425" s="233"/>
      <c r="I425" s="233"/>
      <c r="J425" s="233"/>
      <c r="K425" s="180">
        <f t="shared" si="16"/>
        <v>0</v>
      </c>
      <c r="L425" s="233"/>
      <c r="M425" s="233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  <c r="AA425" s="181"/>
      <c r="AB425" s="181"/>
    </row>
    <row r="426" spans="1:28" ht="19.2" hidden="1">
      <c r="A426" s="9" t="b">
        <f>IF('sep joined'!I425="Joined",'sep joined'!A425)</f>
        <v>0</v>
      </c>
      <c r="B426" s="10" t="e">
        <f>VLOOKUP(A426,'sep joined'!A410:I871,2,3)</f>
        <v>#N/A</v>
      </c>
      <c r="C426" s="11" t="e">
        <f>VLOOKUP(A426,'sep joined'!A425:I871,3,4)</f>
        <v>#N/A</v>
      </c>
      <c r="D426" s="11" t="e">
        <f>VLOOKUP(A426,'sep joined'!A410:I871,4,5)</f>
        <v>#N/A</v>
      </c>
      <c r="E426" s="233"/>
      <c r="F426" s="233"/>
      <c r="G426" s="233"/>
      <c r="H426" s="233"/>
      <c r="I426" s="233"/>
      <c r="J426" s="233"/>
      <c r="K426" s="180">
        <f t="shared" si="16"/>
        <v>0</v>
      </c>
      <c r="L426" s="233"/>
      <c r="M426" s="233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  <c r="AA426" s="181"/>
      <c r="AB426" s="181"/>
    </row>
    <row r="427" spans="1:28" ht="19.2" hidden="1">
      <c r="A427" s="9" t="b">
        <f>IF('sep joined'!I426="Joined",'sep joined'!A426)</f>
        <v>0</v>
      </c>
      <c r="B427" s="10" t="e">
        <f>VLOOKUP(A427,'sep joined'!A411:I872,2,3)</f>
        <v>#N/A</v>
      </c>
      <c r="C427" s="11" t="e">
        <f>VLOOKUP(A427,'sep joined'!A426:I872,3,4)</f>
        <v>#N/A</v>
      </c>
      <c r="D427" s="11" t="e">
        <f>VLOOKUP(A427,'sep joined'!A411:I872,4,5)</f>
        <v>#N/A</v>
      </c>
      <c r="E427" s="233"/>
      <c r="F427" s="233"/>
      <c r="G427" s="233"/>
      <c r="H427" s="233"/>
      <c r="I427" s="233"/>
      <c r="J427" s="233"/>
      <c r="K427" s="180">
        <f t="shared" si="16"/>
        <v>0</v>
      </c>
      <c r="L427" s="233"/>
      <c r="M427" s="233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  <c r="AA427" s="181"/>
      <c r="AB427" s="181"/>
    </row>
    <row r="428" spans="1:28" ht="19.2" hidden="1">
      <c r="A428" s="9" t="b">
        <f>IF('sep joined'!I427="Joined",'sep joined'!A427)</f>
        <v>0</v>
      </c>
      <c r="B428" s="10" t="e">
        <f>VLOOKUP(A428,'sep joined'!A412:I873,2,3)</f>
        <v>#N/A</v>
      </c>
      <c r="C428" s="11" t="e">
        <f>VLOOKUP(A428,'sep joined'!A427:I873,3,4)</f>
        <v>#N/A</v>
      </c>
      <c r="D428" s="11" t="e">
        <f>VLOOKUP(A428,'sep joined'!A412:I873,4,5)</f>
        <v>#N/A</v>
      </c>
      <c r="E428" s="233"/>
      <c r="F428" s="233"/>
      <c r="G428" s="233"/>
      <c r="H428" s="233"/>
      <c r="I428" s="233"/>
      <c r="J428" s="233"/>
      <c r="K428" s="180">
        <f t="shared" si="16"/>
        <v>0</v>
      </c>
      <c r="L428" s="233"/>
      <c r="M428" s="233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  <c r="AA428" s="181"/>
      <c r="AB428" s="181"/>
    </row>
    <row r="429" spans="1:28" ht="19.2" hidden="1">
      <c r="A429" s="9" t="b">
        <f>IF('sep joined'!I428="Joined",'sep joined'!A428)</f>
        <v>0</v>
      </c>
      <c r="B429" s="10" t="e">
        <f>VLOOKUP(A429,'sep joined'!A413:I874,2,3)</f>
        <v>#N/A</v>
      </c>
      <c r="C429" s="11" t="e">
        <f>VLOOKUP(A429,'sep joined'!A428:I874,3,4)</f>
        <v>#N/A</v>
      </c>
      <c r="D429" s="11" t="e">
        <f>VLOOKUP(A429,'sep joined'!A413:I874,4,5)</f>
        <v>#N/A</v>
      </c>
      <c r="E429" s="233"/>
      <c r="F429" s="233"/>
      <c r="G429" s="233"/>
      <c r="H429" s="233"/>
      <c r="I429" s="233"/>
      <c r="J429" s="233"/>
      <c r="K429" s="180">
        <f t="shared" si="16"/>
        <v>0</v>
      </c>
      <c r="L429" s="233"/>
      <c r="M429" s="233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  <c r="AA429" s="181"/>
      <c r="AB429" s="181"/>
    </row>
    <row r="430" spans="1:28" ht="19.2" hidden="1">
      <c r="A430" s="9" t="b">
        <f>IF('sep joined'!I429="Joined",'sep joined'!A429)</f>
        <v>0</v>
      </c>
      <c r="B430" s="10" t="e">
        <f>VLOOKUP(A430,'sep joined'!A414:I875,2,3)</f>
        <v>#N/A</v>
      </c>
      <c r="C430" s="11" t="e">
        <f>VLOOKUP(A430,'sep joined'!A429:I875,3,4)</f>
        <v>#N/A</v>
      </c>
      <c r="D430" s="11" t="e">
        <f>VLOOKUP(A430,'sep joined'!A414:I875,4,5)</f>
        <v>#N/A</v>
      </c>
      <c r="E430" s="233"/>
      <c r="F430" s="233"/>
      <c r="G430" s="233"/>
      <c r="H430" s="233"/>
      <c r="I430" s="233"/>
      <c r="J430" s="233"/>
      <c r="K430" s="180">
        <f t="shared" si="16"/>
        <v>0</v>
      </c>
      <c r="L430" s="233"/>
      <c r="M430" s="233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  <c r="AB430" s="181"/>
    </row>
    <row r="431" spans="1:28" ht="19.2" hidden="1">
      <c r="A431" s="9" t="b">
        <f>IF('sep joined'!I430="Joined",'sep joined'!A430)</f>
        <v>0</v>
      </c>
      <c r="B431" s="10" t="e">
        <f>VLOOKUP(A431,'sep joined'!A415:I876,2,3)</f>
        <v>#N/A</v>
      </c>
      <c r="C431" s="11" t="e">
        <f>VLOOKUP(A431,'sep joined'!A430:I876,3,4)</f>
        <v>#N/A</v>
      </c>
      <c r="D431" s="11" t="e">
        <f>VLOOKUP(A431,'sep joined'!A415:I876,4,5)</f>
        <v>#N/A</v>
      </c>
      <c r="E431" s="233"/>
      <c r="F431" s="233"/>
      <c r="G431" s="233"/>
      <c r="H431" s="233"/>
      <c r="I431" s="233"/>
      <c r="J431" s="233"/>
      <c r="K431" s="180">
        <f t="shared" si="16"/>
        <v>0</v>
      </c>
      <c r="L431" s="233"/>
      <c r="M431" s="233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  <c r="AA431" s="181"/>
      <c r="AB431" s="181"/>
    </row>
    <row r="432" spans="1:28" ht="19.2" hidden="1">
      <c r="A432" s="9" t="b">
        <f>IF('sep joined'!I431="Joined",'sep joined'!A431)</f>
        <v>0</v>
      </c>
      <c r="B432" s="10" t="e">
        <f>VLOOKUP(A432,'sep joined'!A416:I877,2,3)</f>
        <v>#N/A</v>
      </c>
      <c r="C432" s="11" t="e">
        <f>VLOOKUP(A432,'sep joined'!A431:I877,3,4)</f>
        <v>#N/A</v>
      </c>
      <c r="D432" s="11" t="e">
        <f>VLOOKUP(A432,'sep joined'!A416:I877,4,5)</f>
        <v>#N/A</v>
      </c>
      <c r="E432" s="233"/>
      <c r="F432" s="233"/>
      <c r="G432" s="233"/>
      <c r="H432" s="233"/>
      <c r="I432" s="233"/>
      <c r="J432" s="233"/>
      <c r="K432" s="180">
        <f t="shared" si="16"/>
        <v>0</v>
      </c>
      <c r="L432" s="233"/>
      <c r="M432" s="233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  <c r="AA432" s="181"/>
      <c r="AB432" s="181"/>
    </row>
    <row r="433" spans="1:28" ht="19.2" hidden="1">
      <c r="A433" s="9" t="b">
        <f>IF('sep joined'!I432="Joined",'sep joined'!A432)</f>
        <v>0</v>
      </c>
      <c r="B433" s="10" t="e">
        <f>VLOOKUP(A433,'sep joined'!A417:I878,2,3)</f>
        <v>#N/A</v>
      </c>
      <c r="C433" s="11" t="e">
        <f>VLOOKUP(A433,'sep joined'!A432:I878,3,4)</f>
        <v>#N/A</v>
      </c>
      <c r="D433" s="11" t="e">
        <f>VLOOKUP(A433,'sep joined'!A417:I878,4,5)</f>
        <v>#N/A</v>
      </c>
      <c r="E433" s="233"/>
      <c r="F433" s="233"/>
      <c r="G433" s="233"/>
      <c r="H433" s="233"/>
      <c r="I433" s="233"/>
      <c r="J433" s="233"/>
      <c r="K433" s="180">
        <f t="shared" si="16"/>
        <v>0</v>
      </c>
      <c r="L433" s="233"/>
      <c r="M433" s="233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  <c r="AA433" s="181"/>
      <c r="AB433" s="181"/>
    </row>
    <row r="434" spans="1:28" ht="19.2" hidden="1">
      <c r="A434" s="9" t="b">
        <f>IF('sep joined'!I433="Joined",'sep joined'!A433)</f>
        <v>0</v>
      </c>
      <c r="B434" s="10" t="e">
        <f>VLOOKUP(A434,'sep joined'!A418:I879,2,3)</f>
        <v>#N/A</v>
      </c>
      <c r="C434" s="11" t="e">
        <f>VLOOKUP(A434,'sep joined'!A433:I879,3,4)</f>
        <v>#N/A</v>
      </c>
      <c r="D434" s="11" t="e">
        <f>VLOOKUP(A434,'sep joined'!A418:I879,4,5)</f>
        <v>#N/A</v>
      </c>
      <c r="E434" s="233"/>
      <c r="F434" s="233"/>
      <c r="G434" s="233"/>
      <c r="H434" s="233"/>
      <c r="I434" s="233"/>
      <c r="J434" s="233"/>
      <c r="K434" s="180">
        <f t="shared" si="16"/>
        <v>0</v>
      </c>
      <c r="L434" s="233"/>
      <c r="M434" s="233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  <c r="AA434" s="181"/>
      <c r="AB434" s="181"/>
    </row>
    <row r="435" spans="1:28" ht="19.2" hidden="1">
      <c r="A435" s="9" t="b">
        <f>IF('sep joined'!I434="Joined",'sep joined'!A434)</f>
        <v>0</v>
      </c>
      <c r="B435" s="10" t="e">
        <f>VLOOKUP(A435,'sep joined'!A419:I880,2,3)</f>
        <v>#N/A</v>
      </c>
      <c r="C435" s="11" t="e">
        <f>VLOOKUP(A435,'sep joined'!A434:I880,3,4)</f>
        <v>#N/A</v>
      </c>
      <c r="D435" s="11" t="e">
        <f>VLOOKUP(A435,'sep joined'!A419:I880,4,5)</f>
        <v>#N/A</v>
      </c>
      <c r="E435" s="233"/>
      <c r="F435" s="233"/>
      <c r="G435" s="233"/>
      <c r="H435" s="233"/>
      <c r="I435" s="233"/>
      <c r="J435" s="233"/>
      <c r="K435" s="180">
        <f t="shared" si="16"/>
        <v>0</v>
      </c>
      <c r="L435" s="233"/>
      <c r="M435" s="233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  <c r="AA435" s="181"/>
      <c r="AB435" s="181"/>
    </row>
    <row r="436" spans="1:28" ht="19.2" hidden="1">
      <c r="A436" s="9" t="b">
        <f>IF('sep joined'!I435="Joined",'sep joined'!A435)</f>
        <v>0</v>
      </c>
      <c r="B436" s="10" t="e">
        <f>VLOOKUP(A436,'sep joined'!A420:I881,2,3)</f>
        <v>#N/A</v>
      </c>
      <c r="C436" s="11" t="e">
        <f>VLOOKUP(A436,'sep joined'!A435:I881,3,4)</f>
        <v>#N/A</v>
      </c>
      <c r="D436" s="11" t="e">
        <f>VLOOKUP(A436,'sep joined'!A420:I881,4,5)</f>
        <v>#N/A</v>
      </c>
      <c r="E436" s="233"/>
      <c r="F436" s="233"/>
      <c r="G436" s="233"/>
      <c r="H436" s="233"/>
      <c r="I436" s="233"/>
      <c r="J436" s="233"/>
      <c r="K436" s="180">
        <f t="shared" si="16"/>
        <v>0</v>
      </c>
      <c r="L436" s="233"/>
      <c r="M436" s="233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  <c r="AA436" s="181"/>
      <c r="AB436" s="181"/>
    </row>
    <row r="437" spans="1:28" ht="19.2" hidden="1">
      <c r="A437" s="9" t="b">
        <f>IF('sep joined'!I436="Joined",'sep joined'!A436)</f>
        <v>0</v>
      </c>
      <c r="B437" s="10" t="e">
        <f>VLOOKUP(A437,'sep joined'!A421:I882,2,3)</f>
        <v>#N/A</v>
      </c>
      <c r="C437" s="11" t="e">
        <f>VLOOKUP(A437,'sep joined'!A436:I882,3,4)</f>
        <v>#N/A</v>
      </c>
      <c r="D437" s="11" t="e">
        <f>VLOOKUP(A437,'sep joined'!A421:I882,4,5)</f>
        <v>#N/A</v>
      </c>
      <c r="E437" s="233"/>
      <c r="F437" s="233"/>
      <c r="G437" s="233"/>
      <c r="H437" s="233"/>
      <c r="I437" s="233"/>
      <c r="J437" s="233"/>
      <c r="K437" s="180">
        <f t="shared" si="16"/>
        <v>0</v>
      </c>
      <c r="L437" s="233"/>
      <c r="M437" s="233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  <c r="AA437" s="181"/>
      <c r="AB437" s="181"/>
    </row>
    <row r="438" spans="1:28" ht="19.2" hidden="1">
      <c r="A438" s="9" t="b">
        <f>IF('sep joined'!I437="Joined",'sep joined'!A437)</f>
        <v>0</v>
      </c>
      <c r="B438" s="10" t="e">
        <f>VLOOKUP(A438,'sep joined'!A422:I883,2,3)</f>
        <v>#N/A</v>
      </c>
      <c r="C438" s="11" t="e">
        <f>VLOOKUP(A438,'sep joined'!A437:I883,3,4)</f>
        <v>#N/A</v>
      </c>
      <c r="D438" s="11" t="e">
        <f>VLOOKUP(A438,'sep joined'!A422:I883,4,5)</f>
        <v>#N/A</v>
      </c>
      <c r="E438" s="233"/>
      <c r="F438" s="233"/>
      <c r="G438" s="233"/>
      <c r="H438" s="233"/>
      <c r="I438" s="233"/>
      <c r="J438" s="233"/>
      <c r="K438" s="180">
        <f t="shared" si="16"/>
        <v>0</v>
      </c>
      <c r="L438" s="233"/>
      <c r="M438" s="233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  <c r="AA438" s="181"/>
      <c r="AB438" s="181"/>
    </row>
    <row r="439" spans="1:28" ht="19.2" hidden="1">
      <c r="A439" s="9" t="b">
        <f>IF('sep joined'!I438="Joined",'sep joined'!A438)</f>
        <v>0</v>
      </c>
      <c r="B439" s="10" t="e">
        <f>VLOOKUP(A439,'sep joined'!A423:I884,2,3)</f>
        <v>#N/A</v>
      </c>
      <c r="C439" s="11" t="e">
        <f>VLOOKUP(A439,'sep joined'!A438:I884,3,4)</f>
        <v>#N/A</v>
      </c>
      <c r="D439" s="11" t="e">
        <f>VLOOKUP(A439,'sep joined'!A423:I884,4,5)</f>
        <v>#N/A</v>
      </c>
      <c r="E439" s="233"/>
      <c r="F439" s="233"/>
      <c r="G439" s="233"/>
      <c r="H439" s="233"/>
      <c r="I439" s="233"/>
      <c r="J439" s="233"/>
      <c r="K439" s="180">
        <f t="shared" si="16"/>
        <v>0</v>
      </c>
      <c r="L439" s="233"/>
      <c r="M439" s="233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  <c r="AA439" s="181"/>
      <c r="AB439" s="181"/>
    </row>
    <row r="440" spans="1:28" ht="19.2" hidden="1">
      <c r="A440" s="9" t="b">
        <f>IF('sep joined'!I439="Joined",'sep joined'!A439)</f>
        <v>0</v>
      </c>
      <c r="B440" s="10" t="e">
        <f>VLOOKUP(A440,'sep joined'!A424:I885,2,3)</f>
        <v>#N/A</v>
      </c>
      <c r="C440" s="11" t="e">
        <f>VLOOKUP(A440,'sep joined'!A439:I885,3,4)</f>
        <v>#N/A</v>
      </c>
      <c r="D440" s="11" t="e">
        <f>VLOOKUP(A440,'sep joined'!A424:I885,4,5)</f>
        <v>#N/A</v>
      </c>
      <c r="E440" s="233"/>
      <c r="F440" s="233"/>
      <c r="G440" s="233"/>
      <c r="H440" s="233"/>
      <c r="I440" s="233"/>
      <c r="J440" s="233"/>
      <c r="K440" s="180">
        <f t="shared" si="16"/>
        <v>0</v>
      </c>
      <c r="L440" s="233"/>
      <c r="M440" s="233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  <c r="AA440" s="181"/>
      <c r="AB440" s="181"/>
    </row>
    <row r="441" spans="1:28" ht="19.2" hidden="1">
      <c r="A441" s="9" t="b">
        <f>IF('sep joined'!I440="Joined",'sep joined'!A439)</f>
        <v>0</v>
      </c>
      <c r="B441" s="10" t="e">
        <f>VLOOKUP(A441,'sep joined'!A425:I886,2,3)</f>
        <v>#N/A</v>
      </c>
      <c r="C441" s="11" t="e">
        <f>VLOOKUP(A441,'sep joined'!A440:I886,3,4)</f>
        <v>#N/A</v>
      </c>
      <c r="D441" s="11" t="e">
        <f>VLOOKUP(A441,'sep joined'!A425:I886,4,5)</f>
        <v>#N/A</v>
      </c>
      <c r="E441" s="233"/>
      <c r="F441" s="233"/>
      <c r="G441" s="233"/>
      <c r="H441" s="233"/>
      <c r="I441" s="233"/>
      <c r="J441" s="233"/>
      <c r="K441" s="180">
        <f t="shared" si="16"/>
        <v>0</v>
      </c>
      <c r="L441" s="233"/>
      <c r="M441" s="233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  <c r="AB441" s="181"/>
    </row>
    <row r="442" spans="1:28" ht="19.2" hidden="1">
      <c r="A442" s="9" t="b">
        <f>IF('sep joined'!I441="Joined",'sep joined'!A440)</f>
        <v>0</v>
      </c>
      <c r="B442" s="10" t="e">
        <f>VLOOKUP(A442,'sep joined'!A426:I887,2,3)</f>
        <v>#N/A</v>
      </c>
      <c r="C442" s="11" t="e">
        <f>VLOOKUP(A442,'sep joined'!A441:I887,3,4)</f>
        <v>#N/A</v>
      </c>
      <c r="D442" s="11" t="e">
        <f>VLOOKUP(A442,'sep joined'!A426:I887,4,5)</f>
        <v>#N/A</v>
      </c>
      <c r="E442" s="233"/>
      <c r="F442" s="233"/>
      <c r="G442" s="233"/>
      <c r="H442" s="233"/>
      <c r="I442" s="233"/>
      <c r="J442" s="233"/>
      <c r="K442" s="180">
        <f t="shared" si="16"/>
        <v>0</v>
      </c>
      <c r="L442" s="233"/>
      <c r="M442" s="233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  <c r="AA442" s="181"/>
      <c r="AB442" s="181"/>
    </row>
    <row r="443" spans="1:28" ht="19.2" hidden="1">
      <c r="A443" s="9" t="b">
        <f>IF('sep joined'!I442="Joined",'sep joined'!A441)</f>
        <v>0</v>
      </c>
      <c r="B443" s="10" t="e">
        <f>VLOOKUP(A443,'sep joined'!A427:I888,2,3)</f>
        <v>#N/A</v>
      </c>
      <c r="C443" s="11" t="e">
        <f>VLOOKUP(A443,'sep joined'!A442:I888,3,4)</f>
        <v>#N/A</v>
      </c>
      <c r="D443" s="11" t="e">
        <f>VLOOKUP(A443,'sep joined'!A427:I888,4,5)</f>
        <v>#N/A</v>
      </c>
      <c r="E443" s="233"/>
      <c r="F443" s="233"/>
      <c r="G443" s="233"/>
      <c r="H443" s="233"/>
      <c r="I443" s="233"/>
      <c r="J443" s="233"/>
      <c r="K443" s="180">
        <f t="shared" si="16"/>
        <v>0</v>
      </c>
      <c r="L443" s="233"/>
      <c r="M443" s="233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  <c r="AA443" s="181"/>
      <c r="AB443" s="181"/>
    </row>
    <row r="444" spans="1:28" ht="19.2" hidden="1">
      <c r="A444" s="9" t="b">
        <f>IF('sep joined'!I443="Joined",'sep joined'!A442)</f>
        <v>0</v>
      </c>
      <c r="B444" s="10" t="e">
        <f>VLOOKUP(A444,'sep joined'!A428:I889,2,3)</f>
        <v>#N/A</v>
      </c>
      <c r="C444" s="11" t="e">
        <f>VLOOKUP(A444,'sep joined'!A443:I889,3,4)</f>
        <v>#N/A</v>
      </c>
      <c r="D444" s="11" t="e">
        <f>VLOOKUP(A444,'sep joined'!A428:I889,4,5)</f>
        <v>#N/A</v>
      </c>
      <c r="E444" s="233"/>
      <c r="F444" s="233"/>
      <c r="G444" s="233"/>
      <c r="H444" s="233"/>
      <c r="I444" s="233"/>
      <c r="J444" s="233"/>
      <c r="K444" s="180">
        <f t="shared" si="16"/>
        <v>0</v>
      </c>
      <c r="L444" s="233"/>
      <c r="M444" s="233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  <c r="AA444" s="181"/>
      <c r="AB444" s="181"/>
    </row>
    <row r="445" spans="1:28" ht="19.2" hidden="1">
      <c r="A445" s="9" t="b">
        <f>IF('sep joined'!I444="Joined",'sep joined'!A443)</f>
        <v>0</v>
      </c>
      <c r="B445" s="10" t="e">
        <f>VLOOKUP(A445,'sep joined'!A429:I890,2,3)</f>
        <v>#N/A</v>
      </c>
      <c r="C445" s="11" t="e">
        <f>VLOOKUP(A445,'sep joined'!A444:I890,3,4)</f>
        <v>#N/A</v>
      </c>
      <c r="D445" s="11" t="e">
        <f>VLOOKUP(A445,'sep joined'!A429:I890,4,5)</f>
        <v>#N/A</v>
      </c>
      <c r="E445" s="233"/>
      <c r="F445" s="233"/>
      <c r="G445" s="233"/>
      <c r="H445" s="233"/>
      <c r="I445" s="233"/>
      <c r="J445" s="233"/>
      <c r="K445" s="180">
        <f t="shared" si="16"/>
        <v>0</v>
      </c>
      <c r="L445" s="233"/>
      <c r="M445" s="233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  <c r="AA445" s="181"/>
      <c r="AB445" s="181"/>
    </row>
    <row r="446" spans="1:28" ht="19.2" hidden="1">
      <c r="A446" s="9" t="b">
        <f>IF('sep joined'!I445="Joined",'sep joined'!A444)</f>
        <v>0</v>
      </c>
      <c r="B446" s="10" t="e">
        <f>VLOOKUP(A446,'sep joined'!A430:I891,2,3)</f>
        <v>#N/A</v>
      </c>
      <c r="C446" s="11" t="e">
        <f>VLOOKUP(A446,'sep joined'!A445:I891,3,4)</f>
        <v>#N/A</v>
      </c>
      <c r="D446" s="11" t="e">
        <f>VLOOKUP(A446,'sep joined'!A430:I891,4,5)</f>
        <v>#N/A</v>
      </c>
      <c r="E446" s="233"/>
      <c r="F446" s="233"/>
      <c r="G446" s="233"/>
      <c r="H446" s="233"/>
      <c r="I446" s="233"/>
      <c r="J446" s="233"/>
      <c r="K446" s="180">
        <f t="shared" si="16"/>
        <v>0</v>
      </c>
      <c r="L446" s="233"/>
      <c r="M446" s="233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  <c r="AA446" s="181"/>
      <c r="AB446" s="181"/>
    </row>
    <row r="447" spans="1:28" ht="19.2" hidden="1">
      <c r="A447" s="9" t="b">
        <f>IF('sep joined'!I446="Joined",'sep joined'!A445)</f>
        <v>0</v>
      </c>
      <c r="B447" s="10" t="e">
        <f>VLOOKUP(A447,'sep joined'!A431:I892,2,3)</f>
        <v>#N/A</v>
      </c>
      <c r="C447" s="11" t="e">
        <f>VLOOKUP(A447,'sep joined'!A446:I892,3,4)</f>
        <v>#N/A</v>
      </c>
      <c r="D447" s="11" t="e">
        <f>VLOOKUP(A447,'sep joined'!A431:I892,4,5)</f>
        <v>#N/A</v>
      </c>
      <c r="E447" s="233"/>
      <c r="F447" s="233"/>
      <c r="G447" s="233"/>
      <c r="H447" s="233"/>
      <c r="I447" s="233"/>
      <c r="J447" s="233"/>
      <c r="K447" s="180">
        <f t="shared" si="16"/>
        <v>0</v>
      </c>
      <c r="L447" s="233"/>
      <c r="M447" s="233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  <c r="AA447" s="181"/>
      <c r="AB447" s="181"/>
    </row>
    <row r="448" spans="1:28" ht="19.2" hidden="1">
      <c r="A448" s="9" t="b">
        <f>IF('sep joined'!I447="Joined",'sep joined'!A446)</f>
        <v>0</v>
      </c>
      <c r="B448" s="10" t="e">
        <f>VLOOKUP(A448,'sep joined'!A432:I893,2,3)</f>
        <v>#N/A</v>
      </c>
      <c r="C448" s="11" t="e">
        <f>VLOOKUP(A448,'sep joined'!A447:I893,3,4)</f>
        <v>#N/A</v>
      </c>
      <c r="D448" s="11" t="e">
        <f>VLOOKUP(A448,'sep joined'!A432:I893,4,5)</f>
        <v>#N/A</v>
      </c>
      <c r="E448" s="233"/>
      <c r="F448" s="233"/>
      <c r="G448" s="233"/>
      <c r="H448" s="233"/>
      <c r="I448" s="233"/>
      <c r="J448" s="233"/>
      <c r="K448" s="180">
        <f t="shared" si="16"/>
        <v>0</v>
      </c>
      <c r="L448" s="233"/>
      <c r="M448" s="233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  <c r="AA448" s="181"/>
      <c r="AB448" s="181"/>
    </row>
    <row r="449" spans="1:28" ht="19.2" hidden="1">
      <c r="A449" s="9" t="b">
        <f>IF('sep joined'!I448="Joined",'sep joined'!A447)</f>
        <v>0</v>
      </c>
      <c r="B449" s="10" t="e">
        <f>VLOOKUP(A449,'sep joined'!A433:I894,2,3)</f>
        <v>#N/A</v>
      </c>
      <c r="C449" s="11" t="e">
        <f>VLOOKUP(A449,'sep joined'!A448:I894,3,4)</f>
        <v>#N/A</v>
      </c>
      <c r="D449" s="11" t="e">
        <f>VLOOKUP(A449,'sep joined'!A433:I894,4,5)</f>
        <v>#N/A</v>
      </c>
      <c r="E449" s="234"/>
      <c r="F449" s="234"/>
      <c r="G449" s="234"/>
      <c r="H449" s="234"/>
      <c r="I449" s="234"/>
      <c r="J449" s="234"/>
      <c r="K449" s="180">
        <f t="shared" si="16"/>
        <v>0</v>
      </c>
      <c r="L449" s="234"/>
      <c r="M449" s="234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  <c r="AA449" s="181"/>
      <c r="AB449" s="181"/>
    </row>
    <row r="450" spans="1:28" ht="19.2" hidden="1">
      <c r="A450" s="9" t="b">
        <f>IF('sep joined'!I449="Joined",'sep joined'!A448)</f>
        <v>0</v>
      </c>
      <c r="B450" s="10" t="e">
        <f>VLOOKUP(A450,'sep joined'!A434:I895,2,3)</f>
        <v>#N/A</v>
      </c>
      <c r="C450" s="11" t="e">
        <f>VLOOKUP(A450,'sep joined'!A449:I895,3,4)</f>
        <v>#N/A</v>
      </c>
      <c r="D450" s="11" t="e">
        <f>VLOOKUP(A450,'sep joined'!A434:I895,4,5)</f>
        <v>#N/A</v>
      </c>
      <c r="E450" s="234"/>
      <c r="F450" s="234"/>
      <c r="G450" s="234"/>
      <c r="H450" s="234"/>
      <c r="I450" s="234"/>
      <c r="J450" s="234"/>
      <c r="K450" s="180">
        <f t="shared" si="16"/>
        <v>0</v>
      </c>
      <c r="L450" s="234"/>
      <c r="M450" s="234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  <c r="AA450" s="181"/>
      <c r="AB450" s="181"/>
    </row>
    <row r="451" spans="1:28" ht="19.2" hidden="1">
      <c r="A451" s="9" t="b">
        <f>IF('sep joined'!I450="Joined",'sep joined'!A449)</f>
        <v>0</v>
      </c>
      <c r="B451" s="10" t="e">
        <f>VLOOKUP(A451,'sep joined'!A435:I896,2,3)</f>
        <v>#N/A</v>
      </c>
      <c r="C451" s="11" t="e">
        <f>VLOOKUP(A451,'sep joined'!A450:I896,3,4)</f>
        <v>#N/A</v>
      </c>
      <c r="D451" s="11" t="e">
        <f>VLOOKUP(A451,'sep joined'!A435:I896,4,5)</f>
        <v>#N/A</v>
      </c>
      <c r="E451" s="234"/>
      <c r="F451" s="234"/>
      <c r="G451" s="234"/>
      <c r="H451" s="234"/>
      <c r="I451" s="234"/>
      <c r="J451" s="234"/>
      <c r="K451" s="180">
        <f t="shared" si="16"/>
        <v>0</v>
      </c>
      <c r="L451" s="234"/>
      <c r="M451" s="234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  <c r="AA451" s="181"/>
      <c r="AB451" s="181"/>
    </row>
    <row r="452" spans="1:28" ht="19.2" hidden="1">
      <c r="A452" s="9" t="b">
        <f>IF('sep joined'!I451="Joined",'sep joined'!A450)</f>
        <v>0</v>
      </c>
      <c r="B452" s="10" t="e">
        <f>VLOOKUP(A452,'sep joined'!A400:I898,2,3)</f>
        <v>#N/A</v>
      </c>
      <c r="C452" s="11" t="e">
        <f>VLOOKUP(A452,'sep joined'!A451:I897,3,4)</f>
        <v>#N/A</v>
      </c>
      <c r="D452" s="11" t="e">
        <f>VLOOKUP(A452,'sep joined'!A400:I898,4,5)</f>
        <v>#N/A</v>
      </c>
      <c r="E452" s="234"/>
      <c r="F452" s="234"/>
      <c r="G452" s="234"/>
      <c r="H452" s="234"/>
      <c r="I452" s="234"/>
      <c r="J452" s="234"/>
      <c r="K452" s="180">
        <f t="shared" si="16"/>
        <v>0</v>
      </c>
      <c r="L452" s="234"/>
      <c r="M452" s="234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  <c r="AA452" s="181"/>
      <c r="AB452" s="181"/>
    </row>
    <row r="453" spans="1:28" ht="19.2" hidden="1">
      <c r="A453" s="9" t="b">
        <f>IF('sep joined'!I452="Joined",'sep joined'!A451)</f>
        <v>0</v>
      </c>
      <c r="B453" s="10" t="e">
        <f>VLOOKUP(A453,'sep joined'!A401:I899,2,3)</f>
        <v>#N/A</v>
      </c>
      <c r="C453" s="11" t="e">
        <f>VLOOKUP(A453,'sep joined'!A452:I898,3,4)</f>
        <v>#N/A</v>
      </c>
      <c r="D453" s="11" t="e">
        <f>VLOOKUP(A453,'sep joined'!A401:I899,4,5)</f>
        <v>#N/A</v>
      </c>
      <c r="E453" s="203"/>
      <c r="F453" s="203"/>
      <c r="G453" s="203"/>
      <c r="H453" s="203"/>
      <c r="I453" s="203"/>
      <c r="J453" s="203"/>
      <c r="K453" s="180">
        <f t="shared" si="16"/>
        <v>0</v>
      </c>
      <c r="L453" s="203"/>
      <c r="M453" s="203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  <c r="AA453" s="181"/>
      <c r="AB453" s="181"/>
    </row>
    <row r="454" spans="1:28" ht="19.2" hidden="1">
      <c r="A454" s="9" t="b">
        <f>IF('sep joined'!I453="Joined",'sep joined'!A452)</f>
        <v>0</v>
      </c>
      <c r="B454" s="10" t="e">
        <f>VLOOKUP(A454,'sep joined'!A402:I900,2,3)</f>
        <v>#N/A</v>
      </c>
      <c r="C454" s="11" t="e">
        <f>VLOOKUP(A454,'sep joined'!A453:I899,3,4)</f>
        <v>#N/A</v>
      </c>
      <c r="D454" s="11" t="e">
        <f>VLOOKUP(A454,'sep joined'!A402:I900,4,5)</f>
        <v>#N/A</v>
      </c>
      <c r="E454" s="203"/>
      <c r="F454" s="203"/>
      <c r="G454" s="203"/>
      <c r="H454" s="203"/>
      <c r="I454" s="203"/>
      <c r="J454" s="203"/>
      <c r="K454" s="180">
        <f t="shared" si="16"/>
        <v>0</v>
      </c>
      <c r="L454" s="203"/>
      <c r="M454" s="203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  <c r="AA454" s="181"/>
      <c r="AB454" s="181"/>
    </row>
    <row r="455" spans="1:28" ht="19.2" hidden="1">
      <c r="A455" s="9" t="b">
        <f>IF('sep joined'!I454="Joined",'sep joined'!A453)</f>
        <v>0</v>
      </c>
      <c r="B455" s="10" t="e">
        <f>VLOOKUP(A455,'sep joined'!A403:I901,2,3)</f>
        <v>#N/A</v>
      </c>
      <c r="C455" s="11" t="e">
        <f>VLOOKUP(A455,'sep joined'!A454:I900,3,4)</f>
        <v>#N/A</v>
      </c>
      <c r="D455" s="11" t="e">
        <f>VLOOKUP(A455,'sep joined'!A403:I901,4,5)</f>
        <v>#N/A</v>
      </c>
      <c r="E455" s="203"/>
      <c r="F455" s="203"/>
      <c r="G455" s="203"/>
      <c r="H455" s="203"/>
      <c r="I455" s="203"/>
      <c r="J455" s="203"/>
      <c r="K455" s="180">
        <f t="shared" si="16"/>
        <v>0</v>
      </c>
      <c r="L455" s="203"/>
      <c r="M455" s="203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  <c r="AA455" s="181"/>
      <c r="AB455" s="181"/>
    </row>
    <row r="456" spans="1:28" ht="19.2" hidden="1">
      <c r="A456" s="9" t="b">
        <f>IF('sep joined'!I455="Joined",'sep joined'!A454)</f>
        <v>0</v>
      </c>
      <c r="B456" s="10" t="e">
        <f>VLOOKUP(A456,'sep joined'!A404:I902,2,3)</f>
        <v>#N/A</v>
      </c>
      <c r="C456" s="11" t="e">
        <f>VLOOKUP(A456,'sep joined'!A455:I901,3,4)</f>
        <v>#N/A</v>
      </c>
      <c r="D456" s="11" t="e">
        <f>VLOOKUP(A456,'sep joined'!A404:I902,4,5)</f>
        <v>#N/A</v>
      </c>
      <c r="E456" s="203"/>
      <c r="F456" s="203"/>
      <c r="G456" s="203"/>
      <c r="H456" s="203"/>
      <c r="I456" s="203"/>
      <c r="J456" s="203"/>
      <c r="K456" s="180">
        <f t="shared" si="16"/>
        <v>0</v>
      </c>
      <c r="L456" s="203"/>
      <c r="M456" s="203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  <c r="AA456" s="181"/>
      <c r="AB456" s="181"/>
    </row>
    <row r="457" spans="1:28" ht="19.2" hidden="1">
      <c r="A457" s="9" t="b">
        <f>IF('sep joined'!I456="Joined",'sep joined'!A455)</f>
        <v>0</v>
      </c>
      <c r="B457" s="10" t="e">
        <f>VLOOKUP(A457,'sep joined'!A405:I903,2,3)</f>
        <v>#N/A</v>
      </c>
      <c r="C457" s="11" t="e">
        <f>VLOOKUP(A457,'sep joined'!A456:I902,3,4)</f>
        <v>#N/A</v>
      </c>
      <c r="D457" s="11" t="e">
        <f>VLOOKUP(A457,'sep joined'!A405:I903,4,5)</f>
        <v>#N/A</v>
      </c>
      <c r="E457" s="203"/>
      <c r="F457" s="203"/>
      <c r="G457" s="203"/>
      <c r="H457" s="203"/>
      <c r="I457" s="203"/>
      <c r="J457" s="203"/>
      <c r="K457" s="180">
        <f t="shared" si="16"/>
        <v>0</v>
      </c>
      <c r="L457" s="203"/>
      <c r="M457" s="203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  <c r="AA457" s="181"/>
      <c r="AB457" s="181"/>
    </row>
    <row r="458" spans="1:28" ht="19.2" hidden="1">
      <c r="A458" s="9" t="b">
        <f>IF('sep joined'!I457="Joined",'sep joined'!A456)</f>
        <v>0</v>
      </c>
      <c r="B458" s="10" t="e">
        <f>VLOOKUP(A458,'sep joined'!A406:I904,2,3)</f>
        <v>#N/A</v>
      </c>
      <c r="C458" s="11" t="e">
        <f>VLOOKUP(A458,'sep joined'!A457:I903,3,4)</f>
        <v>#N/A</v>
      </c>
      <c r="D458" s="11" t="e">
        <f>VLOOKUP(A458,'sep joined'!A406:I904,4,5)</f>
        <v>#N/A</v>
      </c>
      <c r="E458" s="203"/>
      <c r="F458" s="203"/>
      <c r="G458" s="203"/>
      <c r="H458" s="203"/>
      <c r="I458" s="203"/>
      <c r="J458" s="203"/>
      <c r="K458" s="180">
        <f t="shared" si="16"/>
        <v>0</v>
      </c>
      <c r="L458" s="203"/>
      <c r="M458" s="203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  <c r="AA458" s="181"/>
      <c r="AB458" s="181"/>
    </row>
    <row r="459" spans="1:28" ht="19.2" hidden="1">
      <c r="A459" s="9" t="b">
        <f>IF('sep joined'!I458="Joined",'sep joined'!A457)</f>
        <v>0</v>
      </c>
      <c r="B459" s="10" t="e">
        <f>VLOOKUP(A459,'sep joined'!A407:I905,2,3)</f>
        <v>#N/A</v>
      </c>
      <c r="C459" s="11" t="e">
        <f>VLOOKUP(A459,'sep joined'!A458:I904,3,4)</f>
        <v>#N/A</v>
      </c>
      <c r="D459" s="11" t="e">
        <f>VLOOKUP(A459,'sep joined'!A407:I905,4,5)</f>
        <v>#N/A</v>
      </c>
      <c r="E459" s="203"/>
      <c r="F459" s="203"/>
      <c r="G459" s="203"/>
      <c r="H459" s="203"/>
      <c r="I459" s="203"/>
      <c r="J459" s="203"/>
      <c r="K459" s="180">
        <f t="shared" si="16"/>
        <v>0</v>
      </c>
      <c r="L459" s="203"/>
      <c r="M459" s="203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  <c r="AA459" s="181"/>
      <c r="AB459" s="181"/>
    </row>
    <row r="460" spans="1:28" ht="19.2" hidden="1">
      <c r="A460" s="9" t="b">
        <f>IF('sep joined'!I459="Joined",'sep joined'!A458)</f>
        <v>0</v>
      </c>
      <c r="B460" s="10" t="e">
        <f>VLOOKUP(A460,'sep joined'!A408:I906,2,3)</f>
        <v>#N/A</v>
      </c>
      <c r="C460" s="11" t="e">
        <f>VLOOKUP(A460,'sep joined'!A459:I905,3,4)</f>
        <v>#N/A</v>
      </c>
      <c r="D460" s="11" t="e">
        <f>VLOOKUP(A460,'sep joined'!A408:I906,4,5)</f>
        <v>#N/A</v>
      </c>
      <c r="E460" s="203"/>
      <c r="F460" s="203"/>
      <c r="G460" s="203"/>
      <c r="H460" s="203"/>
      <c r="I460" s="203"/>
      <c r="J460" s="203"/>
      <c r="K460" s="180">
        <f t="shared" si="16"/>
        <v>0</v>
      </c>
      <c r="L460" s="203"/>
      <c r="M460" s="203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  <c r="AA460" s="181"/>
      <c r="AB460" s="181"/>
    </row>
    <row r="461" spans="1:28" ht="19.2" hidden="1">
      <c r="A461" s="9" t="b">
        <f>IF('sep joined'!I460="Joined",'sep joined'!A459)</f>
        <v>0</v>
      </c>
      <c r="B461" s="10" t="e">
        <f>VLOOKUP(A461,'sep joined'!A409:I907,2,3)</f>
        <v>#N/A</v>
      </c>
      <c r="C461" s="11" t="e">
        <f>VLOOKUP(A461,'sep joined'!A460:I906,3,4)</f>
        <v>#N/A</v>
      </c>
      <c r="D461" s="11" t="e">
        <f>VLOOKUP(A461,'sep joined'!A409:I907,4,5)</f>
        <v>#N/A</v>
      </c>
      <c r="E461" s="203"/>
      <c r="F461" s="203"/>
      <c r="G461" s="203"/>
      <c r="H461" s="203"/>
      <c r="I461" s="203"/>
      <c r="J461" s="203"/>
      <c r="K461" s="180">
        <f t="shared" si="16"/>
        <v>0</v>
      </c>
      <c r="L461" s="203"/>
      <c r="M461" s="203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  <c r="AA461" s="181"/>
      <c r="AB461" s="181"/>
    </row>
    <row r="462" spans="1:28" ht="19.2" hidden="1">
      <c r="A462" s="9" t="b">
        <f>IF('sep joined'!I461="Joined",'sep joined'!A460)</f>
        <v>0</v>
      </c>
      <c r="B462" s="10" t="e">
        <f>VLOOKUP(A462,'sep joined'!A410:I908,2,3)</f>
        <v>#N/A</v>
      </c>
      <c r="C462" s="11" t="e">
        <f>VLOOKUP(A462,'sep joined'!A461:I907,3,4)</f>
        <v>#N/A</v>
      </c>
      <c r="D462" s="11" t="e">
        <f>VLOOKUP(A462,'sep joined'!A410:I908,4,5)</f>
        <v>#N/A</v>
      </c>
      <c r="E462" s="203"/>
      <c r="F462" s="203"/>
      <c r="G462" s="203"/>
      <c r="H462" s="203"/>
      <c r="I462" s="203"/>
      <c r="J462" s="203"/>
      <c r="K462" s="180">
        <f t="shared" si="16"/>
        <v>0</v>
      </c>
      <c r="L462" s="203"/>
      <c r="M462" s="203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  <c r="AA462" s="181"/>
      <c r="AB462" s="181"/>
    </row>
    <row r="463" spans="1:28" ht="19.2" hidden="1">
      <c r="A463" s="9" t="b">
        <f>IF('sep joined'!I462="Joined",'sep joined'!A461)</f>
        <v>0</v>
      </c>
      <c r="B463" s="10" t="e">
        <f>VLOOKUP(A463,'sep joined'!A411:I909,2,3)</f>
        <v>#N/A</v>
      </c>
      <c r="C463" s="11" t="e">
        <f>VLOOKUP(A463,'sep joined'!A462:I908,3,4)</f>
        <v>#N/A</v>
      </c>
      <c r="D463" s="11" t="e">
        <f>VLOOKUP(A463,'sep joined'!A411:I909,4,5)</f>
        <v>#N/A</v>
      </c>
      <c r="E463" s="203"/>
      <c r="F463" s="203"/>
      <c r="G463" s="203"/>
      <c r="H463" s="203"/>
      <c r="I463" s="203"/>
      <c r="J463" s="203"/>
      <c r="K463" s="180">
        <f t="shared" si="16"/>
        <v>0</v>
      </c>
      <c r="L463" s="203"/>
      <c r="M463" s="203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  <c r="AA463" s="181"/>
      <c r="AB463" s="181"/>
    </row>
    <row r="464" spans="1:28" ht="19.2" hidden="1">
      <c r="A464" s="9" t="b">
        <f>IF('sep joined'!I463="Joined",'sep joined'!A462)</f>
        <v>0</v>
      </c>
      <c r="B464" s="10" t="e">
        <f>VLOOKUP(A464,'sep joined'!A412:I910,2,3)</f>
        <v>#N/A</v>
      </c>
      <c r="C464" s="11" t="e">
        <f>VLOOKUP(A464,'sep joined'!A463:I909,3,4)</f>
        <v>#N/A</v>
      </c>
      <c r="D464" s="11" t="e">
        <f>VLOOKUP(A464,'sep joined'!A412:I910,4,5)</f>
        <v>#N/A</v>
      </c>
      <c r="E464" s="203"/>
      <c r="F464" s="203"/>
      <c r="G464" s="203"/>
      <c r="H464" s="203"/>
      <c r="I464" s="203"/>
      <c r="J464" s="203"/>
      <c r="K464" s="180">
        <f t="shared" si="16"/>
        <v>0</v>
      </c>
      <c r="L464" s="203"/>
      <c r="M464" s="203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  <c r="AA464" s="181"/>
      <c r="AB464" s="181"/>
    </row>
    <row r="465" spans="1:28" ht="19.2" hidden="1">
      <c r="A465" s="9" t="b">
        <f>IF('sep joined'!I464="Joined",'sep joined'!A463)</f>
        <v>0</v>
      </c>
      <c r="B465" s="10" t="e">
        <f>VLOOKUP(A465,'sep joined'!A413:I911,2,3)</f>
        <v>#N/A</v>
      </c>
      <c r="C465" s="11" t="e">
        <f>VLOOKUP(A465,'sep joined'!A464:I910,3,4)</f>
        <v>#N/A</v>
      </c>
      <c r="D465" s="11" t="e">
        <f>VLOOKUP(A465,'sep joined'!A413:I911,4,5)</f>
        <v>#N/A</v>
      </c>
      <c r="E465" s="203"/>
      <c r="F465" s="203"/>
      <c r="G465" s="203"/>
      <c r="H465" s="203"/>
      <c r="I465" s="203"/>
      <c r="J465" s="203"/>
      <c r="K465" s="180">
        <f t="shared" si="16"/>
        <v>0</v>
      </c>
      <c r="L465" s="203"/>
      <c r="M465" s="203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  <c r="AA465" s="181"/>
      <c r="AB465" s="181"/>
    </row>
    <row r="466" spans="1:28" ht="19.2" hidden="1">
      <c r="A466" s="9" t="b">
        <f>IF('sep joined'!I465="Joined",'sep joined'!A464)</f>
        <v>0</v>
      </c>
      <c r="B466" s="10" t="e">
        <f>VLOOKUP(A466,'sep joined'!A414:I912,2,3)</f>
        <v>#N/A</v>
      </c>
      <c r="C466" s="11" t="e">
        <f>VLOOKUP(A466,'sep joined'!A465:I911,3,4)</f>
        <v>#N/A</v>
      </c>
      <c r="D466" s="11" t="e">
        <f>VLOOKUP(A466,'sep joined'!A414:I912,4,5)</f>
        <v>#N/A</v>
      </c>
      <c r="E466" s="203"/>
      <c r="F466" s="203"/>
      <c r="G466" s="203"/>
      <c r="H466" s="203"/>
      <c r="I466" s="203"/>
      <c r="J466" s="203"/>
      <c r="K466" s="180">
        <f t="shared" si="16"/>
        <v>0</v>
      </c>
      <c r="L466" s="203"/>
      <c r="M466" s="203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  <c r="AA466" s="181"/>
      <c r="AB466" s="181"/>
    </row>
    <row r="467" spans="1:28" ht="19.2" hidden="1">
      <c r="A467" s="9" t="b">
        <f>IF('sep joined'!I466="Joined",'sep joined'!A465)</f>
        <v>0</v>
      </c>
      <c r="B467" s="10" t="e">
        <f>VLOOKUP(A467,'sep joined'!A415:I913,2,3)</f>
        <v>#N/A</v>
      </c>
      <c r="C467" s="11" t="e">
        <f>VLOOKUP(A467,'sep joined'!A466:I912,3,4)</f>
        <v>#N/A</v>
      </c>
      <c r="D467" s="11" t="e">
        <f>VLOOKUP(A467,'sep joined'!A415:I913,4,5)</f>
        <v>#N/A</v>
      </c>
      <c r="E467" s="203"/>
      <c r="F467" s="203"/>
      <c r="G467" s="203"/>
      <c r="H467" s="203"/>
      <c r="I467" s="203"/>
      <c r="J467" s="203"/>
      <c r="K467" s="180">
        <f t="shared" si="16"/>
        <v>0</v>
      </c>
      <c r="L467" s="203"/>
      <c r="M467" s="203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  <c r="AA467" s="181"/>
      <c r="AB467" s="181"/>
    </row>
    <row r="468" spans="1:28" ht="19.2" hidden="1">
      <c r="A468" s="9" t="b">
        <f>IF('sep joined'!I467="Joined",'sep joined'!A466)</f>
        <v>0</v>
      </c>
      <c r="B468" s="10" t="e">
        <f>VLOOKUP(A468,'sep joined'!A416:I914,2,3)</f>
        <v>#N/A</v>
      </c>
      <c r="C468" s="11" t="e">
        <f>VLOOKUP(A468,'sep joined'!A467:I913,3,4)</f>
        <v>#N/A</v>
      </c>
      <c r="D468" s="11" t="e">
        <f>VLOOKUP(A468,'sep joined'!A416:I914,4,5)</f>
        <v>#N/A</v>
      </c>
      <c r="E468" s="203"/>
      <c r="F468" s="203"/>
      <c r="G468" s="203"/>
      <c r="H468" s="203"/>
      <c r="I468" s="203"/>
      <c r="J468" s="203"/>
      <c r="K468" s="180">
        <f t="shared" si="16"/>
        <v>0</v>
      </c>
      <c r="L468" s="203"/>
      <c r="M468" s="203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  <c r="AA468" s="181"/>
      <c r="AB468" s="181"/>
    </row>
    <row r="469" spans="1:28" ht="19.2" hidden="1">
      <c r="A469" s="9" t="b">
        <f>IF('sep joined'!I468="Joined",'sep joined'!A467)</f>
        <v>0</v>
      </c>
      <c r="B469" s="10" t="e">
        <f>VLOOKUP(A469,'sep joined'!A417:I915,2,3)</f>
        <v>#N/A</v>
      </c>
      <c r="C469" s="11" t="e">
        <f>VLOOKUP(A469,'sep joined'!A468:I914,3,4)</f>
        <v>#N/A</v>
      </c>
      <c r="D469" s="11" t="e">
        <f>VLOOKUP(A469,'sep joined'!A417:I915,4,5)</f>
        <v>#N/A</v>
      </c>
      <c r="E469" s="203"/>
      <c r="F469" s="203"/>
      <c r="G469" s="203"/>
      <c r="H469" s="203"/>
      <c r="I469" s="203"/>
      <c r="J469" s="203"/>
      <c r="K469" s="180">
        <f t="shared" si="16"/>
        <v>0</v>
      </c>
      <c r="L469" s="203"/>
      <c r="M469" s="203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  <c r="AA469" s="181"/>
      <c r="AB469" s="181"/>
    </row>
    <row r="470" spans="1:28" ht="19.2" hidden="1">
      <c r="A470" s="9" t="b">
        <f>IF('sep joined'!I469="Joined",'sep joined'!A468)</f>
        <v>0</v>
      </c>
      <c r="B470" s="10" t="e">
        <f>VLOOKUP(A470,'sep joined'!A418:I916,2,3)</f>
        <v>#N/A</v>
      </c>
      <c r="C470" s="11" t="e">
        <f>VLOOKUP(A470,'sep joined'!A469:I915,3,4)</f>
        <v>#N/A</v>
      </c>
      <c r="D470" s="11" t="e">
        <f>VLOOKUP(A470,'sep joined'!A418:I916,4,5)</f>
        <v>#N/A</v>
      </c>
      <c r="E470" s="203"/>
      <c r="F470" s="203"/>
      <c r="G470" s="203"/>
      <c r="H470" s="203"/>
      <c r="I470" s="203"/>
      <c r="J470" s="203"/>
      <c r="K470" s="180">
        <f t="shared" si="16"/>
        <v>0</v>
      </c>
      <c r="L470" s="203"/>
      <c r="M470" s="203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</row>
    <row r="471" spans="1:28" ht="19.2" hidden="1">
      <c r="A471" s="9" t="b">
        <f>IF('sep joined'!I470="Joined",'sep joined'!A469)</f>
        <v>0</v>
      </c>
      <c r="B471" s="10" t="e">
        <f>VLOOKUP(A471,'sep joined'!A419:I917,2,3)</f>
        <v>#N/A</v>
      </c>
      <c r="C471" s="11" t="e">
        <f>VLOOKUP(A471,'sep joined'!A470:I916,3,4)</f>
        <v>#N/A</v>
      </c>
      <c r="D471" s="11" t="e">
        <f>VLOOKUP(A471,'sep joined'!A419:I917,4,5)</f>
        <v>#N/A</v>
      </c>
      <c r="E471" s="203"/>
      <c r="F471" s="203"/>
      <c r="G471" s="203"/>
      <c r="H471" s="203"/>
      <c r="I471" s="203"/>
      <c r="J471" s="203"/>
      <c r="K471" s="180">
        <f t="shared" si="16"/>
        <v>0</v>
      </c>
      <c r="L471" s="203"/>
      <c r="M471" s="203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</row>
    <row r="472" spans="1:28" ht="19.2" hidden="1">
      <c r="A472" s="9" t="b">
        <f>IF('sep joined'!I471="Joined",'sep joined'!A470)</f>
        <v>0</v>
      </c>
      <c r="B472" s="10" t="e">
        <f>VLOOKUP(A472,'sep joined'!A420:I918,2,3)</f>
        <v>#N/A</v>
      </c>
      <c r="C472" s="11" t="e">
        <f>VLOOKUP(A472,'sep joined'!A471:I917,3,4)</f>
        <v>#N/A</v>
      </c>
      <c r="D472" s="11" t="e">
        <f>VLOOKUP(A472,'sep joined'!A420:I918,4,5)</f>
        <v>#N/A</v>
      </c>
      <c r="E472" s="203"/>
      <c r="F472" s="203"/>
      <c r="G472" s="203"/>
      <c r="H472" s="203"/>
      <c r="I472" s="203"/>
      <c r="J472" s="203"/>
      <c r="K472" s="180">
        <f t="shared" si="16"/>
        <v>0</v>
      </c>
      <c r="L472" s="203"/>
      <c r="M472" s="203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  <c r="AA472" s="181"/>
      <c r="AB472" s="181"/>
    </row>
    <row r="473" spans="1:28" ht="19.2" hidden="1">
      <c r="A473" s="9" t="b">
        <f>IF('sep joined'!I472="Joined",'sep joined'!A471)</f>
        <v>0</v>
      </c>
      <c r="B473" s="10" t="e">
        <f>VLOOKUP(A473,'sep joined'!A421:I919,2,3)</f>
        <v>#N/A</v>
      </c>
      <c r="C473" s="11" t="e">
        <f>VLOOKUP(A473,'sep joined'!A472:I918,3,4)</f>
        <v>#N/A</v>
      </c>
      <c r="D473" s="11" t="e">
        <f>VLOOKUP(A473,'sep joined'!A421:I919,4,5)</f>
        <v>#N/A</v>
      </c>
      <c r="E473" s="203"/>
      <c r="F473" s="203"/>
      <c r="G473" s="203"/>
      <c r="H473" s="203"/>
      <c r="I473" s="203"/>
      <c r="J473" s="203"/>
      <c r="K473" s="180">
        <f t="shared" si="16"/>
        <v>0</v>
      </c>
      <c r="L473" s="203"/>
      <c r="M473" s="203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  <c r="AA473" s="181"/>
      <c r="AB473" s="181"/>
    </row>
    <row r="474" spans="1:28" ht="19.2" hidden="1">
      <c r="A474" s="9" t="b">
        <f>IF('sep joined'!I473="Joined",'sep joined'!A472)</f>
        <v>0</v>
      </c>
      <c r="B474" s="10" t="e">
        <f>VLOOKUP(A474,'sep joined'!A422:I920,2,3)</f>
        <v>#N/A</v>
      </c>
      <c r="C474" s="11" t="e">
        <f>VLOOKUP(A474,'sep joined'!A473:I919,3,4)</f>
        <v>#N/A</v>
      </c>
      <c r="D474" s="11" t="e">
        <f>VLOOKUP(A474,'sep joined'!A422:I920,4,5)</f>
        <v>#N/A</v>
      </c>
      <c r="E474" s="203"/>
      <c r="F474" s="203"/>
      <c r="G474" s="203"/>
      <c r="H474" s="203"/>
      <c r="I474" s="203"/>
      <c r="J474" s="203"/>
      <c r="K474" s="180">
        <f t="shared" si="16"/>
        <v>0</v>
      </c>
      <c r="L474" s="203"/>
      <c r="M474" s="203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  <c r="AA474" s="181"/>
      <c r="AB474" s="181"/>
    </row>
    <row r="475" spans="1:28" ht="19.2" hidden="1">
      <c r="A475" s="9" t="b">
        <f>IF('sep joined'!I474="Joined",'sep joined'!A473)</f>
        <v>0</v>
      </c>
      <c r="B475" s="10" t="e">
        <f>VLOOKUP(A475,'sep joined'!A423:I921,2,3)</f>
        <v>#N/A</v>
      </c>
      <c r="C475" s="11" t="e">
        <f>VLOOKUP(A475,'sep joined'!A474:I920,3,4)</f>
        <v>#N/A</v>
      </c>
      <c r="D475" s="11" t="e">
        <f>VLOOKUP(A475,'sep joined'!A423:I921,4,5)</f>
        <v>#N/A</v>
      </c>
      <c r="E475" s="203"/>
      <c r="F475" s="203"/>
      <c r="G475" s="203"/>
      <c r="H475" s="203"/>
      <c r="I475" s="203"/>
      <c r="J475" s="203"/>
      <c r="K475" s="180">
        <f t="shared" si="16"/>
        <v>0</v>
      </c>
      <c r="L475" s="203"/>
      <c r="M475" s="203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  <c r="AA475" s="181"/>
      <c r="AB475" s="181"/>
    </row>
    <row r="476" spans="1:28" ht="19.2" hidden="1">
      <c r="A476" s="9" t="b">
        <f>IF('sep joined'!I475="Joined",'sep joined'!A474)</f>
        <v>0</v>
      </c>
      <c r="B476" s="10" t="e">
        <f>VLOOKUP(A476,'sep joined'!A424:I922,2,3)</f>
        <v>#N/A</v>
      </c>
      <c r="C476" s="11" t="e">
        <f>VLOOKUP(A476,'sep joined'!A475:I921,3,4)</f>
        <v>#N/A</v>
      </c>
      <c r="D476" s="11" t="e">
        <f>VLOOKUP(A476,'sep joined'!A424:I922,4,5)</f>
        <v>#N/A</v>
      </c>
      <c r="E476" s="203"/>
      <c r="F476" s="203"/>
      <c r="G476" s="203"/>
      <c r="H476" s="203"/>
      <c r="I476" s="203"/>
      <c r="J476" s="203"/>
      <c r="K476" s="180">
        <f t="shared" si="16"/>
        <v>0</v>
      </c>
      <c r="L476" s="203"/>
      <c r="M476" s="203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  <c r="AA476" s="181"/>
      <c r="AB476" s="181"/>
    </row>
    <row r="477" spans="1:28" ht="19.2" hidden="1">
      <c r="A477" s="9" t="b">
        <f>IF('sep joined'!I476="Joined",'sep joined'!A475)</f>
        <v>0</v>
      </c>
      <c r="B477" s="10" t="e">
        <f>VLOOKUP(A477,'sep joined'!A425:I923,2,3)</f>
        <v>#N/A</v>
      </c>
      <c r="C477" s="11" t="e">
        <f>VLOOKUP(A477,'sep joined'!A476:I922,3,4)</f>
        <v>#N/A</v>
      </c>
      <c r="D477" s="11" t="e">
        <f>VLOOKUP(A477,'sep joined'!A425:I923,4,5)</f>
        <v>#N/A</v>
      </c>
      <c r="E477" s="203"/>
      <c r="F477" s="203"/>
      <c r="G477" s="203"/>
      <c r="H477" s="203"/>
      <c r="I477" s="203"/>
      <c r="J477" s="203"/>
      <c r="K477" s="180">
        <f t="shared" si="16"/>
        <v>0</v>
      </c>
      <c r="L477" s="203"/>
      <c r="M477" s="203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  <c r="AA477" s="181"/>
      <c r="AB477" s="181"/>
    </row>
    <row r="478" spans="1:28" ht="19.2" hidden="1">
      <c r="A478" s="9" t="b">
        <f>IF('sep joined'!I477="Joined",'sep joined'!A476)</f>
        <v>0</v>
      </c>
      <c r="B478" s="10" t="e">
        <f>VLOOKUP(A478,'sep joined'!A426:I924,2,3)</f>
        <v>#N/A</v>
      </c>
      <c r="C478" s="11" t="e">
        <f>VLOOKUP(A478,'sep joined'!A477:I923,3,4)</f>
        <v>#N/A</v>
      </c>
      <c r="D478" s="11" t="e">
        <f>VLOOKUP(A478,'sep joined'!A426:I924,4,5)</f>
        <v>#N/A</v>
      </c>
      <c r="E478" s="203"/>
      <c r="F478" s="203"/>
      <c r="G478" s="203"/>
      <c r="H478" s="203"/>
      <c r="I478" s="203"/>
      <c r="J478" s="203"/>
      <c r="K478" s="180">
        <f t="shared" si="16"/>
        <v>0</v>
      </c>
      <c r="L478" s="203"/>
      <c r="M478" s="203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  <c r="AA478" s="181"/>
      <c r="AB478" s="181"/>
    </row>
    <row r="479" spans="1:28" ht="19.2" hidden="1">
      <c r="A479" s="9" t="b">
        <f>IF('sep joined'!I478="Joined",'sep joined'!A477)</f>
        <v>0</v>
      </c>
      <c r="B479" s="10" t="e">
        <f>VLOOKUP(A479,'sep joined'!A427:I925,2,3)</f>
        <v>#N/A</v>
      </c>
      <c r="C479" s="11" t="e">
        <f>VLOOKUP(A479,'sep joined'!A478:I924,3,4)</f>
        <v>#N/A</v>
      </c>
      <c r="D479" s="11" t="e">
        <f>VLOOKUP(A479,'sep joined'!A427:I925,4,5)</f>
        <v>#N/A</v>
      </c>
      <c r="E479" s="203"/>
      <c r="F479" s="203"/>
      <c r="G479" s="203"/>
      <c r="H479" s="203"/>
      <c r="I479" s="203"/>
      <c r="J479" s="203"/>
      <c r="K479" s="180">
        <f t="shared" si="16"/>
        <v>0</v>
      </c>
      <c r="L479" s="203"/>
      <c r="M479" s="203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  <c r="AA479" s="181"/>
      <c r="AB479" s="181"/>
    </row>
    <row r="480" spans="1:28" ht="19.2" hidden="1">
      <c r="A480" s="9" t="b">
        <f>IF('sep joined'!I479="Joined",'sep joined'!A478)</f>
        <v>0</v>
      </c>
      <c r="B480" s="10" t="e">
        <f>VLOOKUP(A480,'sep joined'!A428:I926,2,3)</f>
        <v>#N/A</v>
      </c>
      <c r="C480" s="11" t="e">
        <f>VLOOKUP(A480,'sep joined'!A479:I925,3,4)</f>
        <v>#N/A</v>
      </c>
      <c r="D480" s="11" t="e">
        <f>VLOOKUP(A480,'sep joined'!A428:I926,4,5)</f>
        <v>#N/A</v>
      </c>
      <c r="E480" s="203"/>
      <c r="F480" s="203"/>
      <c r="G480" s="203"/>
      <c r="H480" s="203"/>
      <c r="I480" s="203"/>
      <c r="J480" s="203"/>
      <c r="K480" s="180">
        <f t="shared" si="16"/>
        <v>0</v>
      </c>
      <c r="L480" s="203"/>
      <c r="M480" s="203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  <c r="AA480" s="181"/>
      <c r="AB480" s="181"/>
    </row>
    <row r="481" spans="1:28" ht="19.2" hidden="1">
      <c r="A481" s="9" t="b">
        <f>IF('sep joined'!I480="Joined",'sep joined'!A479)</f>
        <v>0</v>
      </c>
      <c r="B481" s="10" t="e">
        <f>VLOOKUP(A481,'sep joined'!A429:I927,2,3)</f>
        <v>#N/A</v>
      </c>
      <c r="C481" s="11" t="e">
        <f>VLOOKUP(A481,'sep joined'!A480:I926,3,4)</f>
        <v>#N/A</v>
      </c>
      <c r="D481" s="11" t="e">
        <f>VLOOKUP(A481,'sep joined'!A429:I927,4,5)</f>
        <v>#N/A</v>
      </c>
      <c r="E481" s="203"/>
      <c r="F481" s="203"/>
      <c r="G481" s="203"/>
      <c r="H481" s="203"/>
      <c r="I481" s="203"/>
      <c r="J481" s="203"/>
      <c r="K481" s="180">
        <f t="shared" si="16"/>
        <v>0</v>
      </c>
      <c r="L481" s="203"/>
      <c r="M481" s="203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  <c r="AA481" s="181"/>
      <c r="AB481" s="181"/>
    </row>
    <row r="482" spans="1:28" ht="19.2" hidden="1">
      <c r="A482" s="9" t="b">
        <f>IF('sep joined'!I481="Joined",'sep joined'!A480)</f>
        <v>0</v>
      </c>
      <c r="B482" s="10" t="e">
        <f>VLOOKUP(A482,'sep joined'!A430:I928,2,3)</f>
        <v>#N/A</v>
      </c>
      <c r="C482" s="11" t="e">
        <f>VLOOKUP(A482,'sep joined'!A481:I927,3,4)</f>
        <v>#N/A</v>
      </c>
      <c r="D482" s="11" t="e">
        <f>VLOOKUP(A482,'sep joined'!A430:I928,4,5)</f>
        <v>#N/A</v>
      </c>
      <c r="E482" s="203"/>
      <c r="F482" s="203"/>
      <c r="G482" s="203"/>
      <c r="H482" s="203"/>
      <c r="I482" s="203"/>
      <c r="J482" s="203"/>
      <c r="K482" s="180">
        <f t="shared" si="16"/>
        <v>0</v>
      </c>
      <c r="L482" s="203"/>
      <c r="M482" s="203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  <c r="AA482" s="181"/>
      <c r="AB482" s="181"/>
    </row>
    <row r="483" spans="1:28" ht="19.2" hidden="1">
      <c r="A483" s="9" t="b">
        <f>IF('sep joined'!I482="Joined",'sep joined'!A481)</f>
        <v>0</v>
      </c>
      <c r="B483" s="10" t="e">
        <f>VLOOKUP(A483,'sep joined'!A431:I929,2,3)</f>
        <v>#N/A</v>
      </c>
      <c r="C483" s="11" t="e">
        <f>VLOOKUP(A483,'sep joined'!A482:I928,3,4)</f>
        <v>#N/A</v>
      </c>
      <c r="D483" s="11" t="e">
        <f>VLOOKUP(A483,'sep joined'!A431:I929,4,5)</f>
        <v>#N/A</v>
      </c>
      <c r="E483" s="203"/>
      <c r="F483" s="203"/>
      <c r="G483" s="203"/>
      <c r="H483" s="203"/>
      <c r="I483" s="203"/>
      <c r="J483" s="203"/>
      <c r="K483" s="180">
        <f t="shared" si="16"/>
        <v>0</v>
      </c>
      <c r="L483" s="203"/>
      <c r="M483" s="203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  <c r="AA483" s="181"/>
      <c r="AB483" s="181"/>
    </row>
    <row r="484" spans="1:28" ht="19.2" hidden="1">
      <c r="A484" s="9" t="b">
        <f>IF('sep joined'!I483="Joined",'sep joined'!A482)</f>
        <v>0</v>
      </c>
      <c r="B484" s="10" t="e">
        <f>VLOOKUP(A484,'sep joined'!A432:I930,2,3)</f>
        <v>#N/A</v>
      </c>
      <c r="C484" s="11" t="e">
        <f>VLOOKUP(A484,'sep joined'!A483:I929,3,4)</f>
        <v>#N/A</v>
      </c>
      <c r="D484" s="11" t="e">
        <f>VLOOKUP(A484,'sep joined'!A432:I930,4,5)</f>
        <v>#N/A</v>
      </c>
      <c r="E484" s="203"/>
      <c r="F484" s="203"/>
      <c r="G484" s="203"/>
      <c r="H484" s="203"/>
      <c r="I484" s="203"/>
      <c r="J484" s="203"/>
      <c r="K484" s="180">
        <f t="shared" si="16"/>
        <v>0</v>
      </c>
      <c r="L484" s="203"/>
      <c r="M484" s="203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  <c r="AA484" s="181"/>
      <c r="AB484" s="181"/>
    </row>
    <row r="485" spans="1:28" ht="19.2" hidden="1">
      <c r="A485" s="9" t="b">
        <f>IF('sep joined'!I484="Joined",'sep joined'!A483)</f>
        <v>0</v>
      </c>
      <c r="B485" s="10" t="e">
        <f>VLOOKUP(A485,'sep joined'!A433:I931,2,3)</f>
        <v>#N/A</v>
      </c>
      <c r="C485" s="11" t="e">
        <f>VLOOKUP(A485,'sep joined'!A484:I930,3,4)</f>
        <v>#N/A</v>
      </c>
      <c r="D485" s="11" t="e">
        <f>VLOOKUP(A485,'sep joined'!A433:I931,4,5)</f>
        <v>#N/A</v>
      </c>
      <c r="E485" s="203"/>
      <c r="F485" s="203"/>
      <c r="G485" s="203"/>
      <c r="H485" s="203"/>
      <c r="I485" s="203"/>
      <c r="J485" s="203"/>
      <c r="K485" s="180">
        <f t="shared" si="16"/>
        <v>0</v>
      </c>
      <c r="L485" s="203"/>
      <c r="M485" s="203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  <c r="AA485" s="181"/>
      <c r="AB485" s="181"/>
    </row>
    <row r="486" spans="1:28" ht="19.2" hidden="1">
      <c r="A486" s="9" t="b">
        <f>IF('sep joined'!I485="Joined",'sep joined'!A484)</f>
        <v>0</v>
      </c>
      <c r="B486" s="10" t="e">
        <f>VLOOKUP(A486,'sep joined'!A434:I932,2,3)</f>
        <v>#N/A</v>
      </c>
      <c r="C486" s="11" t="e">
        <f>VLOOKUP(A486,'sep joined'!A485:I931,3,4)</f>
        <v>#N/A</v>
      </c>
      <c r="D486" s="11" t="e">
        <f>VLOOKUP(A486,'sep joined'!A434:I932,4,5)</f>
        <v>#N/A</v>
      </c>
      <c r="E486" s="203"/>
      <c r="F486" s="203"/>
      <c r="G486" s="203"/>
      <c r="H486" s="203"/>
      <c r="I486" s="203"/>
      <c r="J486" s="203"/>
      <c r="K486" s="180">
        <f t="shared" si="16"/>
        <v>0</v>
      </c>
      <c r="L486" s="203"/>
      <c r="M486" s="203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  <c r="AA486" s="181"/>
      <c r="AB486" s="181"/>
    </row>
    <row r="487" spans="1:28" ht="19.2" hidden="1">
      <c r="A487" s="9" t="b">
        <f>IF('sep joined'!I486="Joined",'sep joined'!A485)</f>
        <v>0</v>
      </c>
      <c r="B487" s="10" t="e">
        <f>VLOOKUP(A487,'sep joined'!A435:I933,2,3)</f>
        <v>#N/A</v>
      </c>
      <c r="C487" s="11" t="e">
        <f>VLOOKUP(A487,'sep joined'!A486:I932,3,4)</f>
        <v>#N/A</v>
      </c>
      <c r="D487" s="11" t="e">
        <f>VLOOKUP(A487,'sep joined'!A435:I933,4,5)</f>
        <v>#N/A</v>
      </c>
      <c r="E487" s="203"/>
      <c r="F487" s="203"/>
      <c r="G487" s="203"/>
      <c r="H487" s="203"/>
      <c r="I487" s="203"/>
      <c r="J487" s="203"/>
      <c r="K487" s="180">
        <f t="shared" si="16"/>
        <v>0</v>
      </c>
      <c r="L487" s="203"/>
      <c r="M487" s="203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  <c r="AA487" s="181"/>
      <c r="AB487" s="181"/>
    </row>
    <row r="488" spans="1:28" ht="19.2" hidden="1">
      <c r="A488" s="9" t="b">
        <f>IF('sep joined'!I487="Joined",'sep joined'!A486)</f>
        <v>0</v>
      </c>
      <c r="B488" s="10" t="e">
        <f>VLOOKUP(A488,'sep joined'!A436:I934,2,3)</f>
        <v>#N/A</v>
      </c>
      <c r="C488" s="11" t="e">
        <f>VLOOKUP(A488,'sep joined'!A487:I933,3,4)</f>
        <v>#N/A</v>
      </c>
      <c r="D488" s="11" t="e">
        <f>VLOOKUP(A488,'sep joined'!A436:I934,4,5)</f>
        <v>#N/A</v>
      </c>
      <c r="E488" s="203"/>
      <c r="F488" s="203"/>
      <c r="G488" s="203"/>
      <c r="H488" s="203"/>
      <c r="I488" s="203"/>
      <c r="J488" s="203"/>
      <c r="K488" s="180">
        <f t="shared" si="16"/>
        <v>0</v>
      </c>
      <c r="L488" s="203"/>
      <c r="M488" s="203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  <c r="AA488" s="181"/>
      <c r="AB488" s="181"/>
    </row>
    <row r="489" spans="1:28" ht="19.2" hidden="1">
      <c r="A489" s="9" t="b">
        <f>IF('sep joined'!I488="Joined",'sep joined'!A487)</f>
        <v>0</v>
      </c>
      <c r="B489" s="10" t="e">
        <f>VLOOKUP(A489,'sep joined'!A437:I935,2,3)</f>
        <v>#N/A</v>
      </c>
      <c r="C489" s="11" t="e">
        <f>VLOOKUP(A489,'sep joined'!A488:I934,3,4)</f>
        <v>#N/A</v>
      </c>
      <c r="D489" s="11" t="e">
        <f>VLOOKUP(A489,'sep joined'!A437:I935,4,5)</f>
        <v>#N/A</v>
      </c>
      <c r="E489" s="203"/>
      <c r="F489" s="203"/>
      <c r="G489" s="203"/>
      <c r="H489" s="203"/>
      <c r="I489" s="203"/>
      <c r="J489" s="203"/>
      <c r="K489" s="180">
        <f t="shared" si="16"/>
        <v>0</v>
      </c>
      <c r="L489" s="203"/>
      <c r="M489" s="203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  <c r="AA489" s="181"/>
      <c r="AB489" s="181"/>
    </row>
    <row r="490" spans="1:28" ht="19.2" hidden="1">
      <c r="A490" s="9" t="b">
        <f>IF('sep joined'!I489="Joined",'sep joined'!A488)</f>
        <v>0</v>
      </c>
      <c r="B490" s="10" t="e">
        <f>VLOOKUP(A490,'sep joined'!A438:I936,2,3)</f>
        <v>#N/A</v>
      </c>
      <c r="C490" s="11" t="e">
        <f>VLOOKUP(A490,'sep joined'!A489:I935,3,4)</f>
        <v>#N/A</v>
      </c>
      <c r="D490" s="11" t="e">
        <f>VLOOKUP(A490,'sep joined'!A438:I936,4,5)</f>
        <v>#N/A</v>
      </c>
      <c r="E490" s="203"/>
      <c r="F490" s="203"/>
      <c r="G490" s="203"/>
      <c r="H490" s="203"/>
      <c r="I490" s="203"/>
      <c r="J490" s="203"/>
      <c r="K490" s="180">
        <f t="shared" si="16"/>
        <v>0</v>
      </c>
      <c r="L490" s="203"/>
      <c r="M490" s="203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  <c r="AA490" s="181"/>
      <c r="AB490" s="181"/>
    </row>
    <row r="491" spans="1:28" ht="19.2" hidden="1">
      <c r="A491" s="9" t="b">
        <f>IF('sep joined'!I490="Joined",'sep joined'!A489)</f>
        <v>0</v>
      </c>
      <c r="B491" s="10" t="e">
        <f>VLOOKUP(A491,'sep joined'!A439:I937,2,3)</f>
        <v>#N/A</v>
      </c>
      <c r="C491" s="11" t="e">
        <f>VLOOKUP(A491,'sep joined'!A490:I936,3,4)</f>
        <v>#N/A</v>
      </c>
      <c r="D491" s="11" t="e">
        <f>VLOOKUP(A491,'sep joined'!A439:I937,4,5)</f>
        <v>#N/A</v>
      </c>
      <c r="E491" s="203"/>
      <c r="F491" s="203"/>
      <c r="G491" s="203"/>
      <c r="H491" s="203"/>
      <c r="I491" s="203"/>
      <c r="J491" s="203"/>
      <c r="K491" s="180">
        <f t="shared" si="16"/>
        <v>0</v>
      </c>
      <c r="L491" s="203"/>
      <c r="M491" s="203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  <c r="AA491" s="181"/>
      <c r="AB491" s="181"/>
    </row>
    <row r="492" spans="1:28" ht="19.2" hidden="1">
      <c r="A492" s="9" t="b">
        <f>IF('sep joined'!I491="Joined",'sep joined'!A490)</f>
        <v>0</v>
      </c>
      <c r="B492" s="10" t="e">
        <f>VLOOKUP(A492,'sep joined'!A440:I938,2,3)</f>
        <v>#N/A</v>
      </c>
      <c r="C492" s="11" t="e">
        <f>VLOOKUP(A492,'sep joined'!A491:I937,3,4)</f>
        <v>#N/A</v>
      </c>
      <c r="D492" s="11" t="e">
        <f>VLOOKUP(A492,'sep joined'!A440:I938,4,5)</f>
        <v>#N/A</v>
      </c>
      <c r="E492" s="203"/>
      <c r="F492" s="203"/>
      <c r="G492" s="203"/>
      <c r="H492" s="203"/>
      <c r="I492" s="203"/>
      <c r="J492" s="203"/>
      <c r="K492" s="180">
        <f t="shared" si="16"/>
        <v>0</v>
      </c>
      <c r="L492" s="203"/>
      <c r="M492" s="203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  <c r="AA492" s="181"/>
      <c r="AB492" s="181"/>
    </row>
    <row r="493" spans="1:28" ht="19.2" hidden="1">
      <c r="A493" s="9" t="b">
        <f>IF('sep joined'!I492="Joined",'sep joined'!A491)</f>
        <v>0</v>
      </c>
      <c r="B493" s="10" t="e">
        <f>VLOOKUP(A493,'sep joined'!A441:I939,2,3)</f>
        <v>#N/A</v>
      </c>
      <c r="C493" s="11" t="e">
        <f>VLOOKUP(A493,'sep joined'!A492:I938,3,4)</f>
        <v>#N/A</v>
      </c>
      <c r="D493" s="11" t="e">
        <f>VLOOKUP(A493,'sep joined'!A441:I939,4,5)</f>
        <v>#N/A</v>
      </c>
      <c r="E493" s="203"/>
      <c r="F493" s="203"/>
      <c r="G493" s="203"/>
      <c r="H493" s="203"/>
      <c r="I493" s="203"/>
      <c r="J493" s="203"/>
      <c r="K493" s="180">
        <f t="shared" si="16"/>
        <v>0</v>
      </c>
      <c r="L493" s="203"/>
      <c r="M493" s="203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  <c r="AA493" s="181"/>
      <c r="AB493" s="181"/>
    </row>
    <row r="494" spans="1:28" ht="19.2" hidden="1">
      <c r="A494" s="9" t="b">
        <f>IF('sep joined'!I493="Joined",'sep joined'!A492)</f>
        <v>0</v>
      </c>
      <c r="B494" s="10" t="e">
        <f>VLOOKUP(A494,'sep joined'!A442:I940,2,3)</f>
        <v>#N/A</v>
      </c>
      <c r="C494" s="11" t="e">
        <f>VLOOKUP(A494,'sep joined'!A493:I939,3,4)</f>
        <v>#N/A</v>
      </c>
      <c r="D494" s="11" t="e">
        <f>VLOOKUP(A494,'sep joined'!A442:I940,4,5)</f>
        <v>#N/A</v>
      </c>
      <c r="E494" s="203"/>
      <c r="F494" s="203"/>
      <c r="G494" s="203"/>
      <c r="H494" s="203"/>
      <c r="I494" s="203"/>
      <c r="J494" s="203"/>
      <c r="K494" s="180">
        <f t="shared" si="16"/>
        <v>0</v>
      </c>
      <c r="L494" s="203"/>
      <c r="M494" s="203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  <c r="AA494" s="181"/>
      <c r="AB494" s="181"/>
    </row>
    <row r="495" spans="1:28" ht="19.2" hidden="1">
      <c r="A495" s="9" t="b">
        <f>IF('sep joined'!I494="Joined",'sep joined'!A493)</f>
        <v>0</v>
      </c>
      <c r="B495" s="10" t="e">
        <f>VLOOKUP(A495,'sep joined'!A443:I941,2,3)</f>
        <v>#N/A</v>
      </c>
      <c r="C495" s="11" t="e">
        <f>VLOOKUP(A495,'sep joined'!A494:I940,3,4)</f>
        <v>#N/A</v>
      </c>
      <c r="D495" s="11" t="e">
        <f>VLOOKUP(A495,'sep joined'!A443:I941,4,5)</f>
        <v>#N/A</v>
      </c>
      <c r="E495" s="203"/>
      <c r="F495" s="203"/>
      <c r="G495" s="203"/>
      <c r="H495" s="203"/>
      <c r="I495" s="203"/>
      <c r="J495" s="203"/>
      <c r="K495" s="180">
        <f t="shared" si="16"/>
        <v>0</v>
      </c>
      <c r="L495" s="203"/>
      <c r="M495" s="203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  <c r="AA495" s="181"/>
      <c r="AB495" s="181"/>
    </row>
    <row r="496" spans="1:28" ht="19.2" hidden="1">
      <c r="A496" s="9" t="b">
        <f>IF('sep joined'!I495="Joined",'sep joined'!A494)</f>
        <v>0</v>
      </c>
      <c r="B496" s="10" t="e">
        <f>VLOOKUP(A496,'sep joined'!A444:I942,2,3)</f>
        <v>#N/A</v>
      </c>
      <c r="C496" s="11" t="e">
        <f>VLOOKUP(A496,'sep joined'!A495:I941,3,4)</f>
        <v>#N/A</v>
      </c>
      <c r="D496" s="11" t="e">
        <f>VLOOKUP(A496,'sep joined'!A444:I942,4,5)</f>
        <v>#N/A</v>
      </c>
      <c r="E496" s="203"/>
      <c r="F496" s="203"/>
      <c r="G496" s="203"/>
      <c r="H496" s="203"/>
      <c r="I496" s="203"/>
      <c r="J496" s="203"/>
      <c r="K496" s="180">
        <f t="shared" si="16"/>
        <v>0</v>
      </c>
      <c r="L496" s="203"/>
      <c r="M496" s="203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  <c r="AA496" s="181"/>
      <c r="AB496" s="181"/>
    </row>
    <row r="497" spans="1:28" ht="19.2" hidden="1">
      <c r="A497" s="9" t="b">
        <f>IF('sep joined'!I496="Joined",'sep joined'!A495)</f>
        <v>0</v>
      </c>
      <c r="B497" s="10" t="e">
        <f>VLOOKUP(A497,'sep joined'!A445:I943,2,3)</f>
        <v>#N/A</v>
      </c>
      <c r="C497" s="11" t="e">
        <f>VLOOKUP(A497,'sep joined'!A496:I942,3,4)</f>
        <v>#N/A</v>
      </c>
      <c r="D497" s="11" t="e">
        <f>VLOOKUP(A497,'sep joined'!A445:I943,4,5)</f>
        <v>#N/A</v>
      </c>
      <c r="E497" s="203"/>
      <c r="F497" s="203"/>
      <c r="G497" s="203"/>
      <c r="H497" s="203"/>
      <c r="I497" s="203"/>
      <c r="J497" s="203"/>
      <c r="K497" s="180">
        <f t="shared" si="16"/>
        <v>0</v>
      </c>
      <c r="L497" s="203"/>
      <c r="M497" s="203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  <c r="AA497" s="181"/>
      <c r="AB497" s="181"/>
    </row>
    <row r="498" spans="1:28" ht="19.2" hidden="1">
      <c r="A498" s="9" t="b">
        <f>IF('sep joined'!I497="Joined",'sep joined'!A496)</f>
        <v>0</v>
      </c>
      <c r="B498" s="10" t="e">
        <f>VLOOKUP(A498,'sep joined'!A446:I944,2,3)</f>
        <v>#N/A</v>
      </c>
      <c r="C498" s="11" t="e">
        <f>VLOOKUP(A498,'sep joined'!A497:I943,3,4)</f>
        <v>#N/A</v>
      </c>
      <c r="D498" s="11" t="e">
        <f>VLOOKUP(A498,'sep joined'!A446:I944,4,5)</f>
        <v>#N/A</v>
      </c>
      <c r="E498" s="203"/>
      <c r="F498" s="203"/>
      <c r="G498" s="203"/>
      <c r="H498" s="203"/>
      <c r="I498" s="203"/>
      <c r="J498" s="203"/>
      <c r="K498" s="180">
        <f t="shared" si="16"/>
        <v>0</v>
      </c>
      <c r="L498" s="203"/>
      <c r="M498" s="203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  <c r="AA498" s="181"/>
      <c r="AB498" s="181"/>
    </row>
    <row r="499" spans="1:28" ht="19.2" hidden="1">
      <c r="A499" s="9" t="b">
        <f>IF('sep joined'!I498="Joined",'sep joined'!A497)</f>
        <v>0</v>
      </c>
      <c r="B499" s="10" t="e">
        <f>VLOOKUP(A499,'sep joined'!A447:I945,2,3)</f>
        <v>#N/A</v>
      </c>
      <c r="C499" s="11" t="e">
        <f>VLOOKUP(A499,'sep joined'!A498:I944,3,4)</f>
        <v>#N/A</v>
      </c>
      <c r="D499" s="11" t="e">
        <f>VLOOKUP(A499,'sep joined'!A447:I945,4,5)</f>
        <v>#N/A</v>
      </c>
      <c r="E499" s="203"/>
      <c r="F499" s="203"/>
      <c r="G499" s="203"/>
      <c r="H499" s="203"/>
      <c r="I499" s="203"/>
      <c r="J499" s="203"/>
      <c r="K499" s="180">
        <f t="shared" si="16"/>
        <v>0</v>
      </c>
      <c r="L499" s="203"/>
      <c r="M499" s="203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  <c r="AA499" s="181"/>
      <c r="AB499" s="181"/>
    </row>
    <row r="500" spans="1:28" ht="14.4" hidden="1">
      <c r="A500" s="4"/>
      <c r="B500" s="4"/>
      <c r="C500" s="4"/>
      <c r="D500" s="4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  <c r="AA500" s="235"/>
      <c r="AB500" s="235"/>
    </row>
    <row r="501" spans="1:28" ht="14.4" hidden="1">
      <c r="A501" s="4"/>
      <c r="B501" s="4"/>
      <c r="C501" s="4"/>
      <c r="D501" s="4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  <c r="AA501" s="235"/>
      <c r="AB501" s="235"/>
    </row>
    <row r="502" spans="1:28" ht="14.4" hidden="1">
      <c r="A502" s="4"/>
      <c r="B502" s="4"/>
      <c r="C502" s="4"/>
      <c r="D502" s="4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  <c r="AA502" s="235"/>
      <c r="AB502" s="235"/>
    </row>
    <row r="503" spans="1:28" ht="14.4" hidden="1">
      <c r="A503" s="4"/>
      <c r="B503" s="4"/>
      <c r="C503" s="4"/>
      <c r="D503" s="4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  <c r="AA503" s="235"/>
      <c r="AB503" s="235"/>
    </row>
    <row r="504" spans="1:28" ht="14.4" hidden="1">
      <c r="A504" s="4"/>
      <c r="B504" s="4"/>
      <c r="C504" s="4"/>
      <c r="D504" s="4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  <c r="AA504" s="235"/>
      <c r="AB504" s="235"/>
    </row>
    <row r="505" spans="1:28" ht="14.4" hidden="1">
      <c r="A505" s="4"/>
      <c r="B505" s="4"/>
      <c r="C505" s="4"/>
      <c r="D505" s="4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  <c r="AA505" s="235"/>
      <c r="AB505" s="235"/>
    </row>
    <row r="506" spans="1:28" ht="14.4" hidden="1">
      <c r="A506" s="4"/>
      <c r="B506" s="4"/>
      <c r="C506" s="4"/>
      <c r="D506" s="4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  <c r="AA506" s="235"/>
      <c r="AB506" s="235"/>
    </row>
    <row r="507" spans="1:28" ht="14.4" hidden="1">
      <c r="A507" s="4"/>
      <c r="B507" s="4"/>
      <c r="C507" s="4"/>
      <c r="D507" s="4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  <c r="AA507" s="235"/>
      <c r="AB507" s="235"/>
    </row>
    <row r="508" spans="1:28" ht="14.4" hidden="1">
      <c r="A508" s="4"/>
      <c r="B508" s="4"/>
      <c r="C508" s="4"/>
      <c r="D508" s="4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  <c r="AA508" s="235"/>
      <c r="AB508" s="235"/>
    </row>
    <row r="509" spans="1:28" ht="14.4" hidden="1">
      <c r="A509" s="4"/>
      <c r="B509" s="4"/>
      <c r="C509" s="4"/>
      <c r="D509" s="4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  <c r="AA509" s="235"/>
      <c r="AB509" s="235"/>
    </row>
    <row r="510" spans="1:28" ht="14.4" hidden="1">
      <c r="A510" s="4"/>
      <c r="B510" s="4"/>
      <c r="C510" s="4"/>
      <c r="D510" s="4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  <c r="AA510" s="235"/>
      <c r="AB510" s="235"/>
    </row>
    <row r="511" spans="1:28" ht="14.4" hidden="1">
      <c r="A511" s="4"/>
      <c r="B511" s="4"/>
      <c r="C511" s="4"/>
      <c r="D511" s="4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  <c r="AA511" s="235"/>
      <c r="AB511" s="235"/>
    </row>
    <row r="512" spans="1:28" ht="14.4" hidden="1">
      <c r="A512" s="4"/>
      <c r="B512" s="4"/>
      <c r="C512" s="4"/>
      <c r="D512" s="4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  <c r="AA512" s="235"/>
      <c r="AB512" s="235"/>
    </row>
    <row r="513" spans="1:28" ht="14.4" hidden="1">
      <c r="A513" s="4"/>
      <c r="B513" s="4"/>
      <c r="C513" s="4"/>
      <c r="D513" s="4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  <c r="AA513" s="235"/>
      <c r="AB513" s="235"/>
    </row>
    <row r="514" spans="1:28" ht="14.4" hidden="1">
      <c r="A514" s="4"/>
      <c r="B514" s="4"/>
      <c r="C514" s="4"/>
      <c r="D514" s="4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  <c r="AA514" s="235"/>
      <c r="AB514" s="235"/>
    </row>
    <row r="515" spans="1:28" ht="14.4" hidden="1">
      <c r="A515" s="4"/>
      <c r="B515" s="4"/>
      <c r="C515" s="4"/>
      <c r="D515" s="4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  <c r="AA515" s="235"/>
      <c r="AB515" s="235"/>
    </row>
    <row r="516" spans="1:28" ht="14.4" hidden="1">
      <c r="A516" s="4"/>
      <c r="B516" s="4"/>
      <c r="C516" s="4"/>
      <c r="D516" s="4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  <c r="AA516" s="235"/>
      <c r="AB516" s="235"/>
    </row>
    <row r="517" spans="1:28" ht="14.4" hidden="1">
      <c r="A517" s="4"/>
      <c r="B517" s="4"/>
      <c r="C517" s="4"/>
      <c r="D517" s="4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  <c r="AA517" s="235"/>
      <c r="AB517" s="235"/>
    </row>
    <row r="518" spans="1:28" ht="14.4" hidden="1">
      <c r="A518" s="4"/>
      <c r="B518" s="4"/>
      <c r="C518" s="4"/>
      <c r="D518" s="4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  <c r="AA518" s="235"/>
      <c r="AB518" s="235"/>
    </row>
    <row r="519" spans="1:28" ht="14.4" hidden="1">
      <c r="A519" s="4"/>
      <c r="B519" s="4"/>
      <c r="C519" s="4"/>
      <c r="D519" s="4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  <c r="AA519" s="235"/>
      <c r="AB519" s="235"/>
    </row>
    <row r="520" spans="1:28" ht="14.4" hidden="1">
      <c r="A520" s="4"/>
      <c r="B520" s="4"/>
      <c r="C520" s="4"/>
      <c r="D520" s="4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  <c r="AA520" s="235"/>
      <c r="AB520" s="235"/>
    </row>
    <row r="521" spans="1:28" ht="14.4" hidden="1">
      <c r="A521" s="4"/>
      <c r="B521" s="4"/>
      <c r="C521" s="4"/>
      <c r="D521" s="4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  <c r="AA521" s="235"/>
      <c r="AB521" s="235"/>
    </row>
    <row r="522" spans="1:28" ht="14.4" hidden="1">
      <c r="A522" s="4"/>
      <c r="B522" s="4"/>
      <c r="C522" s="4"/>
      <c r="D522" s="4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  <c r="AA522" s="235"/>
      <c r="AB522" s="235"/>
    </row>
    <row r="523" spans="1:28" ht="14.4" hidden="1">
      <c r="A523" s="4"/>
      <c r="B523" s="4"/>
      <c r="C523" s="4"/>
      <c r="D523" s="4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  <c r="AA523" s="235"/>
      <c r="AB523" s="235"/>
    </row>
    <row r="524" spans="1:28" ht="14.4" hidden="1">
      <c r="A524" s="4"/>
      <c r="B524" s="4"/>
      <c r="C524" s="4"/>
      <c r="D524" s="4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  <c r="AA524" s="235"/>
      <c r="AB524" s="235"/>
    </row>
    <row r="525" spans="1:28" ht="14.4" hidden="1">
      <c r="A525" s="4"/>
      <c r="B525" s="4"/>
      <c r="C525" s="4"/>
      <c r="D525" s="4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  <c r="AA525" s="235"/>
      <c r="AB525" s="235"/>
    </row>
    <row r="526" spans="1:28" ht="14.4" hidden="1">
      <c r="A526" s="4"/>
      <c r="B526" s="4"/>
      <c r="C526" s="4"/>
      <c r="D526" s="4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  <c r="AA526" s="235"/>
      <c r="AB526" s="235"/>
    </row>
    <row r="527" spans="1:28" ht="14.4" hidden="1">
      <c r="A527" s="4"/>
      <c r="B527" s="4"/>
      <c r="C527" s="4"/>
      <c r="D527" s="4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  <c r="AA527" s="235"/>
      <c r="AB527" s="235"/>
    </row>
    <row r="528" spans="1:28" ht="14.4" hidden="1">
      <c r="A528" s="4"/>
      <c r="B528" s="4"/>
      <c r="C528" s="4"/>
      <c r="D528" s="4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  <c r="AA528" s="235"/>
      <c r="AB528" s="235"/>
    </row>
    <row r="529" spans="1:28" ht="14.4" hidden="1">
      <c r="A529" s="4"/>
      <c r="B529" s="4"/>
      <c r="C529" s="4"/>
      <c r="D529" s="4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  <c r="AA529" s="235"/>
      <c r="AB529" s="235"/>
    </row>
    <row r="530" spans="1:28" ht="14.4" hidden="1">
      <c r="A530" s="4"/>
      <c r="B530" s="4"/>
      <c r="C530" s="4"/>
      <c r="D530" s="4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  <c r="AA530" s="235"/>
      <c r="AB530" s="235"/>
    </row>
    <row r="531" spans="1:28" ht="14.4" hidden="1">
      <c r="A531" s="4"/>
      <c r="B531" s="4"/>
      <c r="C531" s="4"/>
      <c r="D531" s="4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  <c r="AA531" s="235"/>
      <c r="AB531" s="235"/>
    </row>
    <row r="532" spans="1:28" ht="14.4" hidden="1">
      <c r="A532" s="4"/>
      <c r="B532" s="4"/>
      <c r="C532" s="4"/>
      <c r="D532" s="4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  <c r="AA532" s="235"/>
      <c r="AB532" s="235"/>
    </row>
    <row r="533" spans="1:28" ht="14.4" hidden="1">
      <c r="A533" s="4"/>
      <c r="B533" s="4"/>
      <c r="C533" s="4"/>
      <c r="D533" s="4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  <c r="AA533" s="235"/>
      <c r="AB533" s="235"/>
    </row>
    <row r="534" spans="1:28" ht="14.4" hidden="1">
      <c r="A534" s="4"/>
      <c r="B534" s="4"/>
      <c r="C534" s="4"/>
      <c r="D534" s="4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  <c r="AA534" s="235"/>
      <c r="AB534" s="235"/>
    </row>
    <row r="535" spans="1:28" ht="14.4" hidden="1">
      <c r="A535" s="4"/>
      <c r="B535" s="4"/>
      <c r="C535" s="4"/>
      <c r="D535" s="4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  <c r="AA535" s="235"/>
      <c r="AB535" s="235"/>
    </row>
    <row r="536" spans="1:28" ht="14.4" hidden="1">
      <c r="A536" s="4"/>
      <c r="B536" s="4"/>
      <c r="C536" s="4"/>
      <c r="D536" s="4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  <c r="AA536" s="235"/>
      <c r="AB536" s="235"/>
    </row>
    <row r="537" spans="1:28" ht="14.4" hidden="1">
      <c r="A537" s="4"/>
      <c r="B537" s="4"/>
      <c r="C537" s="4"/>
      <c r="D537" s="4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  <c r="AA537" s="235"/>
      <c r="AB537" s="235"/>
    </row>
    <row r="538" spans="1:28" ht="14.4" hidden="1">
      <c r="A538" s="4"/>
      <c r="B538" s="4"/>
      <c r="C538" s="4"/>
      <c r="D538" s="4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  <c r="AA538" s="235"/>
      <c r="AB538" s="235"/>
    </row>
    <row r="539" spans="1:28" ht="14.4" hidden="1">
      <c r="A539" s="4"/>
      <c r="B539" s="4"/>
      <c r="C539" s="4"/>
      <c r="D539" s="4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  <c r="AA539" s="235"/>
      <c r="AB539" s="235"/>
    </row>
    <row r="540" spans="1:28" ht="14.4" hidden="1">
      <c r="A540" s="4"/>
      <c r="B540" s="4"/>
      <c r="C540" s="4"/>
      <c r="D540" s="4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  <c r="AA540" s="235"/>
      <c r="AB540" s="235"/>
    </row>
    <row r="541" spans="1:28" ht="14.4" hidden="1">
      <c r="A541" s="4"/>
      <c r="B541" s="4"/>
      <c r="C541" s="4"/>
      <c r="D541" s="4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  <c r="AA541" s="235"/>
      <c r="AB541" s="235"/>
    </row>
    <row r="542" spans="1:28" ht="14.4" hidden="1">
      <c r="A542" s="4"/>
      <c r="B542" s="4"/>
      <c r="C542" s="4"/>
      <c r="D542" s="4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  <c r="AA542" s="235"/>
      <c r="AB542" s="235"/>
    </row>
    <row r="543" spans="1:28" ht="14.4" hidden="1">
      <c r="A543" s="4"/>
      <c r="B543" s="4"/>
      <c r="C543" s="4"/>
      <c r="D543" s="4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  <c r="AA543" s="235"/>
      <c r="AB543" s="235"/>
    </row>
    <row r="544" spans="1:28" ht="14.4" hidden="1">
      <c r="A544" s="4"/>
      <c r="B544" s="4"/>
      <c r="C544" s="4"/>
      <c r="D544" s="4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  <c r="AA544" s="235"/>
      <c r="AB544" s="235"/>
    </row>
    <row r="545" spans="1:28" ht="14.4" hidden="1">
      <c r="A545" s="4"/>
      <c r="B545" s="4"/>
      <c r="C545" s="4"/>
      <c r="D545" s="4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  <c r="AA545" s="235"/>
      <c r="AB545" s="235"/>
    </row>
    <row r="546" spans="1:28" ht="14.4" hidden="1">
      <c r="A546" s="4"/>
      <c r="B546" s="4"/>
      <c r="C546" s="4"/>
      <c r="D546" s="4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  <c r="AA546" s="235"/>
      <c r="AB546" s="235"/>
    </row>
    <row r="547" spans="1:28" ht="14.4" hidden="1">
      <c r="A547" s="4"/>
      <c r="B547" s="4"/>
      <c r="C547" s="4"/>
      <c r="D547" s="4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  <c r="AA547" s="235"/>
      <c r="AB547" s="235"/>
    </row>
    <row r="548" spans="1:28" ht="14.4" hidden="1">
      <c r="A548" s="4"/>
      <c r="B548" s="4"/>
      <c r="C548" s="4"/>
      <c r="D548" s="4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  <c r="AA548" s="235"/>
      <c r="AB548" s="235"/>
    </row>
    <row r="549" spans="1:28" ht="14.4" hidden="1">
      <c r="A549" s="4"/>
      <c r="B549" s="4"/>
      <c r="C549" s="4"/>
      <c r="D549" s="4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  <c r="AA549" s="235"/>
      <c r="AB549" s="235"/>
    </row>
    <row r="550" spans="1:28" ht="14.4" hidden="1">
      <c r="A550" s="4"/>
      <c r="B550" s="4"/>
      <c r="C550" s="4"/>
      <c r="D550" s="4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  <c r="AA550" s="235"/>
      <c r="AB550" s="235"/>
    </row>
    <row r="551" spans="1:28" ht="14.4" hidden="1">
      <c r="A551" s="4"/>
      <c r="B551" s="4"/>
      <c r="C551" s="4"/>
      <c r="D551" s="4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  <c r="AA551" s="235"/>
      <c r="AB551" s="235"/>
    </row>
    <row r="552" spans="1:28" ht="14.4" hidden="1">
      <c r="A552" s="4"/>
      <c r="B552" s="4"/>
      <c r="C552" s="4"/>
      <c r="D552" s="4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  <c r="AA552" s="235"/>
      <c r="AB552" s="235"/>
    </row>
    <row r="553" spans="1:28" ht="14.4" hidden="1">
      <c r="A553" s="4"/>
      <c r="B553" s="4"/>
      <c r="C553" s="4"/>
      <c r="D553" s="4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  <c r="AA553" s="235"/>
      <c r="AB553" s="235"/>
    </row>
    <row r="554" spans="1:28" ht="14.4" hidden="1">
      <c r="A554" s="4"/>
      <c r="B554" s="4"/>
      <c r="C554" s="4"/>
      <c r="D554" s="4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  <c r="AA554" s="235"/>
      <c r="AB554" s="235"/>
    </row>
    <row r="555" spans="1:28" ht="14.4" hidden="1">
      <c r="A555" s="4"/>
      <c r="B555" s="4"/>
      <c r="C555" s="4"/>
      <c r="D555" s="4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  <c r="AA555" s="235"/>
      <c r="AB555" s="235"/>
    </row>
    <row r="556" spans="1:28" ht="14.4" hidden="1">
      <c r="A556" s="4"/>
      <c r="B556" s="4"/>
      <c r="C556" s="4"/>
      <c r="D556" s="4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  <c r="AA556" s="235"/>
      <c r="AB556" s="235"/>
    </row>
    <row r="557" spans="1:28" ht="14.4" hidden="1">
      <c r="A557" s="4"/>
      <c r="B557" s="4"/>
      <c r="C557" s="4"/>
      <c r="D557" s="4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  <c r="AA557" s="235"/>
      <c r="AB557" s="235"/>
    </row>
    <row r="558" spans="1:28" ht="14.4" hidden="1">
      <c r="A558" s="4"/>
      <c r="B558" s="4"/>
      <c r="C558" s="4"/>
      <c r="D558" s="4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  <c r="AA558" s="235"/>
      <c r="AB558" s="235"/>
    </row>
    <row r="559" spans="1:28" ht="14.4" hidden="1">
      <c r="A559" s="4"/>
      <c r="B559" s="4"/>
      <c r="C559" s="4"/>
      <c r="D559" s="4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  <c r="AA559" s="235"/>
      <c r="AB559" s="235"/>
    </row>
    <row r="560" spans="1:28" ht="14.4" hidden="1">
      <c r="A560" s="4"/>
      <c r="B560" s="4"/>
      <c r="C560" s="4"/>
      <c r="D560" s="4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  <c r="AA560" s="235"/>
      <c r="AB560" s="235"/>
    </row>
    <row r="561" spans="1:28" ht="14.4" hidden="1">
      <c r="A561" s="4"/>
      <c r="B561" s="4"/>
      <c r="C561" s="4"/>
      <c r="D561" s="4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  <c r="AA561" s="235"/>
      <c r="AB561" s="235"/>
    </row>
    <row r="562" spans="1:28" ht="14.4" hidden="1">
      <c r="A562" s="4"/>
      <c r="B562" s="4"/>
      <c r="C562" s="4"/>
      <c r="D562" s="4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  <c r="AA562" s="235"/>
      <c r="AB562" s="235"/>
    </row>
    <row r="563" spans="1:28" ht="14.4" hidden="1">
      <c r="A563" s="4"/>
      <c r="B563" s="4"/>
      <c r="C563" s="4"/>
      <c r="D563" s="4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  <c r="AA563" s="235"/>
      <c r="AB563" s="235"/>
    </row>
    <row r="564" spans="1:28" ht="14.4" hidden="1">
      <c r="A564" s="4"/>
      <c r="B564" s="4"/>
      <c r="C564" s="4"/>
      <c r="D564" s="4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  <c r="AA564" s="235"/>
      <c r="AB564" s="235"/>
    </row>
    <row r="565" spans="1:28" ht="14.4" hidden="1">
      <c r="A565" s="4"/>
      <c r="B565" s="4"/>
      <c r="C565" s="4"/>
      <c r="D565" s="4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  <c r="AA565" s="235"/>
      <c r="AB565" s="235"/>
    </row>
    <row r="566" spans="1:28" ht="14.4" hidden="1">
      <c r="A566" s="4"/>
      <c r="B566" s="4"/>
      <c r="C566" s="4"/>
      <c r="D566" s="4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  <c r="AA566" s="235"/>
      <c r="AB566" s="235"/>
    </row>
    <row r="567" spans="1:28" ht="14.4" hidden="1">
      <c r="A567" s="4"/>
      <c r="B567" s="4"/>
      <c r="C567" s="4"/>
      <c r="D567" s="4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  <c r="AA567" s="235"/>
      <c r="AB567" s="235"/>
    </row>
    <row r="568" spans="1:28" ht="14.4" hidden="1">
      <c r="A568" s="4"/>
      <c r="B568" s="4"/>
      <c r="C568" s="4"/>
      <c r="D568" s="4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  <c r="AA568" s="235"/>
      <c r="AB568" s="235"/>
    </row>
    <row r="569" spans="1:28" ht="14.4" hidden="1">
      <c r="A569" s="4"/>
      <c r="B569" s="4"/>
      <c r="C569" s="4"/>
      <c r="D569" s="4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  <c r="AA569" s="235"/>
      <c r="AB569" s="235"/>
    </row>
    <row r="570" spans="1:28" ht="14.4" hidden="1">
      <c r="A570" s="4"/>
      <c r="B570" s="4"/>
      <c r="C570" s="4"/>
      <c r="D570" s="4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  <c r="AA570" s="235"/>
      <c r="AB570" s="235"/>
    </row>
    <row r="571" spans="1:28" ht="14.4" hidden="1">
      <c r="A571" s="4"/>
      <c r="B571" s="4"/>
      <c r="C571" s="4"/>
      <c r="D571" s="4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  <c r="AA571" s="235"/>
      <c r="AB571" s="235"/>
    </row>
    <row r="572" spans="1:28" ht="14.4" hidden="1">
      <c r="A572" s="4"/>
      <c r="B572" s="4"/>
      <c r="C572" s="4"/>
      <c r="D572" s="4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  <c r="AA572" s="235"/>
      <c r="AB572" s="235"/>
    </row>
    <row r="573" spans="1:28" ht="14.4" hidden="1">
      <c r="A573" s="4"/>
      <c r="B573" s="4"/>
      <c r="C573" s="4"/>
      <c r="D573" s="4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  <c r="AA573" s="235"/>
      <c r="AB573" s="235"/>
    </row>
    <row r="574" spans="1:28" ht="14.4" hidden="1">
      <c r="A574" s="4"/>
      <c r="B574" s="4"/>
      <c r="C574" s="4"/>
      <c r="D574" s="4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  <c r="AA574" s="235"/>
      <c r="AB574" s="235"/>
    </row>
    <row r="575" spans="1:28" ht="14.4" hidden="1">
      <c r="A575" s="4"/>
      <c r="B575" s="4"/>
      <c r="C575" s="4"/>
      <c r="D575" s="4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  <c r="AA575" s="235"/>
      <c r="AB575" s="235"/>
    </row>
    <row r="576" spans="1:28" ht="14.4" hidden="1">
      <c r="A576" s="4"/>
      <c r="B576" s="4"/>
      <c r="C576" s="4"/>
      <c r="D576" s="4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  <c r="AA576" s="235"/>
      <c r="AB576" s="235"/>
    </row>
    <row r="577" spans="1:28" ht="14.4" hidden="1">
      <c r="A577" s="4"/>
      <c r="B577" s="4"/>
      <c r="C577" s="4"/>
      <c r="D577" s="4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  <c r="AA577" s="235"/>
      <c r="AB577" s="235"/>
    </row>
    <row r="578" spans="1:28" ht="14.4" hidden="1">
      <c r="A578" s="4"/>
      <c r="B578" s="4"/>
      <c r="C578" s="4"/>
      <c r="D578" s="4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  <c r="AA578" s="235"/>
      <c r="AB578" s="235"/>
    </row>
    <row r="579" spans="1:28" ht="14.4" hidden="1">
      <c r="A579" s="4"/>
      <c r="B579" s="4"/>
      <c r="C579" s="4"/>
      <c r="D579" s="4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  <c r="AA579" s="235"/>
      <c r="AB579" s="235"/>
    </row>
    <row r="580" spans="1:28" ht="14.4" hidden="1">
      <c r="A580" s="4"/>
      <c r="B580" s="4"/>
      <c r="C580" s="4"/>
      <c r="D580" s="4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  <c r="AA580" s="235"/>
      <c r="AB580" s="235"/>
    </row>
    <row r="581" spans="1:28" ht="14.4" hidden="1">
      <c r="A581" s="4"/>
      <c r="B581" s="4"/>
      <c r="C581" s="4"/>
      <c r="D581" s="4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  <c r="AA581" s="235"/>
      <c r="AB581" s="235"/>
    </row>
    <row r="582" spans="1:28" ht="14.4" hidden="1">
      <c r="A582" s="4"/>
      <c r="B582" s="4"/>
      <c r="C582" s="4"/>
      <c r="D582" s="4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  <c r="AA582" s="235"/>
      <c r="AB582" s="235"/>
    </row>
    <row r="583" spans="1:28" ht="14.4" hidden="1">
      <c r="A583" s="4"/>
      <c r="B583" s="4"/>
      <c r="C583" s="4"/>
      <c r="D583" s="4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  <c r="AA583" s="235"/>
      <c r="AB583" s="235"/>
    </row>
    <row r="584" spans="1:28" ht="14.4" hidden="1">
      <c r="A584" s="4"/>
      <c r="B584" s="4"/>
      <c r="C584" s="4"/>
      <c r="D584" s="4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  <c r="AA584" s="235"/>
      <c r="AB584" s="235"/>
    </row>
    <row r="585" spans="1:28" ht="14.4" hidden="1">
      <c r="A585" s="4"/>
      <c r="B585" s="4"/>
      <c r="C585" s="4"/>
      <c r="D585" s="4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  <c r="AA585" s="235"/>
      <c r="AB585" s="235"/>
    </row>
    <row r="586" spans="1:28" ht="14.4" hidden="1">
      <c r="A586" s="4"/>
      <c r="B586" s="4"/>
      <c r="C586" s="4"/>
      <c r="D586" s="4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  <c r="AA586" s="235"/>
      <c r="AB586" s="235"/>
    </row>
    <row r="587" spans="1:28" ht="14.4" hidden="1">
      <c r="A587" s="4"/>
      <c r="B587" s="4"/>
      <c r="C587" s="4"/>
      <c r="D587" s="4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  <c r="AA587" s="235"/>
      <c r="AB587" s="235"/>
    </row>
    <row r="588" spans="1:28" ht="14.4" hidden="1">
      <c r="A588" s="4"/>
      <c r="B588" s="4"/>
      <c r="C588" s="4"/>
      <c r="D588" s="4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  <c r="AA588" s="235"/>
      <c r="AB588" s="235"/>
    </row>
    <row r="589" spans="1:28" ht="14.4" hidden="1">
      <c r="A589" s="4"/>
      <c r="B589" s="4"/>
      <c r="C589" s="4"/>
      <c r="D589" s="4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  <c r="AA589" s="235"/>
      <c r="AB589" s="235"/>
    </row>
    <row r="590" spans="1:28" ht="14.4" hidden="1">
      <c r="A590" s="4"/>
      <c r="B590" s="4"/>
      <c r="C590" s="4"/>
      <c r="D590" s="4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  <c r="AA590" s="235"/>
      <c r="AB590" s="235"/>
    </row>
    <row r="591" spans="1:28" ht="14.4" hidden="1">
      <c r="A591" s="4"/>
      <c r="B591" s="4"/>
      <c r="C591" s="4"/>
      <c r="D591" s="4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  <c r="AA591" s="235"/>
      <c r="AB591" s="235"/>
    </row>
    <row r="592" spans="1:28" ht="14.4" hidden="1">
      <c r="A592" s="4"/>
      <c r="B592" s="4"/>
      <c r="C592" s="4"/>
      <c r="D592" s="4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  <c r="AA592" s="235"/>
      <c r="AB592" s="235"/>
    </row>
    <row r="593" spans="1:28" ht="14.4" hidden="1">
      <c r="A593" s="4"/>
      <c r="B593" s="4"/>
      <c r="C593" s="4"/>
      <c r="D593" s="4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  <c r="AA593" s="235"/>
      <c r="AB593" s="235"/>
    </row>
    <row r="594" spans="1:28" ht="14.4" hidden="1">
      <c r="A594" s="4"/>
      <c r="B594" s="4"/>
      <c r="C594" s="4"/>
      <c r="D594" s="4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  <c r="AA594" s="235"/>
      <c r="AB594" s="235"/>
    </row>
    <row r="595" spans="1:28" ht="14.4" hidden="1">
      <c r="A595" s="4"/>
      <c r="B595" s="4"/>
      <c r="C595" s="4"/>
      <c r="D595" s="4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  <c r="AA595" s="235"/>
      <c r="AB595" s="235"/>
    </row>
    <row r="596" spans="1:28" ht="14.4" hidden="1">
      <c r="A596" s="4"/>
      <c r="B596" s="4"/>
      <c r="C596" s="4"/>
      <c r="D596" s="4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  <c r="AA596" s="235"/>
      <c r="AB596" s="235"/>
    </row>
    <row r="597" spans="1:28" ht="14.4" hidden="1">
      <c r="A597" s="4"/>
      <c r="B597" s="4"/>
      <c r="C597" s="4"/>
      <c r="D597" s="4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  <c r="AA597" s="235"/>
      <c r="AB597" s="235"/>
    </row>
    <row r="598" spans="1:28" ht="14.4" hidden="1">
      <c r="A598" s="4"/>
      <c r="B598" s="4"/>
      <c r="C598" s="4"/>
      <c r="D598" s="4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  <c r="AA598" s="235"/>
      <c r="AB598" s="235"/>
    </row>
    <row r="599" spans="1:28" ht="14.4" hidden="1">
      <c r="A599" s="4"/>
      <c r="B599" s="4"/>
      <c r="C599" s="4"/>
      <c r="D599" s="4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  <c r="AA599" s="235"/>
      <c r="AB599" s="235"/>
    </row>
    <row r="600" spans="1:28" ht="14.4" hidden="1">
      <c r="A600" s="4"/>
      <c r="B600" s="4"/>
      <c r="C600" s="4"/>
      <c r="D600" s="4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  <c r="AA600" s="235"/>
      <c r="AB600" s="235"/>
    </row>
    <row r="601" spans="1:28" ht="14.4" hidden="1">
      <c r="A601" s="4"/>
      <c r="B601" s="4"/>
      <c r="C601" s="4"/>
      <c r="D601" s="4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  <c r="AA601" s="235"/>
      <c r="AB601" s="235"/>
    </row>
    <row r="602" spans="1:28" ht="14.4" hidden="1">
      <c r="A602" s="4"/>
      <c r="B602" s="4"/>
      <c r="C602" s="4"/>
      <c r="D602" s="4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  <c r="AA602" s="235"/>
      <c r="AB602" s="235"/>
    </row>
    <row r="603" spans="1:28" ht="14.4" hidden="1">
      <c r="A603" s="4"/>
      <c r="B603" s="4"/>
      <c r="C603" s="4"/>
      <c r="D603" s="4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  <c r="AA603" s="235"/>
      <c r="AB603" s="235"/>
    </row>
    <row r="604" spans="1:28" ht="14.4" hidden="1">
      <c r="A604" s="4"/>
      <c r="B604" s="4"/>
      <c r="C604" s="4"/>
      <c r="D604" s="4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  <c r="AA604" s="235"/>
      <c r="AB604" s="235"/>
    </row>
    <row r="605" spans="1:28" ht="14.4" hidden="1">
      <c r="A605" s="4"/>
      <c r="B605" s="4"/>
      <c r="C605" s="4"/>
      <c r="D605" s="4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  <c r="AA605" s="235"/>
      <c r="AB605" s="235"/>
    </row>
    <row r="606" spans="1:28" ht="14.4" hidden="1">
      <c r="A606" s="4"/>
      <c r="B606" s="4"/>
      <c r="C606" s="4"/>
      <c r="D606" s="4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  <c r="AA606" s="235"/>
      <c r="AB606" s="235"/>
    </row>
    <row r="607" spans="1:28" ht="14.4" hidden="1">
      <c r="A607" s="4"/>
      <c r="B607" s="4"/>
      <c r="C607" s="4"/>
      <c r="D607" s="4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  <c r="AA607" s="235"/>
      <c r="AB607" s="235"/>
    </row>
    <row r="608" spans="1:28" ht="14.4" hidden="1">
      <c r="A608" s="4"/>
      <c r="B608" s="4"/>
      <c r="C608" s="4"/>
      <c r="D608" s="4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  <c r="AA608" s="235"/>
      <c r="AB608" s="235"/>
    </row>
    <row r="609" spans="1:28" ht="14.4" hidden="1">
      <c r="A609" s="4"/>
      <c r="B609" s="4"/>
      <c r="C609" s="4"/>
      <c r="D609" s="4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  <c r="AA609" s="235"/>
      <c r="AB609" s="235"/>
    </row>
    <row r="610" spans="1:28" ht="14.4" hidden="1">
      <c r="A610" s="4"/>
      <c r="B610" s="4"/>
      <c r="C610" s="4"/>
      <c r="D610" s="4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  <c r="AA610" s="235"/>
      <c r="AB610" s="235"/>
    </row>
    <row r="611" spans="1:28" ht="14.4" hidden="1">
      <c r="A611" s="4"/>
      <c r="B611" s="4"/>
      <c r="C611" s="4"/>
      <c r="D611" s="4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  <c r="AA611" s="235"/>
      <c r="AB611" s="235"/>
    </row>
    <row r="612" spans="1:28" ht="14.4" hidden="1">
      <c r="A612" s="4"/>
      <c r="B612" s="4"/>
      <c r="C612" s="4"/>
      <c r="D612" s="4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  <c r="AA612" s="235"/>
      <c r="AB612" s="235"/>
    </row>
    <row r="613" spans="1:28" ht="14.4" hidden="1">
      <c r="A613" s="4"/>
      <c r="B613" s="4"/>
      <c r="C613" s="4"/>
      <c r="D613" s="4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  <c r="AA613" s="235"/>
      <c r="AB613" s="235"/>
    </row>
    <row r="614" spans="1:28" ht="14.4" hidden="1">
      <c r="A614" s="4"/>
      <c r="B614" s="4"/>
      <c r="C614" s="4"/>
      <c r="D614" s="4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  <c r="AA614" s="235"/>
      <c r="AB614" s="235"/>
    </row>
    <row r="615" spans="1:28" ht="14.4" hidden="1">
      <c r="A615" s="4"/>
      <c r="B615" s="4"/>
      <c r="C615" s="4"/>
      <c r="D615" s="4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  <c r="AA615" s="235"/>
      <c r="AB615" s="235"/>
    </row>
    <row r="616" spans="1:28" ht="14.4" hidden="1">
      <c r="A616" s="4"/>
      <c r="B616" s="4"/>
      <c r="C616" s="4"/>
      <c r="D616" s="4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  <c r="AA616" s="235"/>
      <c r="AB616" s="235"/>
    </row>
    <row r="617" spans="1:28" ht="14.4" hidden="1">
      <c r="A617" s="4"/>
      <c r="B617" s="4"/>
      <c r="C617" s="4"/>
      <c r="D617" s="4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  <c r="AA617" s="235"/>
      <c r="AB617" s="235"/>
    </row>
    <row r="618" spans="1:28" ht="14.4" hidden="1">
      <c r="A618" s="4"/>
      <c r="B618" s="4"/>
      <c r="C618" s="4"/>
      <c r="D618" s="4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  <c r="AA618" s="235"/>
      <c r="AB618" s="235"/>
    </row>
    <row r="619" spans="1:28" ht="14.4" hidden="1">
      <c r="A619" s="4"/>
      <c r="B619" s="4"/>
      <c r="C619" s="4"/>
      <c r="D619" s="4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  <c r="AA619" s="235"/>
      <c r="AB619" s="235"/>
    </row>
    <row r="620" spans="1:28" ht="14.4" hidden="1">
      <c r="A620" s="4"/>
      <c r="B620" s="4"/>
      <c r="C620" s="4"/>
      <c r="D620" s="4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  <c r="AA620" s="235"/>
      <c r="AB620" s="235"/>
    </row>
    <row r="621" spans="1:28" ht="14.4" hidden="1">
      <c r="A621" s="4"/>
      <c r="B621" s="4"/>
      <c r="C621" s="4"/>
      <c r="D621" s="4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  <c r="AA621" s="235"/>
      <c r="AB621" s="235"/>
    </row>
    <row r="622" spans="1:28" ht="14.4" hidden="1">
      <c r="A622" s="4"/>
      <c r="B622" s="4"/>
      <c r="C622" s="4"/>
      <c r="D622" s="4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  <c r="AA622" s="235"/>
      <c r="AB622" s="235"/>
    </row>
    <row r="623" spans="1:28" ht="14.4" hidden="1">
      <c r="A623" s="4"/>
      <c r="B623" s="4"/>
      <c r="C623" s="4"/>
      <c r="D623" s="4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  <c r="AA623" s="235"/>
      <c r="AB623" s="235"/>
    </row>
    <row r="624" spans="1:28" ht="14.4" hidden="1">
      <c r="A624" s="4"/>
      <c r="B624" s="4"/>
      <c r="C624" s="4"/>
      <c r="D624" s="4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  <c r="AA624" s="235"/>
      <c r="AB624" s="235"/>
    </row>
    <row r="625" spans="1:28" ht="14.4" hidden="1">
      <c r="A625" s="4"/>
      <c r="B625" s="4"/>
      <c r="C625" s="4"/>
      <c r="D625" s="4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  <c r="AA625" s="235"/>
      <c r="AB625" s="235"/>
    </row>
    <row r="626" spans="1:28" ht="14.4" hidden="1">
      <c r="A626" s="4"/>
      <c r="B626" s="4"/>
      <c r="C626" s="4"/>
      <c r="D626" s="4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  <c r="AA626" s="235"/>
      <c r="AB626" s="235"/>
    </row>
    <row r="627" spans="1:28" ht="14.4" hidden="1">
      <c r="A627" s="4"/>
      <c r="B627" s="4"/>
      <c r="C627" s="4"/>
      <c r="D627" s="4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  <c r="AA627" s="235"/>
      <c r="AB627" s="235"/>
    </row>
    <row r="628" spans="1:28" ht="14.4" hidden="1">
      <c r="A628" s="4"/>
      <c r="B628" s="4"/>
      <c r="C628" s="4"/>
      <c r="D628" s="4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  <c r="AA628" s="235"/>
      <c r="AB628" s="235"/>
    </row>
    <row r="629" spans="1:28" ht="14.4" hidden="1">
      <c r="A629" s="4"/>
      <c r="B629" s="4"/>
      <c r="C629" s="4"/>
      <c r="D629" s="4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  <c r="AA629" s="235"/>
      <c r="AB629" s="235"/>
    </row>
    <row r="630" spans="1:28" ht="14.4" hidden="1">
      <c r="A630" s="4"/>
      <c r="B630" s="4"/>
      <c r="C630" s="4"/>
      <c r="D630" s="4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  <c r="AA630" s="235"/>
      <c r="AB630" s="235"/>
    </row>
    <row r="631" spans="1:28" ht="14.4" hidden="1">
      <c r="A631" s="4"/>
      <c r="B631" s="4"/>
      <c r="C631" s="4"/>
      <c r="D631" s="4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  <c r="AA631" s="235"/>
      <c r="AB631" s="235"/>
    </row>
    <row r="632" spans="1:28" ht="14.4" hidden="1">
      <c r="A632" s="4"/>
      <c r="B632" s="4"/>
      <c r="C632" s="4"/>
      <c r="D632" s="4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  <c r="AA632" s="235"/>
      <c r="AB632" s="235"/>
    </row>
    <row r="633" spans="1:28" ht="14.4" hidden="1">
      <c r="A633" s="4"/>
      <c r="B633" s="4"/>
      <c r="C633" s="4"/>
      <c r="D633" s="4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  <c r="AA633" s="235"/>
      <c r="AB633" s="235"/>
    </row>
    <row r="634" spans="1:28" ht="14.4" hidden="1">
      <c r="A634" s="4"/>
      <c r="B634" s="4"/>
      <c r="C634" s="4"/>
      <c r="D634" s="4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  <c r="AA634" s="235"/>
      <c r="AB634" s="235"/>
    </row>
    <row r="635" spans="1:28" ht="14.4" hidden="1">
      <c r="A635" s="4"/>
      <c r="B635" s="4"/>
      <c r="C635" s="4"/>
      <c r="D635" s="4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  <c r="AA635" s="235"/>
      <c r="AB635" s="235"/>
    </row>
    <row r="636" spans="1:28" ht="14.4" hidden="1">
      <c r="A636" s="4"/>
      <c r="B636" s="4"/>
      <c r="C636" s="4"/>
      <c r="D636" s="4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  <c r="AA636" s="235"/>
      <c r="AB636" s="235"/>
    </row>
    <row r="637" spans="1:28" ht="14.4" hidden="1">
      <c r="A637" s="4"/>
      <c r="B637" s="4"/>
      <c r="C637" s="4"/>
      <c r="D637" s="4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  <c r="AA637" s="235"/>
      <c r="AB637" s="235"/>
    </row>
    <row r="638" spans="1:28" ht="14.4" hidden="1">
      <c r="A638" s="4"/>
      <c r="B638" s="4"/>
      <c r="C638" s="4"/>
      <c r="D638" s="4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  <c r="AA638" s="235"/>
      <c r="AB638" s="235"/>
    </row>
    <row r="639" spans="1:28" ht="14.4" hidden="1">
      <c r="A639" s="4"/>
      <c r="B639" s="4"/>
      <c r="C639" s="4"/>
      <c r="D639" s="4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  <c r="AA639" s="235"/>
      <c r="AB639" s="235"/>
    </row>
    <row r="640" spans="1:28" ht="14.4" hidden="1">
      <c r="A640" s="4"/>
      <c r="B640" s="4"/>
      <c r="C640" s="4"/>
      <c r="D640" s="4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  <c r="AA640" s="235"/>
      <c r="AB640" s="235"/>
    </row>
    <row r="641" spans="1:28" ht="14.4" hidden="1">
      <c r="A641" s="4"/>
      <c r="B641" s="4"/>
      <c r="C641" s="4"/>
      <c r="D641" s="4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  <c r="AA641" s="235"/>
      <c r="AB641" s="235"/>
    </row>
    <row r="642" spans="1:28" ht="14.4" hidden="1">
      <c r="A642" s="4"/>
      <c r="B642" s="4"/>
      <c r="C642" s="4"/>
      <c r="D642" s="4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  <c r="AA642" s="235"/>
      <c r="AB642" s="235"/>
    </row>
    <row r="643" spans="1:28" ht="14.4" hidden="1">
      <c r="A643" s="4"/>
      <c r="B643" s="4"/>
      <c r="C643" s="4"/>
      <c r="D643" s="4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  <c r="AA643" s="235"/>
      <c r="AB643" s="235"/>
    </row>
    <row r="644" spans="1:28" ht="14.4" hidden="1">
      <c r="A644" s="4"/>
      <c r="B644" s="4"/>
      <c r="C644" s="4"/>
      <c r="D644" s="4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  <c r="AA644" s="235"/>
      <c r="AB644" s="235"/>
    </row>
    <row r="645" spans="1:28" ht="14.4" hidden="1">
      <c r="A645" s="4"/>
      <c r="B645" s="4"/>
      <c r="C645" s="4"/>
      <c r="D645" s="4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  <c r="AA645" s="235"/>
      <c r="AB645" s="235"/>
    </row>
    <row r="646" spans="1:28" ht="14.4" hidden="1">
      <c r="A646" s="4"/>
      <c r="B646" s="4"/>
      <c r="C646" s="4"/>
      <c r="D646" s="4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  <c r="AA646" s="235"/>
      <c r="AB646" s="235"/>
    </row>
    <row r="647" spans="1:28" ht="14.4" hidden="1">
      <c r="A647" s="4"/>
      <c r="B647" s="4"/>
      <c r="C647" s="4"/>
      <c r="D647" s="4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  <c r="AA647" s="235"/>
      <c r="AB647" s="235"/>
    </row>
    <row r="648" spans="1:28" ht="14.4" hidden="1">
      <c r="A648" s="4"/>
      <c r="B648" s="4"/>
      <c r="C648" s="4"/>
      <c r="D648" s="4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  <c r="AA648" s="235"/>
      <c r="AB648" s="235"/>
    </row>
    <row r="649" spans="1:28" ht="14.4" hidden="1">
      <c r="A649" s="4"/>
      <c r="B649" s="4"/>
      <c r="C649" s="4"/>
      <c r="D649" s="4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  <c r="AA649" s="235"/>
      <c r="AB649" s="235"/>
    </row>
    <row r="650" spans="1:28" ht="14.4" hidden="1">
      <c r="A650" s="4"/>
      <c r="B650" s="4"/>
      <c r="C650" s="4"/>
      <c r="D650" s="4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  <c r="AA650" s="235"/>
      <c r="AB650" s="235"/>
    </row>
    <row r="651" spans="1:28" ht="14.4" hidden="1">
      <c r="A651" s="4"/>
      <c r="B651" s="4"/>
      <c r="C651" s="4"/>
      <c r="D651" s="4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  <c r="AA651" s="235"/>
      <c r="AB651" s="235"/>
    </row>
    <row r="652" spans="1:28" ht="14.4" hidden="1">
      <c r="A652" s="4"/>
      <c r="B652" s="4"/>
      <c r="C652" s="4"/>
      <c r="D652" s="4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  <c r="AA652" s="235"/>
      <c r="AB652" s="235"/>
    </row>
    <row r="653" spans="1:28" ht="14.4" hidden="1">
      <c r="A653" s="4"/>
      <c r="B653" s="4"/>
      <c r="C653" s="4"/>
      <c r="D653" s="4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  <c r="AA653" s="235"/>
      <c r="AB653" s="235"/>
    </row>
    <row r="654" spans="1:28" ht="14.4" hidden="1">
      <c r="A654" s="4"/>
      <c r="B654" s="4"/>
      <c r="C654" s="4"/>
      <c r="D654" s="4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  <c r="AA654" s="235"/>
      <c r="AB654" s="235"/>
    </row>
    <row r="655" spans="1:28" ht="14.4" hidden="1">
      <c r="A655" s="4"/>
      <c r="B655" s="4"/>
      <c r="C655" s="4"/>
      <c r="D655" s="4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  <c r="AA655" s="235"/>
      <c r="AB655" s="235"/>
    </row>
    <row r="656" spans="1:28" ht="14.4" hidden="1">
      <c r="A656" s="4"/>
      <c r="B656" s="4"/>
      <c r="C656" s="4"/>
      <c r="D656" s="4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  <c r="AA656" s="235"/>
      <c r="AB656" s="235"/>
    </row>
    <row r="657" spans="1:28" ht="14.4" hidden="1">
      <c r="A657" s="4"/>
      <c r="B657" s="4"/>
      <c r="C657" s="4"/>
      <c r="D657" s="4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  <c r="AA657" s="235"/>
      <c r="AB657" s="235"/>
    </row>
    <row r="658" spans="1:28" ht="14.4" hidden="1">
      <c r="A658" s="4"/>
      <c r="B658" s="4"/>
      <c r="C658" s="4"/>
      <c r="D658" s="4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  <c r="AA658" s="235"/>
      <c r="AB658" s="235"/>
    </row>
    <row r="659" spans="1:28" ht="14.4" hidden="1">
      <c r="A659" s="4"/>
      <c r="B659" s="4"/>
      <c r="C659" s="4"/>
      <c r="D659" s="4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  <c r="AA659" s="235"/>
      <c r="AB659" s="235"/>
    </row>
    <row r="660" spans="1:28" ht="14.4" hidden="1">
      <c r="A660" s="4"/>
      <c r="B660" s="4"/>
      <c r="C660" s="4"/>
      <c r="D660" s="4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  <c r="AA660" s="235"/>
      <c r="AB660" s="235"/>
    </row>
    <row r="661" spans="1:28" ht="14.4" hidden="1">
      <c r="A661" s="4"/>
      <c r="B661" s="4"/>
      <c r="C661" s="4"/>
      <c r="D661" s="4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  <c r="AA661" s="235"/>
      <c r="AB661" s="235"/>
    </row>
    <row r="662" spans="1:28" ht="14.4" hidden="1">
      <c r="A662" s="4"/>
      <c r="B662" s="4"/>
      <c r="C662" s="4"/>
      <c r="D662" s="4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  <c r="AA662" s="235"/>
      <c r="AB662" s="235"/>
    </row>
    <row r="663" spans="1:28" ht="14.4" hidden="1">
      <c r="A663" s="4"/>
      <c r="B663" s="4"/>
      <c r="C663" s="4"/>
      <c r="D663" s="4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  <c r="AA663" s="235"/>
      <c r="AB663" s="235"/>
    </row>
    <row r="664" spans="1:28" ht="14.4" hidden="1">
      <c r="A664" s="4"/>
      <c r="B664" s="4"/>
      <c r="C664" s="4"/>
      <c r="D664" s="4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  <c r="AA664" s="235"/>
      <c r="AB664" s="235"/>
    </row>
    <row r="665" spans="1:28" ht="14.4" hidden="1">
      <c r="A665" s="4"/>
      <c r="B665" s="4"/>
      <c r="C665" s="4"/>
      <c r="D665" s="4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  <c r="AA665" s="235"/>
      <c r="AB665" s="235"/>
    </row>
    <row r="666" spans="1:28" ht="14.4" hidden="1">
      <c r="A666" s="4"/>
      <c r="B666" s="4"/>
      <c r="C666" s="4"/>
      <c r="D666" s="4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  <c r="AA666" s="235"/>
      <c r="AB666" s="235"/>
    </row>
    <row r="667" spans="1:28" ht="14.4" hidden="1">
      <c r="A667" s="4"/>
      <c r="B667" s="4"/>
      <c r="C667" s="4"/>
      <c r="D667" s="4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  <c r="AA667" s="235"/>
      <c r="AB667" s="235"/>
    </row>
    <row r="668" spans="1:28" ht="14.4" hidden="1">
      <c r="A668" s="4"/>
      <c r="B668" s="4"/>
      <c r="C668" s="4"/>
      <c r="D668" s="4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  <c r="AA668" s="235"/>
      <c r="AB668" s="235"/>
    </row>
    <row r="669" spans="1:28" ht="14.4" hidden="1">
      <c r="A669" s="4"/>
      <c r="B669" s="4"/>
      <c r="C669" s="4"/>
      <c r="D669" s="4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  <c r="AA669" s="235"/>
      <c r="AB669" s="235"/>
    </row>
    <row r="670" spans="1:28" ht="14.4" hidden="1">
      <c r="A670" s="4"/>
      <c r="B670" s="4"/>
      <c r="C670" s="4"/>
      <c r="D670" s="4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  <c r="AA670" s="235"/>
      <c r="AB670" s="235"/>
    </row>
    <row r="671" spans="1:28" ht="14.4" hidden="1">
      <c r="A671" s="4"/>
      <c r="B671" s="4"/>
      <c r="C671" s="4"/>
      <c r="D671" s="4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  <c r="AA671" s="235"/>
      <c r="AB671" s="235"/>
    </row>
    <row r="672" spans="1:28" ht="14.4" hidden="1">
      <c r="A672" s="4"/>
      <c r="B672" s="4"/>
      <c r="C672" s="4"/>
      <c r="D672" s="4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  <c r="AA672" s="235"/>
      <c r="AB672" s="235"/>
    </row>
    <row r="673" spans="1:28" ht="14.4" hidden="1">
      <c r="A673" s="4"/>
      <c r="B673" s="4"/>
      <c r="C673" s="4"/>
      <c r="D673" s="4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  <c r="AA673" s="235"/>
      <c r="AB673" s="235"/>
    </row>
    <row r="674" spans="1:28" ht="14.4" hidden="1">
      <c r="A674" s="4"/>
      <c r="B674" s="4"/>
      <c r="C674" s="4"/>
      <c r="D674" s="4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  <c r="AA674" s="235"/>
      <c r="AB674" s="235"/>
    </row>
    <row r="675" spans="1:28" ht="14.4" hidden="1">
      <c r="A675" s="4"/>
      <c r="B675" s="4"/>
      <c r="C675" s="4"/>
      <c r="D675" s="4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  <c r="AA675" s="235"/>
      <c r="AB675" s="235"/>
    </row>
    <row r="676" spans="1:28" ht="14.4" hidden="1">
      <c r="A676" s="4"/>
      <c r="B676" s="4"/>
      <c r="C676" s="4"/>
      <c r="D676" s="4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  <c r="AA676" s="235"/>
      <c r="AB676" s="235"/>
    </row>
    <row r="677" spans="1:28" ht="14.4" hidden="1">
      <c r="A677" s="4"/>
      <c r="B677" s="4"/>
      <c r="C677" s="4"/>
      <c r="D677" s="4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  <c r="AA677" s="235"/>
      <c r="AB677" s="235"/>
    </row>
    <row r="678" spans="1:28" ht="14.4" hidden="1">
      <c r="A678" s="4"/>
      <c r="B678" s="4"/>
      <c r="C678" s="4"/>
      <c r="D678" s="4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  <c r="AA678" s="235"/>
      <c r="AB678" s="235"/>
    </row>
    <row r="679" spans="1:28" ht="14.4" hidden="1">
      <c r="A679" s="4"/>
      <c r="B679" s="4"/>
      <c r="C679" s="4"/>
      <c r="D679" s="4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  <c r="AA679" s="235"/>
      <c r="AB679" s="235"/>
    </row>
    <row r="680" spans="1:28" ht="14.4" hidden="1">
      <c r="A680" s="4"/>
      <c r="B680" s="4"/>
      <c r="C680" s="4"/>
      <c r="D680" s="4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  <c r="AA680" s="235"/>
      <c r="AB680" s="235"/>
    </row>
    <row r="681" spans="1:28" ht="14.4" hidden="1">
      <c r="A681" s="4"/>
      <c r="B681" s="4"/>
      <c r="C681" s="4"/>
      <c r="D681" s="4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  <c r="AA681" s="235"/>
      <c r="AB681" s="235"/>
    </row>
    <row r="682" spans="1:28" ht="14.4" hidden="1">
      <c r="A682" s="4"/>
      <c r="B682" s="4"/>
      <c r="C682" s="4"/>
      <c r="D682" s="4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  <c r="AA682" s="235"/>
      <c r="AB682" s="235"/>
    </row>
    <row r="683" spans="1:28" ht="14.4" hidden="1">
      <c r="A683" s="4"/>
      <c r="B683" s="4"/>
      <c r="C683" s="4"/>
      <c r="D683" s="4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  <c r="AA683" s="235"/>
      <c r="AB683" s="235"/>
    </row>
    <row r="684" spans="1:28" ht="14.4" hidden="1">
      <c r="A684" s="4"/>
      <c r="B684" s="4"/>
      <c r="C684" s="4"/>
      <c r="D684" s="4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  <c r="AA684" s="235"/>
      <c r="AB684" s="235"/>
    </row>
    <row r="685" spans="1:28" ht="14.4" hidden="1">
      <c r="A685" s="4"/>
      <c r="B685" s="4"/>
      <c r="C685" s="4"/>
      <c r="D685" s="4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  <c r="AA685" s="235"/>
      <c r="AB685" s="235"/>
    </row>
    <row r="686" spans="1:28" ht="14.4" hidden="1">
      <c r="A686" s="4"/>
      <c r="B686" s="4"/>
      <c r="C686" s="4"/>
      <c r="D686" s="4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  <c r="AA686" s="235"/>
      <c r="AB686" s="235"/>
    </row>
    <row r="687" spans="1:28" ht="14.4" hidden="1">
      <c r="A687" s="4"/>
      <c r="B687" s="4"/>
      <c r="C687" s="4"/>
      <c r="D687" s="4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  <c r="AA687" s="235"/>
      <c r="AB687" s="235"/>
    </row>
    <row r="688" spans="1:28" ht="14.4" hidden="1">
      <c r="A688" s="4"/>
      <c r="B688" s="4"/>
      <c r="C688" s="4"/>
      <c r="D688" s="4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  <c r="AA688" s="235"/>
      <c r="AB688" s="235"/>
    </row>
    <row r="689" spans="1:28" ht="14.4" hidden="1">
      <c r="A689" s="4"/>
      <c r="B689" s="4"/>
      <c r="C689" s="4"/>
      <c r="D689" s="4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  <c r="AA689" s="235"/>
      <c r="AB689" s="235"/>
    </row>
    <row r="690" spans="1:28" ht="14.4" hidden="1">
      <c r="A690" s="4"/>
      <c r="B690" s="4"/>
      <c r="C690" s="4"/>
      <c r="D690" s="4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  <c r="AA690" s="235"/>
      <c r="AB690" s="235"/>
    </row>
    <row r="691" spans="1:28" ht="14.4" hidden="1">
      <c r="A691" s="4"/>
      <c r="B691" s="4"/>
      <c r="C691" s="4"/>
      <c r="D691" s="4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  <c r="AA691" s="235"/>
      <c r="AB691" s="235"/>
    </row>
    <row r="692" spans="1:28" ht="14.4" hidden="1">
      <c r="A692" s="4"/>
      <c r="B692" s="4"/>
      <c r="C692" s="4"/>
      <c r="D692" s="4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  <c r="AA692" s="235"/>
      <c r="AB692" s="235"/>
    </row>
    <row r="693" spans="1:28" ht="14.4" hidden="1">
      <c r="A693" s="4"/>
      <c r="B693" s="4"/>
      <c r="C693" s="4"/>
      <c r="D693" s="4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  <c r="AA693" s="235"/>
      <c r="AB693" s="235"/>
    </row>
    <row r="694" spans="1:28" ht="14.4" hidden="1">
      <c r="A694" s="4"/>
      <c r="B694" s="4"/>
      <c r="C694" s="4"/>
      <c r="D694" s="4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  <c r="AA694" s="235"/>
      <c r="AB694" s="235"/>
    </row>
    <row r="695" spans="1:28" ht="14.4" hidden="1">
      <c r="A695" s="4"/>
      <c r="B695" s="4"/>
      <c r="C695" s="4"/>
      <c r="D695" s="4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  <c r="AA695" s="235"/>
      <c r="AB695" s="235"/>
    </row>
    <row r="696" spans="1:28" ht="14.4" hidden="1">
      <c r="A696" s="4"/>
      <c r="B696" s="4"/>
      <c r="C696" s="4"/>
      <c r="D696" s="4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  <c r="AA696" s="235"/>
      <c r="AB696" s="235"/>
    </row>
    <row r="697" spans="1:28" ht="14.4" hidden="1">
      <c r="A697" s="4"/>
      <c r="B697" s="4"/>
      <c r="C697" s="4"/>
      <c r="D697" s="4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  <c r="AA697" s="235"/>
      <c r="AB697" s="235"/>
    </row>
    <row r="698" spans="1:28" ht="14.4" hidden="1">
      <c r="A698" s="4"/>
      <c r="B698" s="4"/>
      <c r="C698" s="4"/>
      <c r="D698" s="4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  <c r="AA698" s="235"/>
      <c r="AB698" s="235"/>
    </row>
    <row r="699" spans="1:28" ht="14.4" hidden="1">
      <c r="A699" s="4"/>
      <c r="B699" s="4"/>
      <c r="C699" s="4"/>
      <c r="D699" s="4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  <c r="AA699" s="235"/>
      <c r="AB699" s="235"/>
    </row>
    <row r="700" spans="1:28" ht="14.4" hidden="1">
      <c r="A700" s="4"/>
      <c r="B700" s="4"/>
      <c r="C700" s="4"/>
      <c r="D700" s="4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  <c r="AA700" s="235"/>
      <c r="AB700" s="235"/>
    </row>
    <row r="701" spans="1:28" ht="14.4" hidden="1">
      <c r="A701" s="4"/>
      <c r="B701" s="4"/>
      <c r="C701" s="4"/>
      <c r="D701" s="4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  <c r="AA701" s="235"/>
      <c r="AB701" s="235"/>
    </row>
    <row r="702" spans="1:28" ht="14.4" hidden="1">
      <c r="A702" s="4"/>
      <c r="B702" s="4"/>
      <c r="C702" s="4"/>
      <c r="D702" s="4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  <c r="AA702" s="235"/>
      <c r="AB702" s="235"/>
    </row>
    <row r="703" spans="1:28" ht="14.4" hidden="1">
      <c r="A703" s="4"/>
      <c r="B703" s="4"/>
      <c r="C703" s="4"/>
      <c r="D703" s="4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  <c r="AA703" s="235"/>
      <c r="AB703" s="235"/>
    </row>
    <row r="704" spans="1:28" ht="14.4" hidden="1">
      <c r="A704" s="4"/>
      <c r="B704" s="4"/>
      <c r="C704" s="4"/>
      <c r="D704" s="4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  <c r="AA704" s="235"/>
      <c r="AB704" s="235"/>
    </row>
    <row r="705" spans="1:28" ht="14.4" hidden="1">
      <c r="A705" s="4"/>
      <c r="B705" s="4"/>
      <c r="C705" s="4"/>
      <c r="D705" s="4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  <c r="AA705" s="235"/>
      <c r="AB705" s="235"/>
    </row>
    <row r="706" spans="1:28" ht="14.4" hidden="1">
      <c r="A706" s="4"/>
      <c r="B706" s="4"/>
      <c r="C706" s="4"/>
      <c r="D706" s="4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  <c r="AA706" s="235"/>
      <c r="AB706" s="235"/>
    </row>
    <row r="707" spans="1:28" ht="14.4" hidden="1">
      <c r="A707" s="4"/>
      <c r="B707" s="4"/>
      <c r="C707" s="4"/>
      <c r="D707" s="4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  <c r="AA707" s="235"/>
      <c r="AB707" s="235"/>
    </row>
    <row r="708" spans="1:28" ht="14.4" hidden="1">
      <c r="A708" s="4"/>
      <c r="B708" s="4"/>
      <c r="C708" s="4"/>
      <c r="D708" s="4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  <c r="AA708" s="235"/>
      <c r="AB708" s="235"/>
    </row>
    <row r="709" spans="1:28" ht="14.4" hidden="1">
      <c r="A709" s="4"/>
      <c r="B709" s="4"/>
      <c r="C709" s="4"/>
      <c r="D709" s="4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  <c r="AA709" s="235"/>
      <c r="AB709" s="235"/>
    </row>
    <row r="710" spans="1:28" ht="14.4" hidden="1">
      <c r="A710" s="4"/>
      <c r="B710" s="4"/>
      <c r="C710" s="4"/>
      <c r="D710" s="4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  <c r="AA710" s="235"/>
      <c r="AB710" s="235"/>
    </row>
    <row r="711" spans="1:28" ht="14.4" hidden="1">
      <c r="A711" s="4"/>
      <c r="B711" s="4"/>
      <c r="C711" s="4"/>
      <c r="D711" s="4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  <c r="AA711" s="235"/>
      <c r="AB711" s="235"/>
    </row>
    <row r="712" spans="1:28" ht="14.4" hidden="1">
      <c r="A712" s="4"/>
      <c r="B712" s="4"/>
      <c r="C712" s="4"/>
      <c r="D712" s="4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  <c r="AA712" s="235"/>
      <c r="AB712" s="235"/>
    </row>
    <row r="713" spans="1:28" ht="14.4" hidden="1">
      <c r="A713" s="4"/>
      <c r="B713" s="4"/>
      <c r="C713" s="4"/>
      <c r="D713" s="4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  <c r="AA713" s="235"/>
      <c r="AB713" s="235"/>
    </row>
    <row r="714" spans="1:28" ht="14.4" hidden="1">
      <c r="A714" s="4"/>
      <c r="B714" s="4"/>
      <c r="C714" s="4"/>
      <c r="D714" s="4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  <c r="AA714" s="235"/>
      <c r="AB714" s="235"/>
    </row>
    <row r="715" spans="1:28" ht="14.4" hidden="1">
      <c r="A715" s="4"/>
      <c r="B715" s="4"/>
      <c r="C715" s="4"/>
      <c r="D715" s="4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  <c r="AA715" s="235"/>
      <c r="AB715" s="235"/>
    </row>
    <row r="716" spans="1:28" ht="14.4" hidden="1">
      <c r="A716" s="4"/>
      <c r="B716" s="4"/>
      <c r="C716" s="4"/>
      <c r="D716" s="4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  <c r="AA716" s="235"/>
      <c r="AB716" s="235"/>
    </row>
    <row r="717" spans="1:28" ht="14.4" hidden="1">
      <c r="A717" s="4"/>
      <c r="B717" s="4"/>
      <c r="C717" s="4"/>
      <c r="D717" s="4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  <c r="AA717" s="235"/>
      <c r="AB717" s="235"/>
    </row>
    <row r="718" spans="1:28" ht="14.4" hidden="1">
      <c r="A718" s="4"/>
      <c r="B718" s="4"/>
      <c r="C718" s="4"/>
      <c r="D718" s="4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  <c r="AA718" s="235"/>
      <c r="AB718" s="235"/>
    </row>
    <row r="719" spans="1:28" ht="14.4" hidden="1">
      <c r="A719" s="4"/>
      <c r="B719" s="4"/>
      <c r="C719" s="4"/>
      <c r="D719" s="4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  <c r="AA719" s="235"/>
      <c r="AB719" s="235"/>
    </row>
    <row r="720" spans="1:28" ht="14.4" hidden="1">
      <c r="A720" s="4"/>
      <c r="B720" s="4"/>
      <c r="C720" s="4"/>
      <c r="D720" s="4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  <c r="AA720" s="235"/>
      <c r="AB720" s="235"/>
    </row>
    <row r="721" spans="1:28" ht="14.4" hidden="1">
      <c r="A721" s="4"/>
      <c r="B721" s="4"/>
      <c r="C721" s="4"/>
      <c r="D721" s="4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  <c r="AA721" s="235"/>
      <c r="AB721" s="235"/>
    </row>
    <row r="722" spans="1:28" ht="14.4" hidden="1">
      <c r="A722" s="4"/>
      <c r="B722" s="4"/>
      <c r="C722" s="4"/>
      <c r="D722" s="4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  <c r="AA722" s="235"/>
      <c r="AB722" s="235"/>
    </row>
    <row r="723" spans="1:28" ht="14.4" hidden="1">
      <c r="A723" s="4"/>
      <c r="B723" s="4"/>
      <c r="C723" s="4"/>
      <c r="D723" s="4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  <c r="AA723" s="235"/>
      <c r="AB723" s="235"/>
    </row>
    <row r="724" spans="1:28" ht="14.4" hidden="1">
      <c r="A724" s="4"/>
      <c r="B724" s="4"/>
      <c r="C724" s="4"/>
      <c r="D724" s="4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  <c r="AA724" s="235"/>
      <c r="AB724" s="235"/>
    </row>
    <row r="725" spans="1:28" ht="14.4" hidden="1">
      <c r="A725" s="4"/>
      <c r="B725" s="4"/>
      <c r="C725" s="4"/>
      <c r="D725" s="4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  <c r="AA725" s="235"/>
      <c r="AB725" s="235"/>
    </row>
    <row r="726" spans="1:28" ht="14.4" hidden="1">
      <c r="A726" s="4"/>
      <c r="B726" s="4"/>
      <c r="C726" s="4"/>
      <c r="D726" s="4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  <c r="AA726" s="235"/>
      <c r="AB726" s="235"/>
    </row>
    <row r="727" spans="1:28" ht="14.4" hidden="1">
      <c r="A727" s="4"/>
      <c r="B727" s="4"/>
      <c r="C727" s="4"/>
      <c r="D727" s="4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  <c r="AA727" s="235"/>
      <c r="AB727" s="235"/>
    </row>
    <row r="728" spans="1:28" ht="14.4" hidden="1">
      <c r="A728" s="4"/>
      <c r="B728" s="4"/>
      <c r="C728" s="4"/>
      <c r="D728" s="4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  <c r="AA728" s="235"/>
      <c r="AB728" s="235"/>
    </row>
    <row r="729" spans="1:28" ht="14.4" hidden="1">
      <c r="A729" s="4"/>
      <c r="B729" s="4"/>
      <c r="C729" s="4"/>
      <c r="D729" s="4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  <c r="AA729" s="235"/>
      <c r="AB729" s="235"/>
    </row>
    <row r="730" spans="1:28" ht="14.4" hidden="1">
      <c r="A730" s="4"/>
      <c r="B730" s="4"/>
      <c r="C730" s="4"/>
      <c r="D730" s="4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  <c r="AA730" s="235"/>
      <c r="AB730" s="235"/>
    </row>
    <row r="731" spans="1:28" ht="14.4" hidden="1">
      <c r="A731" s="4"/>
      <c r="B731" s="4"/>
      <c r="C731" s="4"/>
      <c r="D731" s="4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  <c r="AA731" s="235"/>
      <c r="AB731" s="235"/>
    </row>
    <row r="732" spans="1:28" ht="14.4" hidden="1">
      <c r="A732" s="4"/>
      <c r="B732" s="4"/>
      <c r="C732" s="4"/>
      <c r="D732" s="4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  <c r="AA732" s="235"/>
      <c r="AB732" s="235"/>
    </row>
    <row r="733" spans="1:28" ht="14.4" hidden="1">
      <c r="A733" s="4"/>
      <c r="B733" s="4"/>
      <c r="C733" s="4"/>
      <c r="D733" s="4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  <c r="AA733" s="235"/>
      <c r="AB733" s="235"/>
    </row>
    <row r="734" spans="1:28" ht="14.4" hidden="1">
      <c r="A734" s="4"/>
      <c r="B734" s="4"/>
      <c r="C734" s="4"/>
      <c r="D734" s="4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  <c r="AA734" s="235"/>
      <c r="AB734" s="235"/>
    </row>
    <row r="735" spans="1:28" ht="14.4" hidden="1">
      <c r="A735" s="4"/>
      <c r="B735" s="4"/>
      <c r="C735" s="4"/>
      <c r="D735" s="4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  <c r="AA735" s="235"/>
      <c r="AB735" s="235"/>
    </row>
    <row r="736" spans="1:28" ht="14.4" hidden="1">
      <c r="A736" s="4"/>
      <c r="B736" s="4"/>
      <c r="C736" s="4"/>
      <c r="D736" s="4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  <c r="AA736" s="235"/>
      <c r="AB736" s="235"/>
    </row>
    <row r="737" spans="1:28" ht="14.4" hidden="1">
      <c r="A737" s="4"/>
      <c r="B737" s="4"/>
      <c r="C737" s="4"/>
      <c r="D737" s="4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  <c r="AA737" s="235"/>
      <c r="AB737" s="235"/>
    </row>
    <row r="738" spans="1:28" ht="14.4" hidden="1">
      <c r="A738" s="4"/>
      <c r="B738" s="4"/>
      <c r="C738" s="4"/>
      <c r="D738" s="4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  <c r="AA738" s="235"/>
      <c r="AB738" s="235"/>
    </row>
    <row r="739" spans="1:28" ht="14.4" hidden="1">
      <c r="A739" s="4"/>
      <c r="B739" s="4"/>
      <c r="C739" s="4"/>
      <c r="D739" s="4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  <c r="AA739" s="235"/>
      <c r="AB739" s="235"/>
    </row>
    <row r="740" spans="1:28" ht="14.4" hidden="1">
      <c r="A740" s="4"/>
      <c r="B740" s="4"/>
      <c r="C740" s="4"/>
      <c r="D740" s="4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  <c r="AA740" s="235"/>
      <c r="AB740" s="235"/>
    </row>
    <row r="741" spans="1:28" ht="14.4" hidden="1">
      <c r="A741" s="4"/>
      <c r="B741" s="4"/>
      <c r="C741" s="4"/>
      <c r="D741" s="4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  <c r="AA741" s="235"/>
      <c r="AB741" s="235"/>
    </row>
    <row r="742" spans="1:28" ht="14.4" hidden="1">
      <c r="A742" s="4"/>
      <c r="B742" s="4"/>
      <c r="C742" s="4"/>
      <c r="D742" s="4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  <c r="AA742" s="235"/>
      <c r="AB742" s="235"/>
    </row>
    <row r="743" spans="1:28" ht="14.4" hidden="1">
      <c r="A743" s="4"/>
      <c r="B743" s="4"/>
      <c r="C743" s="4"/>
      <c r="D743" s="4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  <c r="AA743" s="235"/>
      <c r="AB743" s="235"/>
    </row>
    <row r="744" spans="1:28" ht="14.4" hidden="1">
      <c r="A744" s="4"/>
      <c r="B744" s="4"/>
      <c r="C744" s="4"/>
      <c r="D744" s="4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  <c r="AA744" s="235"/>
      <c r="AB744" s="235"/>
    </row>
    <row r="745" spans="1:28" ht="14.4" hidden="1">
      <c r="A745" s="4"/>
      <c r="B745" s="4"/>
      <c r="C745" s="4"/>
      <c r="D745" s="4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  <c r="AA745" s="235"/>
      <c r="AB745" s="235"/>
    </row>
    <row r="746" spans="1:28" ht="14.4" hidden="1">
      <c r="A746" s="4"/>
      <c r="B746" s="4"/>
      <c r="C746" s="4"/>
      <c r="D746" s="4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  <c r="AA746" s="235"/>
      <c r="AB746" s="235"/>
    </row>
    <row r="747" spans="1:28" ht="14.4" hidden="1">
      <c r="A747" s="4"/>
      <c r="B747" s="4"/>
      <c r="C747" s="4"/>
      <c r="D747" s="4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  <c r="AA747" s="235"/>
      <c r="AB747" s="235"/>
    </row>
    <row r="748" spans="1:28" ht="14.4" hidden="1">
      <c r="A748" s="4"/>
      <c r="B748" s="4"/>
      <c r="C748" s="4"/>
      <c r="D748" s="4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  <c r="AA748" s="235"/>
      <c r="AB748" s="235"/>
    </row>
    <row r="749" spans="1:28" ht="14.4" hidden="1">
      <c r="A749" s="4"/>
      <c r="B749" s="4"/>
      <c r="C749" s="4"/>
      <c r="D749" s="4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  <c r="AA749" s="235"/>
      <c r="AB749" s="235"/>
    </row>
    <row r="750" spans="1:28" ht="14.4" hidden="1">
      <c r="A750" s="4"/>
      <c r="B750" s="4"/>
      <c r="C750" s="4"/>
      <c r="D750" s="4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  <c r="AA750" s="235"/>
      <c r="AB750" s="235"/>
    </row>
    <row r="751" spans="1:28" ht="14.4" hidden="1">
      <c r="A751" s="4"/>
      <c r="B751" s="4"/>
      <c r="C751" s="4"/>
      <c r="D751" s="4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  <c r="AA751" s="235"/>
      <c r="AB751" s="235"/>
    </row>
    <row r="752" spans="1:28" ht="14.4" hidden="1">
      <c r="A752" s="4"/>
      <c r="B752" s="4"/>
      <c r="C752" s="4"/>
      <c r="D752" s="4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  <c r="AA752" s="235"/>
      <c r="AB752" s="235"/>
    </row>
    <row r="753" spans="1:28" ht="14.4" hidden="1">
      <c r="A753" s="4"/>
      <c r="B753" s="4"/>
      <c r="C753" s="4"/>
      <c r="D753" s="4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  <c r="AA753" s="235"/>
      <c r="AB753" s="235"/>
    </row>
    <row r="754" spans="1:28" ht="14.4" hidden="1">
      <c r="A754" s="4"/>
      <c r="B754" s="4"/>
      <c r="C754" s="4"/>
      <c r="D754" s="4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  <c r="AA754" s="235"/>
      <c r="AB754" s="235"/>
    </row>
    <row r="755" spans="1:28" ht="14.4" hidden="1">
      <c r="A755" s="4"/>
      <c r="B755" s="4"/>
      <c r="C755" s="4"/>
      <c r="D755" s="4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  <c r="AA755" s="235"/>
      <c r="AB755" s="235"/>
    </row>
    <row r="756" spans="1:28" ht="14.4" hidden="1">
      <c r="A756" s="4"/>
      <c r="B756" s="4"/>
      <c r="C756" s="4"/>
      <c r="D756" s="4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  <c r="AA756" s="235"/>
      <c r="AB756" s="235"/>
    </row>
    <row r="757" spans="1:28" ht="14.4" hidden="1">
      <c r="A757" s="4"/>
      <c r="B757" s="4"/>
      <c r="C757" s="4"/>
      <c r="D757" s="4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  <c r="AA757" s="235"/>
      <c r="AB757" s="235"/>
    </row>
    <row r="758" spans="1:28" ht="14.4" hidden="1">
      <c r="A758" s="4"/>
      <c r="B758" s="4"/>
      <c r="C758" s="4"/>
      <c r="D758" s="4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  <c r="AA758" s="235"/>
      <c r="AB758" s="235"/>
    </row>
    <row r="759" spans="1:28" ht="14.4" hidden="1">
      <c r="A759" s="4"/>
      <c r="B759" s="4"/>
      <c r="C759" s="4"/>
      <c r="D759" s="4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  <c r="AA759" s="235"/>
      <c r="AB759" s="235"/>
    </row>
    <row r="760" spans="1:28" ht="14.4" hidden="1">
      <c r="A760" s="4"/>
      <c r="B760" s="4"/>
      <c r="C760" s="4"/>
      <c r="D760" s="4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  <c r="AA760" s="235"/>
      <c r="AB760" s="235"/>
    </row>
    <row r="761" spans="1:28" ht="14.4" hidden="1">
      <c r="A761" s="4"/>
      <c r="B761" s="4"/>
      <c r="C761" s="4"/>
      <c r="D761" s="4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  <c r="AA761" s="235"/>
      <c r="AB761" s="235"/>
    </row>
    <row r="762" spans="1:28" ht="14.4" hidden="1">
      <c r="A762" s="4"/>
      <c r="B762" s="4"/>
      <c r="C762" s="4"/>
      <c r="D762" s="4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  <c r="AA762" s="235"/>
      <c r="AB762" s="235"/>
    </row>
    <row r="763" spans="1:28" ht="14.4" hidden="1">
      <c r="A763" s="4"/>
      <c r="B763" s="4"/>
      <c r="C763" s="4"/>
      <c r="D763" s="4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  <c r="AA763" s="235"/>
      <c r="AB763" s="235"/>
    </row>
    <row r="764" spans="1:28" ht="14.4" hidden="1">
      <c r="A764" s="4"/>
      <c r="B764" s="4"/>
      <c r="C764" s="4"/>
      <c r="D764" s="4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  <c r="AA764" s="235"/>
      <c r="AB764" s="235"/>
    </row>
    <row r="765" spans="1:28" ht="14.4" hidden="1">
      <c r="A765" s="4"/>
      <c r="B765" s="4"/>
      <c r="C765" s="4"/>
      <c r="D765" s="4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  <c r="AA765" s="235"/>
      <c r="AB765" s="235"/>
    </row>
    <row r="766" spans="1:28" ht="14.4" hidden="1">
      <c r="A766" s="4"/>
      <c r="B766" s="4"/>
      <c r="C766" s="4"/>
      <c r="D766" s="4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  <c r="AA766" s="235"/>
      <c r="AB766" s="235"/>
    </row>
    <row r="767" spans="1:28" ht="14.4" hidden="1">
      <c r="A767" s="4"/>
      <c r="B767" s="4"/>
      <c r="C767" s="4"/>
      <c r="D767" s="4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  <c r="AA767" s="235"/>
      <c r="AB767" s="235"/>
    </row>
    <row r="768" spans="1:28" ht="14.4" hidden="1">
      <c r="A768" s="4"/>
      <c r="B768" s="4"/>
      <c r="C768" s="4"/>
      <c r="D768" s="4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  <c r="AA768" s="235"/>
      <c r="AB768" s="235"/>
    </row>
    <row r="769" spans="1:28" ht="14.4" hidden="1">
      <c r="A769" s="4"/>
      <c r="B769" s="4"/>
      <c r="C769" s="4"/>
      <c r="D769" s="4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  <c r="AA769" s="235"/>
      <c r="AB769" s="235"/>
    </row>
    <row r="770" spans="1:28" ht="14.4" hidden="1">
      <c r="A770" s="4"/>
      <c r="B770" s="4"/>
      <c r="C770" s="4"/>
      <c r="D770" s="4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  <c r="AA770" s="235"/>
      <c r="AB770" s="235"/>
    </row>
    <row r="771" spans="1:28" ht="14.4" hidden="1">
      <c r="A771" s="4"/>
      <c r="B771" s="4"/>
      <c r="C771" s="4"/>
      <c r="D771" s="4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  <c r="AA771" s="235"/>
      <c r="AB771" s="235"/>
    </row>
    <row r="772" spans="1:28" ht="14.4" hidden="1">
      <c r="A772" s="4"/>
      <c r="B772" s="4"/>
      <c r="C772" s="4"/>
      <c r="D772" s="4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  <c r="AA772" s="235"/>
      <c r="AB772" s="235"/>
    </row>
    <row r="773" spans="1:28" ht="14.4" hidden="1">
      <c r="A773" s="4"/>
      <c r="B773" s="4"/>
      <c r="C773" s="4"/>
      <c r="D773" s="4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  <c r="AA773" s="235"/>
      <c r="AB773" s="235"/>
    </row>
    <row r="774" spans="1:28" ht="14.4" hidden="1">
      <c r="A774" s="4"/>
      <c r="B774" s="4"/>
      <c r="C774" s="4"/>
      <c r="D774" s="4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  <c r="AA774" s="235"/>
      <c r="AB774" s="235"/>
    </row>
    <row r="775" spans="1:28" ht="14.4" hidden="1">
      <c r="A775" s="4"/>
      <c r="B775" s="4"/>
      <c r="C775" s="4"/>
      <c r="D775" s="4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  <c r="AA775" s="235"/>
      <c r="AB775" s="235"/>
    </row>
    <row r="776" spans="1:28" ht="14.4" hidden="1">
      <c r="A776" s="4"/>
      <c r="B776" s="4"/>
      <c r="C776" s="4"/>
      <c r="D776" s="4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  <c r="AA776" s="235"/>
      <c r="AB776" s="235"/>
    </row>
    <row r="777" spans="1:28" ht="14.4" hidden="1">
      <c r="A777" s="4"/>
      <c r="B777" s="4"/>
      <c r="C777" s="4"/>
      <c r="D777" s="4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  <c r="AA777" s="235"/>
      <c r="AB777" s="235"/>
    </row>
    <row r="778" spans="1:28" ht="14.4" hidden="1">
      <c r="A778" s="4"/>
      <c r="B778" s="4"/>
      <c r="C778" s="4"/>
      <c r="D778" s="4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  <c r="AA778" s="235"/>
      <c r="AB778" s="235"/>
    </row>
    <row r="779" spans="1:28" ht="14.4" hidden="1">
      <c r="A779" s="4"/>
      <c r="B779" s="4"/>
      <c r="C779" s="4"/>
      <c r="D779" s="4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  <c r="AA779" s="235"/>
      <c r="AB779" s="235"/>
    </row>
    <row r="780" spans="1:28" ht="14.4" hidden="1">
      <c r="A780" s="4"/>
      <c r="B780" s="4"/>
      <c r="C780" s="4"/>
      <c r="D780" s="4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  <c r="AA780" s="235"/>
      <c r="AB780" s="235"/>
    </row>
    <row r="781" spans="1:28" ht="14.4" hidden="1">
      <c r="A781" s="4"/>
      <c r="B781" s="4"/>
      <c r="C781" s="4"/>
      <c r="D781" s="4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  <c r="AA781" s="235"/>
      <c r="AB781" s="235"/>
    </row>
    <row r="782" spans="1:28" ht="14.4" hidden="1">
      <c r="A782" s="4"/>
      <c r="B782" s="4"/>
      <c r="C782" s="4"/>
      <c r="D782" s="4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  <c r="AA782" s="235"/>
      <c r="AB782" s="235"/>
    </row>
    <row r="783" spans="1:28" ht="14.4" hidden="1">
      <c r="A783" s="4"/>
      <c r="B783" s="4"/>
      <c r="C783" s="4"/>
      <c r="D783" s="4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  <c r="AA783" s="235"/>
      <c r="AB783" s="235"/>
    </row>
    <row r="784" spans="1:28" ht="14.4" hidden="1">
      <c r="A784" s="4"/>
      <c r="B784" s="4"/>
      <c r="C784" s="4"/>
      <c r="D784" s="4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  <c r="AA784" s="235"/>
      <c r="AB784" s="235"/>
    </row>
    <row r="785" spans="1:28" ht="14.4" hidden="1">
      <c r="A785" s="4"/>
      <c r="B785" s="4"/>
      <c r="C785" s="4"/>
      <c r="D785" s="4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  <c r="AA785" s="235"/>
      <c r="AB785" s="235"/>
    </row>
    <row r="786" spans="1:28" ht="14.4" hidden="1">
      <c r="A786" s="4"/>
      <c r="B786" s="4"/>
      <c r="C786" s="4"/>
      <c r="D786" s="4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  <c r="AA786" s="235"/>
      <c r="AB786" s="235"/>
    </row>
    <row r="787" spans="1:28" ht="14.4" hidden="1">
      <c r="A787" s="4"/>
      <c r="B787" s="4"/>
      <c r="C787" s="4"/>
      <c r="D787" s="4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  <c r="AA787" s="235"/>
      <c r="AB787" s="235"/>
    </row>
    <row r="788" spans="1:28" ht="14.4" hidden="1">
      <c r="A788" s="4"/>
      <c r="B788" s="4"/>
      <c r="C788" s="4"/>
      <c r="D788" s="4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  <c r="AA788" s="235"/>
      <c r="AB788" s="235"/>
    </row>
    <row r="789" spans="1:28" ht="14.4" hidden="1">
      <c r="A789" s="4"/>
      <c r="B789" s="4"/>
      <c r="C789" s="4"/>
      <c r="D789" s="4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  <c r="AA789" s="235"/>
      <c r="AB789" s="235"/>
    </row>
    <row r="790" spans="1:28" ht="14.4" hidden="1">
      <c r="A790" s="4"/>
      <c r="B790" s="4"/>
      <c r="C790" s="4"/>
      <c r="D790" s="4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  <c r="AA790" s="235"/>
      <c r="AB790" s="235"/>
    </row>
    <row r="791" spans="1:28" ht="14.4" hidden="1">
      <c r="A791" s="4"/>
      <c r="B791" s="4"/>
      <c r="C791" s="4"/>
      <c r="D791" s="4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  <c r="AA791" s="235"/>
      <c r="AB791" s="235"/>
    </row>
    <row r="792" spans="1:28" ht="14.4" hidden="1">
      <c r="A792" s="4"/>
      <c r="B792" s="4"/>
      <c r="C792" s="4"/>
      <c r="D792" s="4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  <c r="AA792" s="235"/>
      <c r="AB792" s="235"/>
    </row>
    <row r="793" spans="1:28" ht="14.4" hidden="1">
      <c r="A793" s="4"/>
      <c r="B793" s="4"/>
      <c r="C793" s="4"/>
      <c r="D793" s="4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  <c r="AA793" s="235"/>
      <c r="AB793" s="235"/>
    </row>
    <row r="794" spans="1:28" ht="14.4" hidden="1">
      <c r="A794" s="4"/>
      <c r="B794" s="4"/>
      <c r="C794" s="4"/>
      <c r="D794" s="4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  <c r="AA794" s="235"/>
      <c r="AB794" s="235"/>
    </row>
    <row r="795" spans="1:28" ht="14.4" hidden="1">
      <c r="A795" s="4"/>
      <c r="B795" s="4"/>
      <c r="C795" s="4"/>
      <c r="D795" s="4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  <c r="AA795" s="235"/>
      <c r="AB795" s="235"/>
    </row>
    <row r="796" spans="1:28" ht="14.4" hidden="1">
      <c r="A796" s="4"/>
      <c r="B796" s="4"/>
      <c r="C796" s="4"/>
      <c r="D796" s="4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  <c r="AA796" s="235"/>
      <c r="AB796" s="235"/>
    </row>
    <row r="797" spans="1:28" ht="14.4" hidden="1">
      <c r="A797" s="4"/>
      <c r="B797" s="4"/>
      <c r="C797" s="4"/>
      <c r="D797" s="4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  <c r="AA797" s="235"/>
      <c r="AB797" s="235"/>
    </row>
    <row r="798" spans="1:28" ht="14.4" hidden="1">
      <c r="A798" s="4"/>
      <c r="B798" s="4"/>
      <c r="C798" s="4"/>
      <c r="D798" s="4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  <c r="AA798" s="235"/>
      <c r="AB798" s="235"/>
    </row>
    <row r="799" spans="1:28" ht="14.4" hidden="1">
      <c r="A799" s="4"/>
      <c r="B799" s="4"/>
      <c r="C799" s="4"/>
      <c r="D799" s="4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  <c r="AA799" s="235"/>
      <c r="AB799" s="235"/>
    </row>
    <row r="800" spans="1:28" ht="14.4" hidden="1">
      <c r="A800" s="4"/>
      <c r="B800" s="4"/>
      <c r="C800" s="4"/>
      <c r="D800" s="4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  <c r="AA800" s="235"/>
      <c r="AB800" s="235"/>
    </row>
    <row r="801" spans="1:28" ht="14.4" hidden="1">
      <c r="A801" s="4"/>
      <c r="B801" s="4"/>
      <c r="C801" s="4"/>
      <c r="D801" s="4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  <c r="AA801" s="235"/>
      <c r="AB801" s="235"/>
    </row>
    <row r="802" spans="1:28" ht="14.4" hidden="1">
      <c r="A802" s="4"/>
      <c r="B802" s="4"/>
      <c r="C802" s="4"/>
      <c r="D802" s="4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  <c r="AA802" s="235"/>
      <c r="AB802" s="235"/>
    </row>
    <row r="803" spans="1:28" ht="14.4" hidden="1">
      <c r="A803" s="4"/>
      <c r="B803" s="4"/>
      <c r="C803" s="4"/>
      <c r="D803" s="4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  <c r="AA803" s="235"/>
      <c r="AB803" s="235"/>
    </row>
    <row r="804" spans="1:28" ht="14.4" hidden="1">
      <c r="A804" s="4"/>
      <c r="B804" s="4"/>
      <c r="C804" s="4"/>
      <c r="D804" s="4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  <c r="AA804" s="235"/>
      <c r="AB804" s="235"/>
    </row>
    <row r="805" spans="1:28" ht="14.4" hidden="1">
      <c r="A805" s="4"/>
      <c r="B805" s="4"/>
      <c r="C805" s="4"/>
      <c r="D805" s="4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  <c r="AA805" s="235"/>
      <c r="AB805" s="235"/>
    </row>
    <row r="806" spans="1:28" ht="14.4" hidden="1">
      <c r="A806" s="4"/>
      <c r="B806" s="4"/>
      <c r="C806" s="4"/>
      <c r="D806" s="4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  <c r="AA806" s="235"/>
      <c r="AB806" s="235"/>
    </row>
    <row r="807" spans="1:28" ht="14.4" hidden="1">
      <c r="A807" s="4"/>
      <c r="B807" s="4"/>
      <c r="C807" s="4"/>
      <c r="D807" s="4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  <c r="AA807" s="235"/>
      <c r="AB807" s="235"/>
    </row>
    <row r="808" spans="1:28" ht="14.4" hidden="1">
      <c r="A808" s="4"/>
      <c r="B808" s="4"/>
      <c r="C808" s="4"/>
      <c r="D808" s="4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  <c r="AA808" s="235"/>
      <c r="AB808" s="235"/>
    </row>
    <row r="809" spans="1:28" ht="14.4" hidden="1">
      <c r="A809" s="4"/>
      <c r="B809" s="4"/>
      <c r="C809" s="4"/>
      <c r="D809" s="4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  <c r="AA809" s="235"/>
      <c r="AB809" s="235"/>
    </row>
    <row r="810" spans="1:28" ht="14.4" hidden="1">
      <c r="A810" s="4"/>
      <c r="B810" s="4"/>
      <c r="C810" s="4"/>
      <c r="D810" s="4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  <c r="AA810" s="235"/>
      <c r="AB810" s="235"/>
    </row>
    <row r="811" spans="1:28" ht="14.4" hidden="1">
      <c r="A811" s="4"/>
      <c r="B811" s="4"/>
      <c r="C811" s="4"/>
      <c r="D811" s="4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  <c r="AA811" s="235"/>
      <c r="AB811" s="235"/>
    </row>
    <row r="812" spans="1:28" ht="14.4" hidden="1">
      <c r="A812" s="4"/>
      <c r="B812" s="4"/>
      <c r="C812" s="4"/>
      <c r="D812" s="4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  <c r="AA812" s="235"/>
      <c r="AB812" s="235"/>
    </row>
    <row r="813" spans="1:28" ht="14.4" hidden="1">
      <c r="A813" s="4"/>
      <c r="B813" s="4"/>
      <c r="C813" s="4"/>
      <c r="D813" s="4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  <c r="AA813" s="235"/>
      <c r="AB813" s="235"/>
    </row>
    <row r="814" spans="1:28" ht="14.4" hidden="1">
      <c r="A814" s="4"/>
      <c r="B814" s="4"/>
      <c r="C814" s="4"/>
      <c r="D814" s="4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  <c r="AA814" s="235"/>
      <c r="AB814" s="235"/>
    </row>
    <row r="815" spans="1:28" ht="14.4" hidden="1">
      <c r="A815" s="4"/>
      <c r="B815" s="4"/>
      <c r="C815" s="4"/>
      <c r="D815" s="4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  <c r="AA815" s="235"/>
      <c r="AB815" s="235"/>
    </row>
    <row r="816" spans="1:28" ht="14.4" hidden="1">
      <c r="A816" s="4"/>
      <c r="B816" s="4"/>
      <c r="C816" s="4"/>
      <c r="D816" s="4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  <c r="AA816" s="235"/>
      <c r="AB816" s="235"/>
    </row>
    <row r="817" spans="1:28" ht="14.4" hidden="1">
      <c r="A817" s="4"/>
      <c r="B817" s="4"/>
      <c r="C817" s="4"/>
      <c r="D817" s="4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  <c r="AA817" s="235"/>
      <c r="AB817" s="235"/>
    </row>
    <row r="818" spans="1:28" ht="14.4" hidden="1">
      <c r="A818" s="4"/>
      <c r="B818" s="4"/>
      <c r="C818" s="4"/>
      <c r="D818" s="4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  <c r="AA818" s="235"/>
      <c r="AB818" s="235"/>
    </row>
    <row r="819" spans="1:28" ht="14.4" hidden="1">
      <c r="A819" s="4"/>
      <c r="B819" s="4"/>
      <c r="C819" s="4"/>
      <c r="D819" s="4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  <c r="AA819" s="235"/>
      <c r="AB819" s="235"/>
    </row>
    <row r="820" spans="1:28" ht="14.4" hidden="1">
      <c r="A820" s="4"/>
      <c r="B820" s="4"/>
      <c r="C820" s="4"/>
      <c r="D820" s="4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  <c r="AA820" s="235"/>
      <c r="AB820" s="235"/>
    </row>
    <row r="821" spans="1:28" ht="14.4" hidden="1">
      <c r="A821" s="4"/>
      <c r="B821" s="4"/>
      <c r="C821" s="4"/>
      <c r="D821" s="4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  <c r="AA821" s="235"/>
      <c r="AB821" s="235"/>
    </row>
    <row r="822" spans="1:28" ht="14.4" hidden="1">
      <c r="A822" s="4"/>
      <c r="B822" s="4"/>
      <c r="C822" s="4"/>
      <c r="D822" s="4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  <c r="AA822" s="235"/>
      <c r="AB822" s="235"/>
    </row>
    <row r="823" spans="1:28" ht="14.4" hidden="1">
      <c r="A823" s="4"/>
      <c r="B823" s="4"/>
      <c r="C823" s="4"/>
      <c r="D823" s="4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  <c r="AA823" s="235"/>
      <c r="AB823" s="235"/>
    </row>
    <row r="824" spans="1:28" ht="14.4" hidden="1">
      <c r="A824" s="4"/>
      <c r="B824" s="4"/>
      <c r="C824" s="4"/>
      <c r="D824" s="4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  <c r="AA824" s="235"/>
      <c r="AB824" s="235"/>
    </row>
    <row r="825" spans="1:28" ht="14.4" hidden="1">
      <c r="A825" s="4"/>
      <c r="B825" s="4"/>
      <c r="C825" s="4"/>
      <c r="D825" s="4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  <c r="AA825" s="235"/>
      <c r="AB825" s="235"/>
    </row>
    <row r="826" spans="1:28" ht="14.4" hidden="1">
      <c r="A826" s="4"/>
      <c r="B826" s="4"/>
      <c r="C826" s="4"/>
      <c r="D826" s="4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  <c r="AA826" s="235"/>
      <c r="AB826" s="235"/>
    </row>
    <row r="827" spans="1:28" ht="14.4" hidden="1">
      <c r="A827" s="4"/>
      <c r="B827" s="4"/>
      <c r="C827" s="4"/>
      <c r="D827" s="4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  <c r="AA827" s="235"/>
      <c r="AB827" s="235"/>
    </row>
    <row r="828" spans="1:28" ht="14.4" hidden="1">
      <c r="A828" s="4"/>
      <c r="B828" s="4"/>
      <c r="C828" s="4"/>
      <c r="D828" s="4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  <c r="AA828" s="235"/>
      <c r="AB828" s="235"/>
    </row>
    <row r="829" spans="1:28" ht="14.4" hidden="1">
      <c r="A829" s="4"/>
      <c r="B829" s="4"/>
      <c r="C829" s="4"/>
      <c r="D829" s="4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  <c r="AA829" s="235"/>
      <c r="AB829" s="235"/>
    </row>
    <row r="830" spans="1:28" ht="14.4" hidden="1">
      <c r="A830" s="4"/>
      <c r="B830" s="4"/>
      <c r="C830" s="4"/>
      <c r="D830" s="4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  <c r="AA830" s="235"/>
      <c r="AB830" s="235"/>
    </row>
    <row r="831" spans="1:28" ht="14.4" hidden="1">
      <c r="A831" s="4"/>
      <c r="B831" s="4"/>
      <c r="C831" s="4"/>
      <c r="D831" s="4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  <c r="AA831" s="235"/>
      <c r="AB831" s="235"/>
    </row>
    <row r="832" spans="1:28" ht="14.4" hidden="1">
      <c r="A832" s="4"/>
      <c r="B832" s="4"/>
      <c r="C832" s="4"/>
      <c r="D832" s="4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  <c r="AA832" s="235"/>
      <c r="AB832" s="235"/>
    </row>
    <row r="833" spans="1:28" ht="14.4" hidden="1">
      <c r="A833" s="4"/>
      <c r="B833" s="4"/>
      <c r="C833" s="4"/>
      <c r="D833" s="4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  <c r="AA833" s="235"/>
      <c r="AB833" s="235"/>
    </row>
    <row r="834" spans="1:28" ht="14.4" hidden="1">
      <c r="A834" s="4"/>
      <c r="B834" s="4"/>
      <c r="C834" s="4"/>
      <c r="D834" s="4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  <c r="AA834" s="235"/>
      <c r="AB834" s="235"/>
    </row>
    <row r="835" spans="1:28" ht="14.4" hidden="1">
      <c r="A835" s="4"/>
      <c r="B835" s="4"/>
      <c r="C835" s="4"/>
      <c r="D835" s="4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  <c r="AA835" s="235"/>
      <c r="AB835" s="235"/>
    </row>
    <row r="836" spans="1:28" ht="14.4" hidden="1">
      <c r="A836" s="4"/>
      <c r="B836" s="4"/>
      <c r="C836" s="4"/>
      <c r="D836" s="4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  <c r="AA836" s="235"/>
      <c r="AB836" s="235"/>
    </row>
    <row r="837" spans="1:28" ht="14.4" hidden="1">
      <c r="A837" s="4"/>
      <c r="B837" s="4"/>
      <c r="C837" s="4"/>
      <c r="D837" s="4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  <c r="AA837" s="235"/>
      <c r="AB837" s="235"/>
    </row>
    <row r="838" spans="1:28" ht="14.4" hidden="1">
      <c r="A838" s="4"/>
      <c r="B838" s="4"/>
      <c r="C838" s="4"/>
      <c r="D838" s="4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  <c r="AA838" s="235"/>
      <c r="AB838" s="235"/>
    </row>
    <row r="839" spans="1:28" ht="14.4" hidden="1">
      <c r="A839" s="4"/>
      <c r="B839" s="4"/>
      <c r="C839" s="4"/>
      <c r="D839" s="4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  <c r="AA839" s="235"/>
      <c r="AB839" s="235"/>
    </row>
    <row r="840" spans="1:28" ht="14.4" hidden="1">
      <c r="A840" s="4"/>
      <c r="B840" s="4"/>
      <c r="C840" s="4"/>
      <c r="D840" s="4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  <c r="AA840" s="235"/>
      <c r="AB840" s="235"/>
    </row>
    <row r="841" spans="1:28" ht="14.4" hidden="1">
      <c r="A841" s="4"/>
      <c r="B841" s="4"/>
      <c r="C841" s="4"/>
      <c r="D841" s="4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  <c r="AA841" s="235"/>
      <c r="AB841" s="235"/>
    </row>
    <row r="842" spans="1:28" ht="14.4" hidden="1">
      <c r="A842" s="4"/>
      <c r="B842" s="4"/>
      <c r="C842" s="4"/>
      <c r="D842" s="4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  <c r="AA842" s="235"/>
      <c r="AB842" s="235"/>
    </row>
    <row r="843" spans="1:28" ht="14.4" hidden="1">
      <c r="A843" s="4"/>
      <c r="B843" s="4"/>
      <c r="C843" s="4"/>
      <c r="D843" s="4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  <c r="AA843" s="235"/>
      <c r="AB843" s="235"/>
    </row>
    <row r="844" spans="1:28" ht="14.4" hidden="1">
      <c r="A844" s="4"/>
      <c r="B844" s="4"/>
      <c r="C844" s="4"/>
      <c r="D844" s="4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  <c r="AA844" s="235"/>
      <c r="AB844" s="235"/>
    </row>
    <row r="845" spans="1:28" ht="14.4" hidden="1">
      <c r="A845" s="4"/>
      <c r="B845" s="4"/>
      <c r="C845" s="4"/>
      <c r="D845" s="4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  <c r="AA845" s="235"/>
      <c r="AB845" s="235"/>
    </row>
    <row r="846" spans="1:28" ht="14.4" hidden="1">
      <c r="A846" s="4"/>
      <c r="B846" s="4"/>
      <c r="C846" s="4"/>
      <c r="D846" s="4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  <c r="AA846" s="235"/>
      <c r="AB846" s="235"/>
    </row>
    <row r="847" spans="1:28" ht="14.4" hidden="1">
      <c r="A847" s="4"/>
      <c r="B847" s="4"/>
      <c r="C847" s="4"/>
      <c r="D847" s="4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  <c r="AA847" s="235"/>
      <c r="AB847" s="235"/>
    </row>
    <row r="848" spans="1:28" ht="14.4" hidden="1">
      <c r="A848" s="4"/>
      <c r="B848" s="4"/>
      <c r="C848" s="4"/>
      <c r="D848" s="4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  <c r="AA848" s="235"/>
      <c r="AB848" s="235"/>
    </row>
    <row r="849" spans="1:28" ht="14.4" hidden="1">
      <c r="A849" s="4"/>
      <c r="B849" s="4"/>
      <c r="C849" s="4"/>
      <c r="D849" s="4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  <c r="AA849" s="235"/>
      <c r="AB849" s="235"/>
    </row>
    <row r="850" spans="1:28" ht="14.4" hidden="1">
      <c r="A850" s="4"/>
      <c r="B850" s="4"/>
      <c r="C850" s="4"/>
      <c r="D850" s="4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  <c r="AA850" s="235"/>
      <c r="AB850" s="235"/>
    </row>
    <row r="851" spans="1:28" ht="14.4" hidden="1">
      <c r="A851" s="4"/>
      <c r="B851" s="4"/>
      <c r="C851" s="4"/>
      <c r="D851" s="4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  <c r="AA851" s="235"/>
      <c r="AB851" s="235"/>
    </row>
    <row r="852" spans="1:28" ht="14.4" hidden="1">
      <c r="A852" s="4"/>
      <c r="B852" s="4"/>
      <c r="C852" s="4"/>
      <c r="D852" s="4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  <c r="AA852" s="235"/>
      <c r="AB852" s="235"/>
    </row>
    <row r="853" spans="1:28" ht="14.4" hidden="1">
      <c r="A853" s="4"/>
      <c r="B853" s="4"/>
      <c r="C853" s="4"/>
      <c r="D853" s="4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  <c r="AA853" s="235"/>
      <c r="AB853" s="235"/>
    </row>
    <row r="854" spans="1:28" ht="14.4" hidden="1">
      <c r="A854" s="4"/>
      <c r="B854" s="4"/>
      <c r="C854" s="4"/>
      <c r="D854" s="4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  <c r="AA854" s="235"/>
      <c r="AB854" s="235"/>
    </row>
    <row r="855" spans="1:28" ht="14.4" hidden="1">
      <c r="A855" s="4"/>
      <c r="B855" s="4"/>
      <c r="C855" s="4"/>
      <c r="D855" s="4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  <c r="AA855" s="235"/>
      <c r="AB855" s="235"/>
    </row>
    <row r="856" spans="1:28" ht="14.4" hidden="1">
      <c r="A856" s="4"/>
      <c r="B856" s="4"/>
      <c r="C856" s="4"/>
      <c r="D856" s="4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  <c r="AA856" s="235"/>
      <c r="AB856" s="235"/>
    </row>
    <row r="857" spans="1:28" ht="14.4" hidden="1">
      <c r="A857" s="4"/>
      <c r="B857" s="4"/>
      <c r="C857" s="4"/>
      <c r="D857" s="4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  <c r="AA857" s="235"/>
      <c r="AB857" s="235"/>
    </row>
    <row r="858" spans="1:28" ht="14.4" hidden="1">
      <c r="A858" s="4"/>
      <c r="B858" s="4"/>
      <c r="C858" s="4"/>
      <c r="D858" s="4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  <c r="AA858" s="235"/>
      <c r="AB858" s="235"/>
    </row>
    <row r="859" spans="1:28" ht="14.4" hidden="1">
      <c r="A859" s="4"/>
      <c r="B859" s="4"/>
      <c r="C859" s="4"/>
      <c r="D859" s="4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  <c r="AA859" s="235"/>
      <c r="AB859" s="235"/>
    </row>
    <row r="860" spans="1:28" ht="14.4" hidden="1">
      <c r="A860" s="4"/>
      <c r="B860" s="4"/>
      <c r="C860" s="4"/>
      <c r="D860" s="4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  <c r="AA860" s="235"/>
      <c r="AB860" s="235"/>
    </row>
    <row r="861" spans="1:28" ht="14.4" hidden="1">
      <c r="A861" s="4"/>
      <c r="B861" s="4"/>
      <c r="C861" s="4"/>
      <c r="D861" s="4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  <c r="AA861" s="235"/>
      <c r="AB861" s="235"/>
    </row>
    <row r="862" spans="1:28" ht="14.4" hidden="1">
      <c r="A862" s="4"/>
      <c r="B862" s="4"/>
      <c r="C862" s="4"/>
      <c r="D862" s="4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  <c r="AA862" s="235"/>
      <c r="AB862" s="235"/>
    </row>
    <row r="863" spans="1:28" ht="14.4" hidden="1">
      <c r="A863" s="4"/>
      <c r="B863" s="4"/>
      <c r="C863" s="4"/>
      <c r="D863" s="4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  <c r="AA863" s="235"/>
      <c r="AB863" s="235"/>
    </row>
    <row r="864" spans="1:28" ht="14.4" hidden="1">
      <c r="A864" s="4"/>
      <c r="B864" s="4"/>
      <c r="C864" s="4"/>
      <c r="D864" s="4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  <c r="AA864" s="235"/>
      <c r="AB864" s="235"/>
    </row>
    <row r="865" spans="1:28" ht="14.4" hidden="1">
      <c r="A865" s="4"/>
      <c r="B865" s="4"/>
      <c r="C865" s="4"/>
      <c r="D865" s="4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  <c r="AA865" s="235"/>
      <c r="AB865" s="235"/>
    </row>
    <row r="866" spans="1:28" ht="14.4" hidden="1">
      <c r="A866" s="4"/>
      <c r="B866" s="4"/>
      <c r="C866" s="4"/>
      <c r="D866" s="4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  <c r="AA866" s="235"/>
      <c r="AB866" s="235"/>
    </row>
    <row r="867" spans="1:28" ht="14.4" hidden="1">
      <c r="A867" s="4"/>
      <c r="B867" s="4"/>
      <c r="C867" s="4"/>
      <c r="D867" s="4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  <c r="AA867" s="235"/>
      <c r="AB867" s="235"/>
    </row>
    <row r="868" spans="1:28" ht="14.4" hidden="1">
      <c r="A868" s="4"/>
      <c r="B868" s="4"/>
      <c r="C868" s="4"/>
      <c r="D868" s="4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  <c r="AA868" s="235"/>
      <c r="AB868" s="235"/>
    </row>
    <row r="869" spans="1:28" ht="14.4" hidden="1">
      <c r="A869" s="4"/>
      <c r="B869" s="4"/>
      <c r="C869" s="4"/>
      <c r="D869" s="4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  <c r="AA869" s="235"/>
      <c r="AB869" s="235"/>
    </row>
    <row r="870" spans="1:28" ht="14.4" hidden="1">
      <c r="A870" s="4"/>
      <c r="B870" s="4"/>
      <c r="C870" s="4"/>
      <c r="D870" s="4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  <c r="AA870" s="235"/>
      <c r="AB870" s="235"/>
    </row>
    <row r="871" spans="1:28" ht="14.4" hidden="1">
      <c r="A871" s="4"/>
      <c r="B871" s="4"/>
      <c r="C871" s="4"/>
      <c r="D871" s="4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  <c r="AA871" s="235"/>
      <c r="AB871" s="235"/>
    </row>
    <row r="872" spans="1:28" ht="14.4" hidden="1">
      <c r="A872" s="4"/>
      <c r="B872" s="4"/>
      <c r="C872" s="4"/>
      <c r="D872" s="4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  <c r="AA872" s="235"/>
      <c r="AB872" s="235"/>
    </row>
    <row r="873" spans="1:28" ht="14.4" hidden="1">
      <c r="A873" s="4"/>
      <c r="B873" s="4"/>
      <c r="C873" s="4"/>
      <c r="D873" s="4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  <c r="AA873" s="235"/>
      <c r="AB873" s="235"/>
    </row>
    <row r="874" spans="1:28" ht="14.4" hidden="1">
      <c r="A874" s="4"/>
      <c r="B874" s="4"/>
      <c r="C874" s="4"/>
      <c r="D874" s="4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  <c r="AA874" s="235"/>
      <c r="AB874" s="235"/>
    </row>
    <row r="875" spans="1:28" ht="14.4" hidden="1">
      <c r="A875" s="4"/>
      <c r="B875" s="4"/>
      <c r="C875" s="4"/>
      <c r="D875" s="4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  <c r="AA875" s="235"/>
      <c r="AB875" s="235"/>
    </row>
    <row r="876" spans="1:28" ht="14.4" hidden="1">
      <c r="A876" s="4"/>
      <c r="B876" s="4"/>
      <c r="C876" s="4"/>
      <c r="D876" s="4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</row>
    <row r="877" spans="1:28" ht="14.4" hidden="1">
      <c r="A877" s="4"/>
      <c r="B877" s="4"/>
      <c r="C877" s="4"/>
      <c r="D877" s="4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  <c r="AA877" s="235"/>
      <c r="AB877" s="235"/>
    </row>
    <row r="878" spans="1:28" ht="14.4" hidden="1">
      <c r="A878" s="4"/>
      <c r="B878" s="4"/>
      <c r="C878" s="4"/>
      <c r="D878" s="4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  <c r="AA878" s="235"/>
      <c r="AB878" s="235"/>
    </row>
    <row r="879" spans="1:28" ht="14.4" hidden="1">
      <c r="A879" s="4"/>
      <c r="B879" s="4"/>
      <c r="C879" s="4"/>
      <c r="D879" s="4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  <c r="AA879" s="235"/>
      <c r="AB879" s="235"/>
    </row>
    <row r="880" spans="1:28" ht="14.4" hidden="1">
      <c r="A880" s="4"/>
      <c r="B880" s="4"/>
      <c r="C880" s="4"/>
      <c r="D880" s="4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  <c r="AA880" s="235"/>
      <c r="AB880" s="235"/>
    </row>
    <row r="881" spans="1:28" ht="14.4" hidden="1">
      <c r="A881" s="4"/>
      <c r="B881" s="4"/>
      <c r="C881" s="4"/>
      <c r="D881" s="4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  <c r="AA881" s="235"/>
      <c r="AB881" s="235"/>
    </row>
    <row r="882" spans="1:28" ht="14.4" hidden="1">
      <c r="A882" s="4"/>
      <c r="B882" s="4"/>
      <c r="C882" s="4"/>
      <c r="D882" s="4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  <c r="AA882" s="235"/>
      <c r="AB882" s="235"/>
    </row>
    <row r="883" spans="1:28" ht="14.4" hidden="1">
      <c r="A883" s="4"/>
      <c r="B883" s="4"/>
      <c r="C883" s="4"/>
      <c r="D883" s="4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  <c r="AA883" s="235"/>
      <c r="AB883" s="235"/>
    </row>
    <row r="884" spans="1:28" ht="14.4" hidden="1">
      <c r="A884" s="4"/>
      <c r="B884" s="4"/>
      <c r="C884" s="4"/>
      <c r="D884" s="4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  <c r="AA884" s="235"/>
      <c r="AB884" s="235"/>
    </row>
    <row r="885" spans="1:28" ht="14.4" hidden="1">
      <c r="A885" s="4"/>
      <c r="B885" s="4"/>
      <c r="C885" s="4"/>
      <c r="D885" s="4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  <c r="AA885" s="235"/>
      <c r="AB885" s="235"/>
    </row>
    <row r="886" spans="1:28" ht="14.4" hidden="1">
      <c r="A886" s="4"/>
      <c r="B886" s="4"/>
      <c r="C886" s="4"/>
      <c r="D886" s="4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  <c r="AA886" s="235"/>
      <c r="AB886" s="235"/>
    </row>
    <row r="887" spans="1:28" ht="14.4" hidden="1">
      <c r="A887" s="4"/>
      <c r="B887" s="4"/>
      <c r="C887" s="4"/>
      <c r="D887" s="4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  <c r="AA887" s="235"/>
      <c r="AB887" s="235"/>
    </row>
    <row r="888" spans="1:28" ht="14.4" hidden="1">
      <c r="A888" s="4"/>
      <c r="B888" s="4"/>
      <c r="C888" s="4"/>
      <c r="D888" s="4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  <c r="AA888" s="235"/>
      <c r="AB888" s="235"/>
    </row>
    <row r="889" spans="1:28" ht="14.4" hidden="1">
      <c r="A889" s="4"/>
      <c r="B889" s="4"/>
      <c r="C889" s="4"/>
      <c r="D889" s="4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  <c r="AA889" s="235"/>
      <c r="AB889" s="235"/>
    </row>
    <row r="890" spans="1:28" ht="14.4" hidden="1">
      <c r="A890" s="4"/>
      <c r="B890" s="4"/>
      <c r="C890" s="4"/>
      <c r="D890" s="4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  <c r="AA890" s="235"/>
      <c r="AB890" s="235"/>
    </row>
    <row r="891" spans="1:28" ht="14.4" hidden="1">
      <c r="A891" s="4"/>
      <c r="B891" s="4"/>
      <c r="C891" s="4"/>
      <c r="D891" s="4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  <c r="AA891" s="235"/>
      <c r="AB891" s="235"/>
    </row>
    <row r="892" spans="1:28" ht="14.4" hidden="1">
      <c r="A892" s="4"/>
      <c r="B892" s="4"/>
      <c r="C892" s="4"/>
      <c r="D892" s="4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  <c r="AA892" s="235"/>
      <c r="AB892" s="235"/>
    </row>
    <row r="893" spans="1:28" ht="14.4" hidden="1">
      <c r="A893" s="4"/>
      <c r="B893" s="4"/>
      <c r="C893" s="4"/>
      <c r="D893" s="4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  <c r="AA893" s="235"/>
      <c r="AB893" s="235"/>
    </row>
    <row r="894" spans="1:28" ht="14.4" hidden="1">
      <c r="A894" s="4"/>
      <c r="B894" s="4"/>
      <c r="C894" s="4"/>
      <c r="D894" s="4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  <c r="AA894" s="235"/>
      <c r="AB894" s="235"/>
    </row>
    <row r="895" spans="1:28" ht="14.4" hidden="1">
      <c r="A895" s="4"/>
      <c r="B895" s="4"/>
      <c r="C895" s="4"/>
      <c r="D895" s="4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  <c r="AA895" s="235"/>
      <c r="AB895" s="235"/>
    </row>
    <row r="896" spans="1:28" ht="14.4" hidden="1">
      <c r="A896" s="4"/>
      <c r="B896" s="4"/>
      <c r="C896" s="4"/>
      <c r="D896" s="4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  <c r="AA896" s="235"/>
      <c r="AB896" s="235"/>
    </row>
    <row r="897" spans="1:28" ht="14.4" hidden="1">
      <c r="A897" s="4"/>
      <c r="B897" s="4"/>
      <c r="C897" s="4"/>
      <c r="D897" s="4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  <c r="AA897" s="235"/>
      <c r="AB897" s="235"/>
    </row>
    <row r="898" spans="1:28" ht="14.4" hidden="1">
      <c r="A898" s="4"/>
      <c r="B898" s="4"/>
      <c r="C898" s="4"/>
      <c r="D898" s="4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  <c r="AA898" s="235"/>
      <c r="AB898" s="235"/>
    </row>
    <row r="899" spans="1:28" ht="14.4" hidden="1">
      <c r="A899" s="4"/>
      <c r="B899" s="4"/>
      <c r="C899" s="4"/>
      <c r="D899" s="4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  <c r="AA899" s="235"/>
      <c r="AB899" s="235"/>
    </row>
    <row r="900" spans="1:28" ht="14.4" hidden="1">
      <c r="A900" s="4"/>
      <c r="B900" s="4"/>
      <c r="C900" s="4"/>
      <c r="D900" s="4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  <c r="AA900" s="235"/>
      <c r="AB900" s="235"/>
    </row>
    <row r="901" spans="1:28" ht="14.4" hidden="1">
      <c r="A901" s="4"/>
      <c r="B901" s="4"/>
      <c r="C901" s="4"/>
      <c r="D901" s="4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  <c r="AA901" s="235"/>
      <c r="AB901" s="235"/>
    </row>
    <row r="902" spans="1:28" ht="14.4" hidden="1">
      <c r="A902" s="4"/>
      <c r="B902" s="4"/>
      <c r="C902" s="4"/>
      <c r="D902" s="4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  <c r="AA902" s="235"/>
      <c r="AB902" s="235"/>
    </row>
    <row r="903" spans="1:28" ht="14.4" hidden="1">
      <c r="A903" s="4"/>
      <c r="B903" s="4"/>
      <c r="C903" s="4"/>
      <c r="D903" s="4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  <c r="AA903" s="235"/>
      <c r="AB903" s="235"/>
    </row>
    <row r="904" spans="1:28" ht="14.4" hidden="1">
      <c r="A904" s="4"/>
      <c r="B904" s="4"/>
      <c r="C904" s="4"/>
      <c r="D904" s="4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  <c r="AA904" s="235"/>
      <c r="AB904" s="235"/>
    </row>
    <row r="905" spans="1:28" ht="14.4" hidden="1">
      <c r="A905" s="4"/>
      <c r="B905" s="4"/>
      <c r="C905" s="4"/>
      <c r="D905" s="4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  <c r="AA905" s="235"/>
      <c r="AB905" s="235"/>
    </row>
    <row r="906" spans="1:28" ht="14.4" hidden="1">
      <c r="A906" s="4"/>
      <c r="B906" s="4"/>
      <c r="C906" s="4"/>
      <c r="D906" s="4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  <c r="AA906" s="235"/>
      <c r="AB906" s="235"/>
    </row>
    <row r="907" spans="1:28" ht="14.4" hidden="1">
      <c r="A907" s="4"/>
      <c r="B907" s="4"/>
      <c r="C907" s="4"/>
      <c r="D907" s="4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  <c r="AA907" s="235"/>
      <c r="AB907" s="235"/>
    </row>
    <row r="908" spans="1:28" ht="14.4" hidden="1">
      <c r="A908" s="4"/>
      <c r="B908" s="4"/>
      <c r="C908" s="4"/>
      <c r="D908" s="4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  <c r="AA908" s="235"/>
      <c r="AB908" s="235"/>
    </row>
    <row r="909" spans="1:28" ht="14.4" hidden="1">
      <c r="A909" s="4"/>
      <c r="B909" s="4"/>
      <c r="C909" s="4"/>
      <c r="D909" s="4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  <c r="AA909" s="235"/>
      <c r="AB909" s="235"/>
    </row>
    <row r="910" spans="1:28" ht="14.4" hidden="1">
      <c r="A910" s="4"/>
      <c r="B910" s="4"/>
      <c r="C910" s="4"/>
      <c r="D910" s="4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  <c r="AA910" s="235"/>
      <c r="AB910" s="235"/>
    </row>
    <row r="911" spans="1:28" ht="14.4" hidden="1">
      <c r="A911" s="4"/>
      <c r="B911" s="4"/>
      <c r="C911" s="4"/>
      <c r="D911" s="4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  <c r="AA911" s="235"/>
      <c r="AB911" s="235"/>
    </row>
    <row r="912" spans="1:28" ht="14.4" hidden="1">
      <c r="A912" s="4"/>
      <c r="B912" s="4"/>
      <c r="C912" s="4"/>
      <c r="D912" s="4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  <c r="AA912" s="235"/>
      <c r="AB912" s="235"/>
    </row>
    <row r="913" spans="1:28" ht="14.4" hidden="1">
      <c r="A913" s="4"/>
      <c r="B913" s="4"/>
      <c r="C913" s="4"/>
      <c r="D913" s="4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  <c r="AA913" s="235"/>
      <c r="AB913" s="235"/>
    </row>
    <row r="914" spans="1:28" ht="14.4" hidden="1">
      <c r="A914" s="4"/>
      <c r="B914" s="4"/>
      <c r="C914" s="4"/>
      <c r="D914" s="4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  <c r="AA914" s="235"/>
      <c r="AB914" s="235"/>
    </row>
    <row r="915" spans="1:28" ht="14.4" hidden="1">
      <c r="A915" s="4"/>
      <c r="B915" s="4"/>
      <c r="C915" s="4"/>
      <c r="D915" s="4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  <c r="AA915" s="235"/>
      <c r="AB915" s="235"/>
    </row>
    <row r="916" spans="1:28" ht="14.4" hidden="1">
      <c r="A916" s="4"/>
      <c r="B916" s="4"/>
      <c r="C916" s="4"/>
      <c r="D916" s="4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  <c r="AA916" s="235"/>
      <c r="AB916" s="235"/>
    </row>
    <row r="917" spans="1:28" ht="14.4" hidden="1">
      <c r="A917" s="4"/>
      <c r="B917" s="4"/>
      <c r="C917" s="4"/>
      <c r="D917" s="4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  <c r="AA917" s="235"/>
      <c r="AB917" s="235"/>
    </row>
    <row r="918" spans="1:28" ht="14.4" hidden="1">
      <c r="A918" s="4"/>
      <c r="B918" s="4"/>
      <c r="C918" s="4"/>
      <c r="D918" s="4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  <c r="AA918" s="235"/>
      <c r="AB918" s="235"/>
    </row>
    <row r="919" spans="1:28" ht="14.4" hidden="1">
      <c r="A919" s="4"/>
      <c r="B919" s="4"/>
      <c r="C919" s="4"/>
      <c r="D919" s="4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  <c r="AA919" s="235"/>
      <c r="AB919" s="235"/>
    </row>
    <row r="920" spans="1:28" ht="14.4" hidden="1">
      <c r="A920" s="4"/>
      <c r="B920" s="4"/>
      <c r="C920" s="4"/>
      <c r="D920" s="4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  <c r="AA920" s="235"/>
      <c r="AB920" s="235"/>
    </row>
    <row r="921" spans="1:28" ht="14.4" hidden="1">
      <c r="A921" s="4"/>
      <c r="B921" s="4"/>
      <c r="C921" s="4"/>
      <c r="D921" s="4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  <c r="AA921" s="235"/>
      <c r="AB921" s="235"/>
    </row>
    <row r="922" spans="1:28" ht="14.4" hidden="1">
      <c r="A922" s="4"/>
      <c r="B922" s="4"/>
      <c r="C922" s="4"/>
      <c r="D922" s="4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  <c r="AA922" s="235"/>
      <c r="AB922" s="235"/>
    </row>
    <row r="923" spans="1:28" ht="14.4" hidden="1">
      <c r="A923" s="4"/>
      <c r="B923" s="4"/>
      <c r="C923" s="4"/>
      <c r="D923" s="4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  <c r="AA923" s="235"/>
      <c r="AB923" s="235"/>
    </row>
    <row r="924" spans="1:28" ht="14.4" hidden="1">
      <c r="A924" s="4"/>
      <c r="B924" s="4"/>
      <c r="C924" s="4"/>
      <c r="D924" s="4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  <c r="AA924" s="235"/>
      <c r="AB924" s="235"/>
    </row>
    <row r="925" spans="1:28" ht="14.4" hidden="1">
      <c r="A925" s="4"/>
      <c r="B925" s="4"/>
      <c r="C925" s="4"/>
      <c r="D925" s="4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  <c r="AA925" s="235"/>
      <c r="AB925" s="235"/>
    </row>
    <row r="926" spans="1:28" ht="14.4" hidden="1">
      <c r="A926" s="4"/>
      <c r="B926" s="4"/>
      <c r="C926" s="4"/>
      <c r="D926" s="4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  <c r="AA926" s="235"/>
      <c r="AB926" s="235"/>
    </row>
    <row r="927" spans="1:28" ht="14.4" hidden="1">
      <c r="A927" s="4"/>
      <c r="B927" s="4"/>
      <c r="C927" s="4"/>
      <c r="D927" s="4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  <c r="AA927" s="235"/>
      <c r="AB927" s="235"/>
    </row>
    <row r="928" spans="1:28" ht="14.4" hidden="1">
      <c r="A928" s="4"/>
      <c r="B928" s="4"/>
      <c r="C928" s="4"/>
      <c r="D928" s="4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  <c r="AA928" s="235"/>
      <c r="AB928" s="235"/>
    </row>
    <row r="929" spans="1:28" ht="14.4" hidden="1">
      <c r="A929" s="4"/>
      <c r="B929" s="4"/>
      <c r="C929" s="4"/>
      <c r="D929" s="4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  <c r="AA929" s="235"/>
      <c r="AB929" s="235"/>
    </row>
    <row r="930" spans="1:28" ht="14.4" hidden="1">
      <c r="A930" s="4"/>
      <c r="B930" s="4"/>
      <c r="C930" s="4"/>
      <c r="D930" s="4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  <c r="AA930" s="235"/>
      <c r="AB930" s="235"/>
    </row>
    <row r="931" spans="1:28" ht="14.4" hidden="1">
      <c r="A931" s="4"/>
      <c r="B931" s="4"/>
      <c r="C931" s="4"/>
      <c r="D931" s="4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  <c r="AA931" s="235"/>
      <c r="AB931" s="235"/>
    </row>
    <row r="932" spans="1:28" ht="14.4" hidden="1">
      <c r="A932" s="4"/>
      <c r="B932" s="4"/>
      <c r="C932" s="4"/>
      <c r="D932" s="4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  <c r="AA932" s="235"/>
      <c r="AB932" s="235"/>
    </row>
    <row r="933" spans="1:28" ht="14.4" hidden="1">
      <c r="A933" s="4"/>
      <c r="B933" s="4"/>
      <c r="C933" s="4"/>
      <c r="D933" s="4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  <c r="AA933" s="235"/>
      <c r="AB933" s="235"/>
    </row>
    <row r="934" spans="1:28" ht="14.4" hidden="1">
      <c r="A934" s="4"/>
      <c r="B934" s="4"/>
      <c r="C934" s="4"/>
      <c r="D934" s="4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  <c r="AA934" s="235"/>
      <c r="AB934" s="235"/>
    </row>
    <row r="935" spans="1:28" ht="14.4" hidden="1">
      <c r="A935" s="4"/>
      <c r="B935" s="4"/>
      <c r="C935" s="4"/>
      <c r="D935" s="4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  <c r="AA935" s="235"/>
      <c r="AB935" s="235"/>
    </row>
    <row r="936" spans="1:28" ht="14.4" hidden="1">
      <c r="A936" s="4"/>
      <c r="B936" s="4"/>
      <c r="C936" s="4"/>
      <c r="D936" s="4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  <c r="AA936" s="235"/>
      <c r="AB936" s="235"/>
    </row>
    <row r="937" spans="1:28" ht="14.4" hidden="1">
      <c r="A937" s="4"/>
      <c r="B937" s="4"/>
      <c r="C937" s="4"/>
      <c r="D937" s="4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  <c r="AA937" s="235"/>
      <c r="AB937" s="235"/>
    </row>
    <row r="938" spans="1:28" ht="14.4" hidden="1">
      <c r="A938" s="4"/>
      <c r="B938" s="4"/>
      <c r="C938" s="4"/>
      <c r="D938" s="4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  <c r="AA938" s="235"/>
      <c r="AB938" s="235"/>
    </row>
    <row r="939" spans="1:28" ht="14.4" hidden="1">
      <c r="A939" s="4"/>
      <c r="B939" s="4"/>
      <c r="C939" s="4"/>
      <c r="D939" s="4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  <c r="AA939" s="235"/>
      <c r="AB939" s="235"/>
    </row>
    <row r="940" spans="1:28" ht="14.4" hidden="1">
      <c r="A940" s="4"/>
      <c r="B940" s="4"/>
      <c r="C940" s="4"/>
      <c r="D940" s="4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  <c r="AA940" s="235"/>
      <c r="AB940" s="235"/>
    </row>
    <row r="941" spans="1:28" ht="14.4" hidden="1">
      <c r="A941" s="4"/>
      <c r="B941" s="4"/>
      <c r="C941" s="4"/>
      <c r="D941" s="4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  <c r="AA941" s="235"/>
      <c r="AB941" s="235"/>
    </row>
    <row r="942" spans="1:28" ht="14.4" hidden="1">
      <c r="A942" s="4"/>
      <c r="B942" s="4"/>
      <c r="C942" s="4"/>
      <c r="D942" s="4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  <c r="AA942" s="235"/>
      <c r="AB942" s="235"/>
    </row>
    <row r="943" spans="1:28" ht="14.4" hidden="1">
      <c r="A943" s="4"/>
      <c r="B943" s="4"/>
      <c r="C943" s="4"/>
      <c r="D943" s="4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  <c r="AA943" s="235"/>
      <c r="AB943" s="235"/>
    </row>
    <row r="944" spans="1:28" ht="14.4" hidden="1">
      <c r="A944" s="4"/>
      <c r="B944" s="4"/>
      <c r="C944" s="4"/>
      <c r="D944" s="4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  <c r="AA944" s="235"/>
      <c r="AB944" s="235"/>
    </row>
    <row r="945" spans="1:28" ht="14.4" hidden="1">
      <c r="A945" s="4"/>
      <c r="B945" s="4"/>
      <c r="C945" s="4"/>
      <c r="D945" s="4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  <c r="AA945" s="235"/>
      <c r="AB945" s="235"/>
    </row>
    <row r="946" spans="1:28" ht="14.4" hidden="1">
      <c r="A946" s="4"/>
      <c r="B946" s="4"/>
      <c r="C946" s="4"/>
      <c r="D946" s="4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  <c r="AA946" s="235"/>
      <c r="AB946" s="235"/>
    </row>
    <row r="947" spans="1:28" ht="14.4" hidden="1">
      <c r="A947" s="4"/>
      <c r="B947" s="4"/>
      <c r="C947" s="4"/>
      <c r="D947" s="4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  <c r="AA947" s="235"/>
      <c r="AB947" s="235"/>
    </row>
    <row r="948" spans="1:28" ht="14.4" hidden="1">
      <c r="A948" s="4"/>
      <c r="B948" s="4"/>
      <c r="C948" s="4"/>
      <c r="D948" s="4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  <c r="AA948" s="235"/>
      <c r="AB948" s="235"/>
    </row>
    <row r="949" spans="1:28" ht="14.4" hidden="1">
      <c r="A949" s="4"/>
      <c r="B949" s="4"/>
      <c r="C949" s="4"/>
      <c r="D949" s="4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  <c r="AA949" s="235"/>
      <c r="AB949" s="235"/>
    </row>
    <row r="950" spans="1:28" ht="14.4" hidden="1">
      <c r="A950" s="4"/>
      <c r="B950" s="4"/>
      <c r="C950" s="4"/>
      <c r="D950" s="4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  <c r="AA950" s="235"/>
      <c r="AB950" s="235"/>
    </row>
    <row r="951" spans="1:28" ht="14.4" hidden="1">
      <c r="A951" s="4"/>
      <c r="B951" s="4"/>
      <c r="C951" s="4"/>
      <c r="D951" s="4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  <c r="AA951" s="235"/>
      <c r="AB951" s="235"/>
    </row>
    <row r="952" spans="1:28" ht="14.4" hidden="1">
      <c r="A952" s="4"/>
      <c r="B952" s="4"/>
      <c r="C952" s="4"/>
      <c r="D952" s="4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  <c r="AA952" s="235"/>
      <c r="AB952" s="235"/>
    </row>
    <row r="953" spans="1:28" ht="14.4" hidden="1">
      <c r="A953" s="4"/>
      <c r="B953" s="4"/>
      <c r="C953" s="4"/>
      <c r="D953" s="4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  <c r="AA953" s="235"/>
      <c r="AB953" s="235"/>
    </row>
    <row r="954" spans="1:28" ht="14.4" hidden="1">
      <c r="A954" s="4"/>
      <c r="B954" s="4"/>
      <c r="C954" s="4"/>
      <c r="D954" s="4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  <c r="AA954" s="235"/>
      <c r="AB954" s="235"/>
    </row>
    <row r="955" spans="1:28" ht="14.4" hidden="1">
      <c r="A955" s="4"/>
      <c r="B955" s="4"/>
      <c r="C955" s="4"/>
      <c r="D955" s="4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  <c r="AA955" s="235"/>
      <c r="AB955" s="235"/>
    </row>
    <row r="956" spans="1:28" ht="14.4" hidden="1">
      <c r="A956" s="4"/>
      <c r="B956" s="4"/>
      <c r="C956" s="4"/>
      <c r="D956" s="4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  <c r="AA956" s="235"/>
      <c r="AB956" s="235"/>
    </row>
    <row r="957" spans="1:28" ht="14.4" hidden="1">
      <c r="A957" s="4"/>
      <c r="B957" s="4"/>
      <c r="C957" s="4"/>
      <c r="D957" s="4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  <c r="AA957" s="235"/>
      <c r="AB957" s="235"/>
    </row>
    <row r="958" spans="1:28" ht="14.4" hidden="1">
      <c r="A958" s="4"/>
      <c r="B958" s="4"/>
      <c r="C958" s="4"/>
      <c r="D958" s="4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  <c r="AA958" s="235"/>
      <c r="AB958" s="235"/>
    </row>
    <row r="959" spans="1:28" ht="14.4" hidden="1">
      <c r="A959" s="4"/>
      <c r="B959" s="4"/>
      <c r="C959" s="4"/>
      <c r="D959" s="4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  <c r="AA959" s="235"/>
      <c r="AB959" s="235"/>
    </row>
    <row r="960" spans="1:28" ht="14.4" hidden="1">
      <c r="A960" s="4"/>
      <c r="B960" s="4"/>
      <c r="C960" s="4"/>
      <c r="D960" s="4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  <c r="AA960" s="235"/>
      <c r="AB960" s="235"/>
    </row>
    <row r="961" spans="1:28" ht="14.4" hidden="1">
      <c r="A961" s="4"/>
      <c r="B961" s="4"/>
      <c r="C961" s="4"/>
      <c r="D961" s="4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  <c r="AA961" s="235"/>
      <c r="AB961" s="235"/>
    </row>
  </sheetData>
  <autoFilter ref="A1:M961" xr:uid="{00000000-0009-0000-0000-000003000000}">
    <filterColumn colId="0">
      <filters blank="1">
        <filter val="100"/>
        <filter val="101"/>
        <filter val="102"/>
        <filter val="104"/>
        <filter val="105"/>
        <filter val="106"/>
        <filter val="107"/>
        <filter val="108"/>
        <filter val="110"/>
        <filter val="114"/>
        <filter val="116"/>
        <filter val="117"/>
        <filter val="118"/>
        <filter val="119"/>
        <filter val="12"/>
        <filter val="120"/>
        <filter val="122"/>
        <filter val="123"/>
        <filter val="124"/>
        <filter val="125"/>
        <filter val="126"/>
        <filter val="128"/>
        <filter val="129"/>
        <filter val="130"/>
        <filter val="131"/>
        <filter val="133"/>
        <filter val="135"/>
        <filter val="136"/>
        <filter val="137"/>
        <filter val="139"/>
        <filter val="143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6"/>
        <filter val="159"/>
        <filter val="160"/>
        <filter val="161"/>
        <filter val="162"/>
        <filter val="164"/>
        <filter val="165"/>
        <filter val="166"/>
        <filter val="167"/>
        <filter val="168"/>
        <filter val="169"/>
        <filter val="170"/>
        <filter val="171"/>
        <filter val="173"/>
        <filter val="174"/>
        <filter val="177"/>
        <filter val="181"/>
        <filter val="183"/>
        <filter val="184"/>
        <filter val="185"/>
        <filter val="186"/>
        <filter val="187"/>
        <filter val="188"/>
        <filter val="189"/>
        <filter val="19"/>
        <filter val="190"/>
        <filter val="192"/>
        <filter val="197"/>
        <filter val="198"/>
        <filter val="20"/>
        <filter val="202"/>
        <filter val="204"/>
        <filter val="206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1"/>
        <filter val="223"/>
        <filter val="224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9"/>
        <filter val="240"/>
        <filter val="243"/>
        <filter val="245"/>
        <filter val="246"/>
        <filter val="247"/>
        <filter val="248"/>
        <filter val="249"/>
        <filter val="250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2"/>
        <filter val="265"/>
        <filter val="266"/>
        <filter val="267"/>
        <filter val="268"/>
        <filter val="269"/>
        <filter val="274"/>
        <filter val="275"/>
        <filter val="280"/>
        <filter val="281"/>
        <filter val="283"/>
        <filter val="284"/>
        <filter val="285"/>
        <filter val="286"/>
        <filter val="287"/>
        <filter val="288"/>
        <filter val="289"/>
        <filter val="29"/>
        <filter val="292"/>
        <filter val="295"/>
        <filter val="296"/>
        <filter val="297"/>
        <filter val="298"/>
        <filter val="299"/>
        <filter val="3"/>
        <filter val="30"/>
        <filter val="302"/>
        <filter val="303"/>
        <filter val="304"/>
        <filter val="307"/>
        <filter val="309"/>
        <filter val="31"/>
        <filter val="310"/>
        <filter val="311"/>
        <filter val="312"/>
        <filter val="315"/>
        <filter val="316"/>
        <filter val="318"/>
        <filter val="32"/>
        <filter val="320"/>
        <filter val="321"/>
        <filter val="322"/>
        <filter val="323"/>
        <filter val="324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9"/>
        <filter val="35"/>
        <filter val="350"/>
        <filter val="351"/>
        <filter val="352"/>
        <filter val="357"/>
        <filter val="358"/>
        <filter val="359"/>
        <filter val="360"/>
        <filter val="361"/>
        <filter val="363"/>
        <filter val="364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7"/>
        <filter val="378"/>
        <filter val="379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3"/>
        <filter val="44"/>
        <filter val="45"/>
        <filter val="46"/>
        <filter val="5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3"/>
        <filter val="64"/>
        <filter val="65"/>
        <filter val="66"/>
        <filter val="67"/>
        <filter val="68"/>
        <filter val="69"/>
        <filter val="70"/>
        <filter val="72"/>
        <filter val="73"/>
        <filter val="77"/>
        <filter val="78"/>
        <filter val="80"/>
        <filter val="81"/>
        <filter val="82"/>
        <filter val="84"/>
        <filter val="85"/>
        <filter val="86"/>
        <filter val="9"/>
        <filter val="94"/>
        <filter val="96"/>
        <filter val="97"/>
        <filter val="98"/>
        <filter val="99"/>
      </filters>
    </filterColumn>
    <filterColumn colId="2">
      <filters>
        <filter val="Abi"/>
        <filter val="Boobalamanikandan M"/>
        <filter val="Deepan"/>
        <filter val="Hariharan"/>
        <filter val="Harish"/>
        <filter val="Hussain"/>
        <filter val="Karthika"/>
        <filter val="Keethika"/>
        <filter val="Maneksha"/>
        <filter val="Mohammad afthaf"/>
        <filter val="Nandhakumar"/>
        <filter val="Nithish Kumar"/>
        <filter val="Periyasamy"/>
        <filter val="Rajakumar"/>
        <filter val="Rajesh"/>
        <filter val="Sai babu"/>
        <filter val="Saran Boss"/>
        <filter val="Saravanakumar"/>
        <filter val="selvakumar"/>
        <filter val="Srimathi"/>
        <filter val="Sundaresan"/>
        <filter val="sunilkumar"/>
        <filter val="Yashini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M961" xr:uid="{B126E3C5-9360-4366-9CC0-E09E43A200D0}">
        <filterColumn colId="0">
          <filters blank="1">
            <filter val="100"/>
            <filter val="101"/>
            <filter val="102"/>
            <filter val="104"/>
            <filter val="105"/>
            <filter val="106"/>
            <filter val="107"/>
            <filter val="108"/>
            <filter val="110"/>
            <filter val="114"/>
            <filter val="116"/>
            <filter val="117"/>
            <filter val="118"/>
            <filter val="119"/>
            <filter val="12"/>
            <filter val="120"/>
            <filter val="122"/>
            <filter val="123"/>
            <filter val="124"/>
            <filter val="125"/>
            <filter val="126"/>
            <filter val="128"/>
            <filter val="129"/>
            <filter val="130"/>
            <filter val="131"/>
            <filter val="133"/>
            <filter val="135"/>
            <filter val="136"/>
            <filter val="137"/>
            <filter val="139"/>
            <filter val="143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6"/>
            <filter val="159"/>
            <filter val="160"/>
            <filter val="161"/>
            <filter val="162"/>
            <filter val="164"/>
            <filter val="165"/>
            <filter val="166"/>
            <filter val="167"/>
            <filter val="168"/>
            <filter val="169"/>
            <filter val="170"/>
            <filter val="171"/>
            <filter val="173"/>
            <filter val="174"/>
            <filter val="177"/>
            <filter val="181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2"/>
            <filter val="197"/>
            <filter val="198"/>
            <filter val="20"/>
            <filter val="202"/>
            <filter val="204"/>
            <filter val="206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1"/>
            <filter val="223"/>
            <filter val="224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9"/>
            <filter val="240"/>
            <filter val="243"/>
            <filter val="245"/>
            <filter val="246"/>
            <filter val="247"/>
            <filter val="248"/>
            <filter val="249"/>
            <filter val="250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0"/>
            <filter val="261"/>
            <filter val="262"/>
            <filter val="265"/>
            <filter val="266"/>
            <filter val="267"/>
            <filter val="268"/>
            <filter val="269"/>
            <filter val="274"/>
            <filter val="275"/>
            <filter val="280"/>
            <filter val="281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2"/>
            <filter val="295"/>
            <filter val="296"/>
            <filter val="297"/>
            <filter val="298"/>
            <filter val="299"/>
            <filter val="3"/>
            <filter val="30"/>
            <filter val="302"/>
            <filter val="303"/>
            <filter val="304"/>
            <filter val="307"/>
            <filter val="309"/>
            <filter val="31"/>
            <filter val="310"/>
            <filter val="311"/>
            <filter val="312"/>
            <filter val="315"/>
            <filter val="316"/>
            <filter val="318"/>
            <filter val="32"/>
            <filter val="320"/>
            <filter val="321"/>
            <filter val="322"/>
            <filter val="323"/>
            <filter val="324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9"/>
            <filter val="35"/>
            <filter val="350"/>
            <filter val="351"/>
            <filter val="352"/>
            <filter val="357"/>
            <filter val="358"/>
            <filter val="359"/>
            <filter val="360"/>
            <filter val="361"/>
            <filter val="363"/>
            <filter val="364"/>
            <filter val="366"/>
            <filter val="367"/>
            <filter val="368"/>
            <filter val="369"/>
            <filter val="370"/>
            <filter val="371"/>
            <filter val="372"/>
            <filter val="373"/>
            <filter val="374"/>
            <filter val="375"/>
            <filter val="377"/>
            <filter val="378"/>
            <filter val="379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3"/>
            <filter val="44"/>
            <filter val="45"/>
            <filter val="46"/>
            <filter val="5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3"/>
            <filter val="64"/>
            <filter val="65"/>
            <filter val="66"/>
            <filter val="67"/>
            <filter val="68"/>
            <filter val="69"/>
            <filter val="70"/>
            <filter val="72"/>
            <filter val="73"/>
            <filter val="77"/>
            <filter val="78"/>
            <filter val="80"/>
            <filter val="81"/>
            <filter val="82"/>
            <filter val="84"/>
            <filter val="85"/>
            <filter val="86"/>
            <filter val="9"/>
            <filter val="94"/>
            <filter val="96"/>
            <filter val="97"/>
            <filter val="98"/>
            <filter val="9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showGridLines="0" workbookViewId="0"/>
  </sheetViews>
  <sheetFormatPr defaultColWidth="14.44140625" defaultRowHeight="15" customHeight="1"/>
  <sheetData>
    <row r="1" spans="1:4" ht="14.4">
      <c r="A1" s="386" t="s">
        <v>809</v>
      </c>
      <c r="B1" s="386" t="s">
        <v>8</v>
      </c>
      <c r="C1" s="387"/>
      <c r="D1" s="388"/>
    </row>
    <row r="2" spans="1:4" ht="14.4">
      <c r="A2" s="386" t="s">
        <v>5</v>
      </c>
      <c r="B2" s="389" t="s">
        <v>19</v>
      </c>
      <c r="C2" s="390" t="s">
        <v>892</v>
      </c>
      <c r="D2" s="391" t="s">
        <v>810</v>
      </c>
    </row>
    <row r="3" spans="1:4" ht="14.4">
      <c r="A3" s="389" t="s">
        <v>18</v>
      </c>
      <c r="B3" s="392">
        <v>7</v>
      </c>
      <c r="C3" s="393"/>
      <c r="D3" s="394">
        <v>7</v>
      </c>
    </row>
    <row r="4" spans="1:4" ht="14.4">
      <c r="A4" s="395" t="s">
        <v>45</v>
      </c>
      <c r="B4" s="396">
        <v>24</v>
      </c>
      <c r="C4" s="239"/>
      <c r="D4" s="397">
        <v>24</v>
      </c>
    </row>
    <row r="5" spans="1:4" ht="14.4">
      <c r="A5" s="395" t="s">
        <v>16</v>
      </c>
      <c r="B5" s="396">
        <v>12</v>
      </c>
      <c r="C5" s="239"/>
      <c r="D5" s="397">
        <v>12</v>
      </c>
    </row>
    <row r="6" spans="1:4" ht="14.4">
      <c r="A6" s="395" t="s">
        <v>29</v>
      </c>
      <c r="B6" s="396">
        <v>5</v>
      </c>
      <c r="C6" s="239"/>
      <c r="D6" s="397">
        <v>5</v>
      </c>
    </row>
    <row r="7" spans="1:4" ht="14.4">
      <c r="A7" s="395" t="s">
        <v>892</v>
      </c>
      <c r="B7" s="396"/>
      <c r="C7" s="239"/>
      <c r="D7" s="397"/>
    </row>
    <row r="8" spans="1:4" ht="14.4">
      <c r="A8" s="398" t="s">
        <v>810</v>
      </c>
      <c r="B8" s="399">
        <v>48</v>
      </c>
      <c r="C8" s="400"/>
      <c r="D8" s="401">
        <v>48</v>
      </c>
    </row>
    <row r="15" spans="1:4" ht="14.4">
      <c r="A15" s="386" t="s">
        <v>809</v>
      </c>
      <c r="B15" s="386" t="s">
        <v>8</v>
      </c>
      <c r="C15" s="387"/>
      <c r="D15" s="388"/>
    </row>
    <row r="16" spans="1:4" ht="14.4">
      <c r="A16" s="386" t="s">
        <v>6</v>
      </c>
      <c r="B16" s="389" t="s">
        <v>19</v>
      </c>
      <c r="C16" s="390" t="s">
        <v>892</v>
      </c>
      <c r="D16" s="391" t="s">
        <v>810</v>
      </c>
    </row>
    <row r="17" spans="1:4" ht="14.4">
      <c r="A17" s="389" t="s">
        <v>84</v>
      </c>
      <c r="B17" s="392">
        <v>5</v>
      </c>
      <c r="C17" s="393"/>
      <c r="D17" s="394">
        <v>5</v>
      </c>
    </row>
    <row r="18" spans="1:4" ht="14.4">
      <c r="A18" s="395" t="s">
        <v>50</v>
      </c>
      <c r="B18" s="396">
        <v>3</v>
      </c>
      <c r="C18" s="239"/>
      <c r="D18" s="397">
        <v>3</v>
      </c>
    </row>
    <row r="19" spans="1:4" ht="14.4">
      <c r="A19" s="395" t="s">
        <v>23</v>
      </c>
      <c r="B19" s="396">
        <v>8</v>
      </c>
      <c r="C19" s="239"/>
      <c r="D19" s="397">
        <v>8</v>
      </c>
    </row>
    <row r="20" spans="1:4" ht="14.4">
      <c r="A20" s="395" t="s">
        <v>41</v>
      </c>
      <c r="B20" s="396">
        <v>1</v>
      </c>
      <c r="C20" s="239"/>
      <c r="D20" s="397">
        <v>1</v>
      </c>
    </row>
    <row r="21" spans="1:4" ht="14.4">
      <c r="A21" s="395" t="s">
        <v>18</v>
      </c>
      <c r="B21" s="396">
        <v>1</v>
      </c>
      <c r="C21" s="239"/>
      <c r="D21" s="397">
        <v>1</v>
      </c>
    </row>
    <row r="22" spans="1:4" ht="14.4">
      <c r="A22" s="395" t="s">
        <v>45</v>
      </c>
      <c r="B22" s="396">
        <v>3</v>
      </c>
      <c r="C22" s="239"/>
      <c r="D22" s="397">
        <v>3</v>
      </c>
    </row>
    <row r="23" spans="1:4" ht="14.4">
      <c r="A23" s="395" t="s">
        <v>883</v>
      </c>
      <c r="B23" s="396">
        <v>2</v>
      </c>
      <c r="C23" s="239"/>
      <c r="D23" s="397">
        <v>2</v>
      </c>
    </row>
    <row r="24" spans="1:4" ht="14.4">
      <c r="A24" s="395" t="s">
        <v>13</v>
      </c>
      <c r="B24" s="396">
        <v>14</v>
      </c>
      <c r="C24" s="239"/>
      <c r="D24" s="397">
        <v>14</v>
      </c>
    </row>
    <row r="25" spans="1:4" ht="14.4">
      <c r="A25" s="395" t="s">
        <v>30</v>
      </c>
      <c r="B25" s="396">
        <v>7</v>
      </c>
      <c r="C25" s="239"/>
      <c r="D25" s="397">
        <v>7</v>
      </c>
    </row>
    <row r="26" spans="1:4" ht="14.4">
      <c r="A26" s="395" t="s">
        <v>16</v>
      </c>
      <c r="B26" s="396">
        <v>3</v>
      </c>
      <c r="C26" s="239"/>
      <c r="D26" s="397">
        <v>3</v>
      </c>
    </row>
    <row r="27" spans="1:4" ht="14.4">
      <c r="A27" s="395" t="s">
        <v>29</v>
      </c>
      <c r="B27" s="396">
        <v>1</v>
      </c>
      <c r="C27" s="239"/>
      <c r="D27" s="397">
        <v>1</v>
      </c>
    </row>
    <row r="28" spans="1:4" ht="14.4">
      <c r="A28" s="395" t="s">
        <v>892</v>
      </c>
      <c r="B28" s="396"/>
      <c r="C28" s="239"/>
      <c r="D28" s="397"/>
    </row>
    <row r="29" spans="1:4" ht="15" customHeight="1">
      <c r="A29" s="398" t="s">
        <v>810</v>
      </c>
      <c r="B29" s="399">
        <v>48</v>
      </c>
      <c r="C29" s="400"/>
      <c r="D29" s="401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236" t="s">
        <v>6</v>
      </c>
      <c r="C1" s="236" t="s">
        <v>811</v>
      </c>
      <c r="D1" s="236" t="s">
        <v>8</v>
      </c>
      <c r="F1" s="236" t="s">
        <v>7</v>
      </c>
      <c r="H1" s="236" t="s">
        <v>812</v>
      </c>
      <c r="J1" s="236" t="s">
        <v>710</v>
      </c>
      <c r="L1" s="236" t="s">
        <v>813</v>
      </c>
      <c r="N1" s="236" t="s">
        <v>4</v>
      </c>
    </row>
    <row r="2" spans="1:14" ht="14.25" customHeight="1">
      <c r="A2" s="234" t="s">
        <v>36</v>
      </c>
      <c r="C2" s="234" t="s">
        <v>30</v>
      </c>
      <c r="D2" s="234" t="s">
        <v>19</v>
      </c>
      <c r="F2" s="234" t="s">
        <v>49</v>
      </c>
      <c r="H2" s="234" t="s">
        <v>814</v>
      </c>
      <c r="J2" s="234" t="s">
        <v>815</v>
      </c>
      <c r="L2" s="234" t="s">
        <v>816</v>
      </c>
      <c r="N2" s="234" t="s">
        <v>12</v>
      </c>
    </row>
    <row r="3" spans="1:14" ht="14.25" customHeight="1">
      <c r="A3" s="234" t="s">
        <v>13</v>
      </c>
      <c r="C3" s="234" t="s">
        <v>45</v>
      </c>
      <c r="D3" s="234" t="s">
        <v>15</v>
      </c>
      <c r="F3" s="234" t="s">
        <v>14</v>
      </c>
      <c r="H3" s="234" t="s">
        <v>710</v>
      </c>
      <c r="J3" s="234" t="s">
        <v>817</v>
      </c>
      <c r="L3" s="234" t="s">
        <v>345</v>
      </c>
      <c r="N3" s="234" t="s">
        <v>818</v>
      </c>
    </row>
    <row r="4" spans="1:14" ht="14.25" customHeight="1">
      <c r="A4" s="234" t="s">
        <v>30</v>
      </c>
      <c r="C4" s="234" t="s">
        <v>18</v>
      </c>
      <c r="H4" s="234" t="s">
        <v>735</v>
      </c>
      <c r="J4" s="234" t="s">
        <v>45</v>
      </c>
      <c r="L4" s="234" t="s">
        <v>819</v>
      </c>
      <c r="N4" s="234" t="s">
        <v>820</v>
      </c>
    </row>
    <row r="5" spans="1:14" ht="14.25" customHeight="1">
      <c r="A5" s="234" t="s">
        <v>41</v>
      </c>
      <c r="C5" s="234" t="s">
        <v>29</v>
      </c>
      <c r="J5" s="234" t="s">
        <v>821</v>
      </c>
      <c r="L5" s="234" t="s">
        <v>822</v>
      </c>
      <c r="N5" s="234" t="s">
        <v>137</v>
      </c>
    </row>
    <row r="6" spans="1:14" ht="14.25" customHeight="1">
      <c r="A6" s="234" t="s">
        <v>45</v>
      </c>
      <c r="C6" s="237" t="s">
        <v>21</v>
      </c>
      <c r="J6" s="234" t="s">
        <v>68</v>
      </c>
      <c r="L6" s="234" t="s">
        <v>823</v>
      </c>
      <c r="N6" s="234" t="s">
        <v>824</v>
      </c>
    </row>
    <row r="7" spans="1:14" ht="14.25" customHeight="1">
      <c r="A7" s="234" t="s">
        <v>18</v>
      </c>
      <c r="C7" s="237" t="s">
        <v>41</v>
      </c>
      <c r="J7" s="234" t="s">
        <v>825</v>
      </c>
      <c r="N7" s="234" t="s">
        <v>82</v>
      </c>
    </row>
    <row r="8" spans="1:14" ht="14.25" customHeight="1">
      <c r="A8" s="234" t="s">
        <v>29</v>
      </c>
      <c r="C8" s="237" t="s">
        <v>16</v>
      </c>
      <c r="J8" s="234" t="s">
        <v>826</v>
      </c>
      <c r="N8" s="234" t="s">
        <v>827</v>
      </c>
    </row>
    <row r="9" spans="1:14" ht="14.25" customHeight="1">
      <c r="A9" s="234" t="s">
        <v>84</v>
      </c>
      <c r="J9" s="234" t="s">
        <v>828</v>
      </c>
      <c r="N9" s="234" t="s">
        <v>829</v>
      </c>
    </row>
    <row r="10" spans="1:14" ht="14.25" customHeight="1">
      <c r="A10" s="234" t="s">
        <v>830</v>
      </c>
      <c r="J10" s="234" t="s">
        <v>831</v>
      </c>
      <c r="N10" s="234" t="s">
        <v>832</v>
      </c>
    </row>
    <row r="11" spans="1:14" ht="14.25" customHeight="1">
      <c r="A11" s="3" t="s">
        <v>23</v>
      </c>
      <c r="J11" s="234" t="s">
        <v>351</v>
      </c>
      <c r="N11" s="3" t="s">
        <v>833</v>
      </c>
    </row>
    <row r="12" spans="1:14" ht="14.25" customHeight="1">
      <c r="A12" s="3" t="s">
        <v>50</v>
      </c>
      <c r="J12" s="234" t="s">
        <v>157</v>
      </c>
    </row>
    <row r="13" spans="1:14" ht="14.25" customHeight="1">
      <c r="A13" s="3" t="s">
        <v>16</v>
      </c>
    </row>
    <row r="14" spans="1:14" ht="14.25" customHeight="1">
      <c r="A14" s="40" t="s">
        <v>17</v>
      </c>
      <c r="C14" s="238" t="s">
        <v>834</v>
      </c>
    </row>
    <row r="15" spans="1:14" ht="14.25" customHeight="1">
      <c r="A15" s="3" t="s">
        <v>835</v>
      </c>
      <c r="C15" s="3" t="s">
        <v>164</v>
      </c>
    </row>
    <row r="16" spans="1:14" ht="14.25" customHeight="1">
      <c r="A16" s="234"/>
      <c r="C16" s="3" t="s">
        <v>836</v>
      </c>
    </row>
    <row r="17" spans="3:3" ht="14.25" customHeight="1">
      <c r="C17" s="3" t="s">
        <v>837</v>
      </c>
    </row>
    <row r="18" spans="3:3" ht="14.25" customHeight="1">
      <c r="C18" s="3" t="s">
        <v>838</v>
      </c>
    </row>
    <row r="19" spans="3:3" ht="14.25" customHeight="1">
      <c r="C19" s="237" t="s">
        <v>839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 joined</vt:lpstr>
      <vt:lpstr>Not Joined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2022-09-04T13:13:24Z</dcterms:created>
  <dcterms:modified xsi:type="dcterms:W3CDTF">2022-10-01T14:11:33Z</dcterms:modified>
</cp:coreProperties>
</file>