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nil Sagar\Documents\Data analyst projects\"/>
    </mc:Choice>
  </mc:AlternateContent>
  <xr:revisionPtr revIDLastSave="0" documentId="13_ncr:1_{C88E3C5B-7099-4BE9-BE97-369F3C6E04AB}" xr6:coauthVersionLast="47" xr6:coauthVersionMax="47" xr10:uidLastSave="{00000000-0000-0000-0000-000000000000}"/>
  <bookViews>
    <workbookView xWindow="-110" yWindow="-110" windowWidth="19420" windowHeight="11500" activeTab="2" xr2:uid="{8ABB013F-4303-44AD-A746-22074F3EC528}"/>
  </bookViews>
  <sheets>
    <sheet name="Sheet1" sheetId="1" r:id="rId1"/>
    <sheet name="PIVOT" sheetId="3" r:id="rId2"/>
    <sheet name="DASHBOARD" sheetId="5" r:id="rId3"/>
  </sheets>
  <definedNames>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2" i="1"/>
</calcChain>
</file>

<file path=xl/sharedStrings.xml><?xml version="1.0" encoding="utf-8"?>
<sst xmlns="http://schemas.openxmlformats.org/spreadsheetml/2006/main" count="188" uniqueCount="52">
  <si>
    <t>OrderDate</t>
  </si>
  <si>
    <t>Region</t>
  </si>
  <si>
    <t>Rep</t>
  </si>
  <si>
    <t>Item</t>
  </si>
  <si>
    <t>Units</t>
  </si>
  <si>
    <t>Unit Cost</t>
  </si>
  <si>
    <t>Revenue</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</si>
  <si>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</si>
  <si>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</si>
  <si>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</si>
  <si>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</si>
  <si>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</si>
  <si>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</si>
  <si>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</si>
  <si>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</si>
  <si>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</si>
  <si>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</si>
  <si>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</si>
  <si>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</si>
  <si>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</si>
  <si>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</si>
  <si>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</si>
  <si>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</si>
  <si>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</si>
  <si>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</si>
  <si>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</si>
  <si>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oderday</t>
  </si>
  <si>
    <t>month</t>
  </si>
  <si>
    <t>Sum of Revenue</t>
  </si>
  <si>
    <t>Sum of Units</t>
  </si>
  <si>
    <t>Row Labels</t>
  </si>
  <si>
    <t>Sunday</t>
  </si>
  <si>
    <t>Monday</t>
  </si>
  <si>
    <t>Tuesday</t>
  </si>
  <si>
    <t>Wednesday</t>
  </si>
  <si>
    <t>Thursday</t>
  </si>
  <si>
    <t>Friday</t>
  </si>
  <si>
    <t>Saturday</t>
  </si>
  <si>
    <t>(blank)</t>
  </si>
  <si>
    <t>Grand Total</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</si>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</sst>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m/d/yy;@"/>
    <numFmt numFmtId="165" formatCode="_ [$₹-4009]\ * #,##0.00_ ;_ [$₹-4009]\ * \-#,##0.00_ ;_ [$₹-4009]\ * &quot;-&quot;??_ ;_ @_ "/>
  </numFmts>
  <fonts count="4" x14ac:knownFonts="1">
    <font>
      <sz val="11"/>
      <color theme="1"/>
      <name val="Calibri"/>
      <family val="2"/>
      <scheme val="minor"/>
    </font>
    <font>
      <sz val="11"/>
      <color theme="1"/>
      <name val="Calibri"/>
      <family val="2"/>
      <scheme val="minor"/>
    </font>
    <font>
      <sz val="11"/>
      <name val="Calibri"/>
      <family val="2"/>
    </font>
    <font>
      <sz val="12"/>
      <name val="Arial Narrow"/>
      <family val="2"/>
    </font>
  </fonts>
  <fills count="4">
    <fill>
      <patternFill patternType="none"/>
    </fill>
    <fill>
      <patternFill patternType="gray125"/>
    </fill>
    <fill>
      <patternFill patternType="solid">
        <fgColor theme="7"/>
        <bgColor indexed="64"/>
      </patternFill>
    </fill>
    <fill>
      <patternFill patternType="solid">
        <fgColor theme="3" tint="0.79998168889431442"/>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43" fontId="3" fillId="0" borderId="0" applyFont="0" applyFill="0" applyBorder="0" applyAlignment="0" applyProtection="0"/>
  </cellStyleXfs>
  <cellXfs count="16">
    <xf numFmtId="0" fontId="0" fillId="0" borderId="0" xfId="0"/>
    <xf numFmtId="0" fontId="2" fillId="2" borderId="0" xfId="2" applyFill="1" applyAlignment="1">
      <alignment horizontal="center" vertical="center"/>
    </xf>
    <xf numFmtId="1" fontId="2" fillId="2" borderId="0" xfId="2" applyNumberFormat="1" applyFill="1" applyAlignment="1">
      <alignment horizontal="left" vertical="center"/>
    </xf>
    <xf numFmtId="0" fontId="2" fillId="2" borderId="0" xfId="2" applyFill="1" applyAlignment="1">
      <alignment horizontal="left" vertical="center"/>
    </xf>
    <xf numFmtId="0" fontId="2" fillId="2" borderId="0" xfId="2" applyFill="1" applyAlignment="1" applyProtection="1">
      <alignment horizontal="left" vertical="center"/>
      <protection locked="0"/>
    </xf>
    <xf numFmtId="164" fontId="2" fillId="0" borderId="0" xfId="2" applyNumberFormat="1" applyAlignment="1">
      <alignment vertical="center"/>
    </xf>
    <xf numFmtId="0" fontId="2" fillId="0" borderId="0" xfId="2" applyAlignment="1">
      <alignment vertical="center"/>
    </xf>
    <xf numFmtId="0" fontId="2" fillId="0" borderId="0" xfId="2" applyAlignment="1">
      <alignment horizontal="left" vertical="center"/>
    </xf>
    <xf numFmtId="0" fontId="2" fillId="0" borderId="0" xfId="2" applyAlignment="1" applyProtection="1">
      <alignment vertical="center"/>
      <protection locked="0"/>
    </xf>
    <xf numFmtId="43" fontId="2" fillId="0" borderId="0" xfId="3" applyFont="1" applyFill="1" applyBorder="1" applyAlignment="1" applyProtection="1">
      <alignment horizontal="left" vertical="center"/>
    </xf>
    <xf numFmtId="43" fontId="2" fillId="0" borderId="0" xfId="3" applyFont="1" applyFill="1" applyBorder="1" applyAlignment="1" applyProtection="1">
      <alignment vertical="center"/>
    </xf>
    <xf numFmtId="9" fontId="0" fillId="0" borderId="0" xfId="1" applyFont="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3" borderId="0" xfId="0" applyFill="1"/>
  </cellXfs>
  <cellStyles count="4">
    <cellStyle name="Comma 2" xfId="3" xr:uid="{D33EFCF0-93CD-4403-83DC-B5A1FADFA726}"/>
    <cellStyle name="Normal" xfId="0" builtinId="0"/>
    <cellStyle name="Normal 2" xfId="2" xr:uid="{51E5A300-5D7F-4BE8-98A0-D828DFF7F575}"/>
    <cellStyle name="Percent" xfId="1" builtinId="5"/>
  </cellStyles>
  <dxfs count="1">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[dashboard_demo.xlsx]PIVOT!PivotTable2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4096887832792618E-18"/>
              <c:y val="-0.29828850855745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68948655256723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6.7277510266234095E-17"/>
              <c:y val="-0.224938875305623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6.7277510266234095E-17"/>
              <c:y val="-0.161369193154034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7277510266234095E-17"/>
              <c:y val="-0.180929095354523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24938875305623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0.21515892420537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PIVOT!$B$7</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23C-432D-A8FF-055487A7071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D23C-432D-A8FF-055487A7071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D23C-432D-A8FF-055487A7071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D23C-432D-A8FF-055487A7071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D23C-432D-A8FF-055487A70717}"/>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6-D23C-432D-A8FF-055487A70717}"/>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7-D23C-432D-A8FF-055487A70717}"/>
              </c:ext>
            </c:extLst>
          </c:dPt>
          <c:dLbls>
            <c:dLbl>
              <c:idx val="0"/>
              <c:layout>
                <c:manualLayout>
                  <c:x val="-8.4096887832792618E-18"/>
                  <c:y val="-0.29828850855745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3C-432D-A8FF-055487A70717}"/>
                </c:ext>
              </c:extLst>
            </c:dLbl>
            <c:dLbl>
              <c:idx val="1"/>
              <c:layout>
                <c:manualLayout>
                  <c:x val="0"/>
                  <c:y val="-0.268948655256723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3C-432D-A8FF-055487A70717}"/>
                </c:ext>
              </c:extLst>
            </c:dLbl>
            <c:dLbl>
              <c:idx val="2"/>
              <c:layout>
                <c:manualLayout>
                  <c:x val="-6.7277510266234095E-17"/>
                  <c:y val="-0.224938875305623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3C-432D-A8FF-055487A70717}"/>
                </c:ext>
              </c:extLst>
            </c:dLbl>
            <c:dLbl>
              <c:idx val="3"/>
              <c:layout>
                <c:manualLayout>
                  <c:x val="-6.7277510266234095E-17"/>
                  <c:y val="-0.161369193154034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3C-432D-A8FF-055487A70717}"/>
                </c:ext>
              </c:extLst>
            </c:dLbl>
            <c:dLbl>
              <c:idx val="4"/>
              <c:layout>
                <c:manualLayout>
                  <c:x val="-6.7277510266234095E-17"/>
                  <c:y val="-0.180929095354523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3C-432D-A8FF-055487A70717}"/>
                </c:ext>
              </c:extLst>
            </c:dLbl>
            <c:dLbl>
              <c:idx val="5"/>
              <c:layout>
                <c:manualLayout>
                  <c:x val="0"/>
                  <c:y val="-0.224938875305623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23C-432D-A8FF-055487A70717}"/>
                </c:ext>
              </c:extLst>
            </c:dLbl>
            <c:dLbl>
              <c:idx val="6"/>
              <c:layout>
                <c:manualLayout>
                  <c:x val="0"/>
                  <c:y val="-0.21515892420537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3C-432D-A8FF-055487A707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PIVOT!$A$8:$A$15</c:f>
              <c:strCache>
                <c:ptCount val="7"/>
                <c:pt idx="0">
                  <c:v>Sunday</c:v>
                </c:pt>
                <c:pt idx="1">
                  <c:v>Monday</c:v>
                </c:pt>
                <c:pt idx="2">
                  <c:v>Tuesday</c:v>
                </c:pt>
                <c:pt idx="3">
                  <c:v>Wednesday</c:v>
                </c:pt>
                <c:pt idx="4">
                  <c:v>Thursday</c:v>
                </c:pt>
                <c:pt idx="5">
                  <c:v>Friday</c:v>
                </c:pt>
                <c:pt idx="6">
                  <c:v>Saturday</c:v>
                </c:pt>
              </c:strCache>
            </c:strRef>
          </c:cat>
          <c:val>
            <c:numRef>
              <c:f>PIVOT!$B$8:$B$15</c:f>
              <c:numCache>
                <c:formatCode>General</c:formatCode>
                <c:ptCount val="7"/>
                <c:pt idx="0">
                  <c:v>417</c:v>
                </c:pt>
                <c:pt idx="1">
                  <c:v>364</c:v>
                </c:pt>
                <c:pt idx="2">
                  <c:v>301</c:v>
                </c:pt>
                <c:pt idx="3">
                  <c:v>206</c:v>
                </c:pt>
                <c:pt idx="4">
                  <c:v>237</c:v>
                </c:pt>
                <c:pt idx="5">
                  <c:v>302</c:v>
                </c:pt>
                <c:pt idx="6">
                  <c:v>294</c:v>
                </c:pt>
              </c:numCache>
            </c:numRef>
          </c:val>
          <c:extLst>
            <c:ext xmlns:c16="http://schemas.microsoft.com/office/drawing/2014/chart" uri="{C3380CC4-5D6E-409C-BE32-E72D297353CC}">
              <c16:uniqueId val="{00000000-D23C-432D-A8FF-055487A70717}"/>
            </c:ext>
          </c:extLst>
        </c:ser>
        <c:dLbls>
          <c:showLegendKey val="0"/>
          <c:showVal val="1"/>
          <c:showCatName val="0"/>
          <c:showSerName val="0"/>
          <c:showPercent val="0"/>
          <c:showBubbleSize val="0"/>
        </c:dLbls>
        <c:gapWidth val="150"/>
        <c:overlap val="100"/>
        <c:axId val="221221839"/>
        <c:axId val="221217519"/>
      </c:barChart>
      <c:catAx>
        <c:axId val="22122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17519"/>
        <c:crosses val="autoZero"/>
        <c:auto val="1"/>
        <c:lblAlgn val="ctr"/>
        <c:lblOffset val="100"/>
        <c:noMultiLvlLbl val="0"/>
      </c:catAx>
      <c:valAx>
        <c:axId val="221217519"/>
        <c:scaling>
          <c:orientation val="minMax"/>
        </c:scaling>
        <c:delete val="1"/>
        <c:axPos val="l"/>
        <c:numFmt formatCode="General" sourceLinked="1"/>
        <c:majorTickMark val="none"/>
        <c:minorTickMark val="none"/>
        <c:tickLblPos val="nextTo"/>
        <c:crossAx val="221221839"/>
        <c:crosses val="autoZero"/>
        <c:crossBetween val="between"/>
      </c:valAx>
      <c:spPr>
        <a:solidFill>
          <a:schemeClr val="bg2">
            <a:lumMod val="9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[dashboard_demo.xlsx]PIVOT!PivotTable8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a:solidFill>
              <a:schemeClr val="tx2">
                <a:lumMod val="50000"/>
              </a:schemeClr>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1"/>
          <c:order val="0"/>
          <c:tx>
            <c:strRef>
              <c:f>PIVOT!$E$6</c:f>
              <c:strCache>
                <c:ptCount val="1"/>
                <c:pt idx="0">
                  <c:v>Total</c:v>
                </c:pt>
              </c:strCache>
            </c:strRef>
          </c:tx>
          <c:spPr>
            <a:ln>
              <a:solidFill>
                <a:schemeClr val="tx2">
                  <a:lumMod val="50000"/>
                </a:schemeClr>
              </a:solidFill>
            </a:ln>
          </c:spPr>
          <c:marker>
            <c:symbol val="none"/>
          </c:marker>
          <c:cat>
            <c:strRef>
              <c:f>PIVOT!$D$7:$D$20</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PIVOT!$E$7:$E$20</c:f>
              <c:numCache>
                <c:formatCode>General</c:formatCode>
                <c:ptCount val="13"/>
                <c:pt idx="0">
                  <c:v>1602.09</c:v>
                </c:pt>
                <c:pt idx="1">
                  <c:v>2044.33</c:v>
                </c:pt>
                <c:pt idx="2">
                  <c:v>556.87</c:v>
                </c:pt>
                <c:pt idx="3">
                  <c:v>1059.03</c:v>
                </c:pt>
                <c:pt idx="4">
                  <c:v>1300.3499999999999</c:v>
                </c:pt>
                <c:pt idx="5">
                  <c:v>1613.5</c:v>
                </c:pt>
                <c:pt idx="6">
                  <c:v>2673.2299999999996</c:v>
                </c:pt>
                <c:pt idx="7">
                  <c:v>2005.55</c:v>
                </c:pt>
                <c:pt idx="8">
                  <c:v>666.11</c:v>
                </c:pt>
                <c:pt idx="9">
                  <c:v>1984.5699999999997</c:v>
                </c:pt>
                <c:pt idx="10">
                  <c:v>833.78</c:v>
                </c:pt>
                <c:pt idx="11">
                  <c:v>3288.47</c:v>
                </c:pt>
              </c:numCache>
            </c:numRef>
          </c:val>
          <c:smooth val="0"/>
          <c:extLst>
            <c:ext xmlns:c16="http://schemas.microsoft.com/office/drawing/2014/chart" uri="{C3380CC4-5D6E-409C-BE32-E72D297353CC}">
              <c16:uniqueId val="{00000004-AD82-4383-95B1-105C2DE55FBE}"/>
            </c:ext>
          </c:extLst>
        </c:ser>
        <c:dLbls>
          <c:showLegendKey val="0"/>
          <c:showVal val="0"/>
          <c:showCatName val="0"/>
          <c:showSerName val="0"/>
          <c:showPercent val="0"/>
          <c:showBubbleSize val="0"/>
        </c:dLbls>
        <c:smooth val="0"/>
        <c:axId val="918185263"/>
        <c:axId val="918178543"/>
      </c:lineChart>
      <c:catAx>
        <c:axId val="91818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78543"/>
        <c:crosses val="autoZero"/>
        <c:auto val="1"/>
        <c:lblAlgn val="ctr"/>
        <c:lblOffset val="100"/>
        <c:noMultiLvlLbl val="0"/>
      </c:catAx>
      <c:valAx>
        <c:axId val="918178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85263"/>
        <c:crosses val="autoZero"/>
        <c:crossBetween val="between"/>
      </c:valAx>
      <c:spPr>
        <a:noFill/>
        <a:ln w="25400">
          <a:noFill/>
        </a:ln>
      </c:spPr>
    </c:plotArea>
    <c:plotVisOnly val="1"/>
    <c:dispBlanksAs val="gap"/>
    <c:showDLblsOverMax val="0"/>
    <c:extLst/>
  </c:chart>
  <c:spPr>
    <a:solidFill>
      <a:schemeClr val="bg2">
        <a:lumMod val="9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[dashboard_demo.xlsx]PIVOT!PivotTable4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s>
    <c:plotArea>
      <c:layout/>
      <c:barChart>
        <c:barDir val="bar"/>
        <c:grouping val="clustered"/>
        <c:varyColors val="0"/>
        <c:ser>
          <c:idx val="0"/>
          <c:order val="0"/>
          <c:tx>
            <c:strRef>
              <c:f>PIVOT!$H$8</c:f>
              <c:strCache>
                <c:ptCount val="1"/>
                <c:pt idx="0">
                  <c:v>Total</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PIVOT!$G$9:$G$12</c:f>
              <c:strCache>
                <c:ptCount val="3"/>
                <c:pt idx="0">
                  <c:v>Central</c:v>
                </c:pt>
                <c:pt idx="1">
                  <c:v>East</c:v>
                </c:pt>
                <c:pt idx="2">
                  <c:v>West</c:v>
                </c:pt>
              </c:strCache>
            </c:strRef>
          </c:cat>
          <c:val>
            <c:numRef>
              <c:f>PIVOT!$H$9:$H$12</c:f>
              <c:numCache>
                <c:formatCode>General</c:formatCode>
                <c:ptCount val="3"/>
                <c:pt idx="0">
                  <c:v>11139.069999999998</c:v>
                </c:pt>
                <c:pt idx="1">
                  <c:v>6002.09</c:v>
                </c:pt>
                <c:pt idx="2">
                  <c:v>2486.7199999999998</c:v>
                </c:pt>
              </c:numCache>
            </c:numRef>
          </c:val>
          <c:extLst>
            <c:ext xmlns:c16="http://schemas.microsoft.com/office/drawing/2014/chart" uri="{C3380CC4-5D6E-409C-BE32-E72D297353CC}">
              <c16:uniqueId val="{00000007-9101-47A1-8A96-086229BD339C}"/>
            </c:ext>
          </c:extLst>
        </c:ser>
        <c:dLbls>
          <c:showLegendKey val="0"/>
          <c:showVal val="0"/>
          <c:showCatName val="0"/>
          <c:showSerName val="0"/>
          <c:showPercent val="0"/>
          <c:showBubbleSize val="0"/>
        </c:dLbls>
        <c:gapWidth val="100"/>
        <c:axId val="477710015"/>
        <c:axId val="477703775"/>
      </c:barChart>
      <c:valAx>
        <c:axId val="4777037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10015"/>
        <c:crosses val="autoZero"/>
        <c:crossBetween val="between"/>
      </c:valAx>
      <c:catAx>
        <c:axId val="477710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03775"/>
        <c:crosses val="autoZero"/>
        <c:auto val="1"/>
        <c:lblAlgn val="ctr"/>
        <c:lblOffset val="100"/>
        <c:noMultiLvlLbl val="0"/>
      </c:catAx>
      <c:spPr>
        <a:solidFill>
          <a:schemeClr val="bg2">
            <a:lumMod val="9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[dashboard_demo.xlsx]PIVOT!PivotTable5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 Sales</a:t>
            </a:r>
            <a:r>
              <a:rPr lang="en-US" baseline="0"/>
              <a:t> by </a:t>
            </a:r>
            <a:r>
              <a:rPr lang="en-US"/>
              <a:t>ltems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833333333333334"/>
              <c:y val="-1.8226888305628463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230555555555557"/>
                  <c:h val="6.4745552639253412E-2"/>
                </c:manualLayout>
              </c15:layout>
            </c:ext>
          </c:extLst>
        </c:dLbl>
      </c:pivotFmt>
      <c:pivotFmt>
        <c:idx val="9"/>
        <c:spPr>
          <a:solidFill>
            <a:schemeClr val="accent1"/>
          </a:solidFill>
          <a:ln w="19050">
            <a:solidFill>
              <a:schemeClr val="lt1"/>
            </a:solidFill>
          </a:ln>
          <a:effectLst/>
        </c:spPr>
        <c:dLbl>
          <c:idx val="0"/>
          <c:layout>
            <c:manualLayout>
              <c:x val="-0.1138888888888889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1666666666666688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166666666666666E-2"/>
              <c:y val="-3.703703703703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2.7777777777777779E-3"/>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08-4FDD-A27D-64C192C81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08-4FDD-A27D-64C192C81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08-4FDD-A27D-64C192C81D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08-4FDD-A27D-64C192C81D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08-4FDD-A27D-64C192C81D8D}"/>
              </c:ext>
            </c:extLst>
          </c:dPt>
          <c:dLbls>
            <c:dLbl>
              <c:idx val="0"/>
              <c:layout>
                <c:manualLayout>
                  <c:x val="0.10833333333333334"/>
                  <c:y val="-1.8226888305628463E-7"/>
                </c:manualLayout>
              </c:layout>
              <c:showLegendKey val="0"/>
              <c:showVal val="1"/>
              <c:showCatName val="0"/>
              <c:showSerName val="0"/>
              <c:showPercent val="0"/>
              <c:showBubbleSize val="0"/>
              <c:extLst>
                <c:ext xmlns:c15="http://schemas.microsoft.com/office/drawing/2012/chart" uri="{CE6537A1-D6FC-4f65-9D91-7224C49458BB}">
                  <c15:layout>
                    <c:manualLayout>
                      <c:w val="0.13230555555555557"/>
                      <c:h val="6.4745552639253412E-2"/>
                    </c:manualLayout>
                  </c15:layout>
                </c:ext>
                <c:ext xmlns:c16="http://schemas.microsoft.com/office/drawing/2014/chart" uri="{C3380CC4-5D6E-409C-BE32-E72D297353CC}">
                  <c16:uniqueId val="{00000001-8408-4FDD-A27D-64C192C81D8D}"/>
                </c:ext>
              </c:extLst>
            </c:dLbl>
            <c:dLbl>
              <c:idx val="1"/>
              <c:layout>
                <c:manualLayout>
                  <c:x val="-0.1138888888888889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08-4FDD-A27D-64C192C81D8D}"/>
                </c:ext>
              </c:extLst>
            </c:dLbl>
            <c:dLbl>
              <c:idx val="2"/>
              <c:layout>
                <c:manualLayout>
                  <c:x val="-9.1666666666666688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08-4FDD-A27D-64C192C81D8D}"/>
                </c:ext>
              </c:extLst>
            </c:dLbl>
            <c:dLbl>
              <c:idx val="3"/>
              <c:layout>
                <c:manualLayout>
                  <c:x val="-9.166666666666666E-2"/>
                  <c:y val="-3.703703703703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08-4FDD-A27D-64C192C81D8D}"/>
                </c:ext>
              </c:extLst>
            </c:dLbl>
            <c:dLbl>
              <c:idx val="4"/>
              <c:layout>
                <c:manualLayout>
                  <c:x val="2.7777777777777779E-3"/>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408-4FDD-A27D-64C192C81D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PIVOT!$A$25:$A$30</c:f>
              <c:strCache>
                <c:ptCount val="5"/>
                <c:pt idx="0">
                  <c:v>Binder</c:v>
                </c:pt>
                <c:pt idx="1">
                  <c:v>Pen Set</c:v>
                </c:pt>
                <c:pt idx="2">
                  <c:v>Pencil</c:v>
                </c:pt>
                <c:pt idx="3">
                  <c:v>Pen</c:v>
                </c:pt>
                <c:pt idx="4">
                  <c:v>Desk</c:v>
                </c:pt>
              </c:strCache>
            </c:strRef>
          </c:cat>
          <c:val>
            <c:numRef>
              <c:f>PIVOT!$B$25:$B$30</c:f>
              <c:numCache>
                <c:formatCode>General</c:formatCode>
                <c:ptCount val="5"/>
                <c:pt idx="0">
                  <c:v>9577.65</c:v>
                </c:pt>
                <c:pt idx="1">
                  <c:v>4169.87</c:v>
                </c:pt>
                <c:pt idx="2">
                  <c:v>2135.1400000000003</c:v>
                </c:pt>
                <c:pt idx="3">
                  <c:v>2045.2199999999998</c:v>
                </c:pt>
                <c:pt idx="4">
                  <c:v>1700</c:v>
                </c:pt>
              </c:numCache>
            </c:numRef>
          </c:val>
          <c:extLst>
            <c:ext xmlns:c16="http://schemas.microsoft.com/office/drawing/2014/chart" uri="{C3380CC4-5D6E-409C-BE32-E72D297353CC}">
              <c16:uniqueId val="{0000000A-8408-4FDD-A27D-64C192C81D8D}"/>
            </c:ext>
          </c:extLst>
        </c:ser>
        <c:dLbls>
          <c:showLegendKey val="0"/>
          <c:showVal val="1"/>
          <c:showCatName val="0"/>
          <c:showSerName val="0"/>
          <c:showPercent val="0"/>
          <c:showBubbleSize val="0"/>
          <c:showLeaderLines val="1"/>
        </c:dLbls>
        <c:firstSliceAng val="0"/>
        <c:holeSize val="60"/>
      </c:doughnutChart>
      <c:spPr>
        <a:solidFill>
          <a:schemeClr val="bg2">
            <a:lumMod val="90000"/>
          </a:schemeClr>
        </a:solidFill>
        <a:ln>
          <a:noFill/>
        </a:ln>
        <a:effectLst/>
      </c:spPr>
    </c:plotArea>
    <c:legend>
      <c:legendPos val="r"/>
      <c:layout>
        <c:manualLayout>
          <c:xMode val="edge"/>
          <c:yMode val="edge"/>
          <c:x val="0.79330096237970249"/>
          <c:y val="0.19841280256634589"/>
          <c:w val="0.19003237095363082"/>
          <c:h val="0.557294400699912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[dashboard_demo.xlsx]PIVOT!PivotTable6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makes High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layout>
            <c:manualLayout>
              <c:x val="0"/>
              <c:y val="-0.35729403616214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dLbl>
          <c:idx val="0"/>
          <c:layout>
            <c:manualLayout>
              <c:x val="-5.0925337632079971E-17"/>
              <c:y val="-0.342669874599008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dLbl>
          <c:idx val="0"/>
          <c:layout>
            <c:manualLayout>
              <c:x val="0"/>
              <c:y val="-0.317422717993584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dLbl>
          <c:idx val="0"/>
          <c:layout>
            <c:manualLayout>
              <c:x val="-1.0185067526415994E-16"/>
              <c:y val="-0.275797244094488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dLbl>
          <c:idx val="0"/>
          <c:layout>
            <c:manualLayout>
              <c:x val="2.7777777777777779E-3"/>
              <c:y val="-0.20802092446777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PIVOT!$E$25</c:f>
              <c:strCache>
                <c:ptCount val="1"/>
                <c:pt idx="0">
                  <c:v>Total</c:v>
                </c:pt>
              </c:strCache>
            </c:strRef>
          </c:tx>
          <c:spPr>
            <a:solidFill>
              <a:srgbClr val="92D050"/>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572A-4699-AC6D-100A47B1F558}"/>
              </c:ext>
            </c:extLst>
          </c:dPt>
          <c:dPt>
            <c:idx val="1"/>
            <c:invertIfNegative val="0"/>
            <c:bubble3D val="0"/>
            <c:spPr>
              <a:solidFill>
                <a:srgbClr val="92D050"/>
              </a:solidFill>
              <a:ln>
                <a:noFill/>
              </a:ln>
              <a:effectLst/>
            </c:spPr>
            <c:extLst>
              <c:ext xmlns:c16="http://schemas.microsoft.com/office/drawing/2014/chart" uri="{C3380CC4-5D6E-409C-BE32-E72D297353CC}">
                <c16:uniqueId val="{00000002-572A-4699-AC6D-100A47B1F558}"/>
              </c:ext>
            </c:extLst>
          </c:dPt>
          <c:dPt>
            <c:idx val="2"/>
            <c:invertIfNegative val="0"/>
            <c:bubble3D val="0"/>
            <c:spPr>
              <a:solidFill>
                <a:srgbClr val="92D050"/>
              </a:solidFill>
              <a:ln>
                <a:noFill/>
              </a:ln>
              <a:effectLst/>
            </c:spPr>
            <c:extLst>
              <c:ext xmlns:c16="http://schemas.microsoft.com/office/drawing/2014/chart" uri="{C3380CC4-5D6E-409C-BE32-E72D297353CC}">
                <c16:uniqueId val="{00000003-572A-4699-AC6D-100A47B1F558}"/>
              </c:ext>
            </c:extLst>
          </c:dPt>
          <c:dPt>
            <c:idx val="3"/>
            <c:invertIfNegative val="0"/>
            <c:bubble3D val="0"/>
            <c:spPr>
              <a:solidFill>
                <a:srgbClr val="92D050"/>
              </a:solidFill>
              <a:ln>
                <a:noFill/>
              </a:ln>
              <a:effectLst/>
            </c:spPr>
            <c:extLst>
              <c:ext xmlns:c16="http://schemas.microsoft.com/office/drawing/2014/chart" uri="{C3380CC4-5D6E-409C-BE32-E72D297353CC}">
                <c16:uniqueId val="{00000004-572A-4699-AC6D-100A47B1F558}"/>
              </c:ext>
            </c:extLst>
          </c:dPt>
          <c:dPt>
            <c:idx val="4"/>
            <c:invertIfNegative val="0"/>
            <c:bubble3D val="0"/>
            <c:spPr>
              <a:solidFill>
                <a:srgbClr val="92D050"/>
              </a:solidFill>
              <a:ln>
                <a:noFill/>
              </a:ln>
              <a:effectLst/>
            </c:spPr>
            <c:extLst>
              <c:ext xmlns:c16="http://schemas.microsoft.com/office/drawing/2014/chart" uri="{C3380CC4-5D6E-409C-BE32-E72D297353CC}">
                <c16:uniqueId val="{00000005-572A-4699-AC6D-100A47B1F558}"/>
              </c:ext>
            </c:extLst>
          </c:dPt>
          <c:dLbls>
            <c:dLbl>
              <c:idx val="0"/>
              <c:layout>
                <c:manualLayout>
                  <c:x val="0"/>
                  <c:y val="-0.3572940361621463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2A-4699-AC6D-100A47B1F558}"/>
                </c:ext>
              </c:extLst>
            </c:dLbl>
            <c:dLbl>
              <c:idx val="1"/>
              <c:layout>
                <c:manualLayout>
                  <c:x val="-5.0925337632079971E-17"/>
                  <c:y val="-0.342669874599008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2A-4699-AC6D-100A47B1F558}"/>
                </c:ext>
              </c:extLst>
            </c:dLbl>
            <c:dLbl>
              <c:idx val="2"/>
              <c:layout>
                <c:manualLayout>
                  <c:x val="0"/>
                  <c:y val="-0.317422717993584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2A-4699-AC6D-100A47B1F558}"/>
                </c:ext>
              </c:extLst>
            </c:dLbl>
            <c:dLbl>
              <c:idx val="3"/>
              <c:layout>
                <c:manualLayout>
                  <c:x val="-1.0185067526415994E-16"/>
                  <c:y val="-0.275797244094488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2A-4699-AC6D-100A47B1F558}"/>
                </c:ext>
              </c:extLst>
            </c:dLbl>
            <c:dLbl>
              <c:idx val="4"/>
              <c:layout>
                <c:manualLayout>
                  <c:x val="2.7777777777777779E-3"/>
                  <c:y val="-0.2080209244677749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2A-4699-AC6D-100A47B1F5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PIVOT!$D$26:$D$31</c:f>
              <c:strCache>
                <c:ptCount val="5"/>
                <c:pt idx="0">
                  <c:v>Kivell</c:v>
                </c:pt>
                <c:pt idx="1">
                  <c:v>Parent</c:v>
                </c:pt>
                <c:pt idx="2">
                  <c:v>Jardine</c:v>
                </c:pt>
                <c:pt idx="3">
                  <c:v>Jones</c:v>
                </c:pt>
                <c:pt idx="4">
                  <c:v>Gill</c:v>
                </c:pt>
              </c:strCache>
            </c:strRef>
          </c:cat>
          <c:val>
            <c:numRef>
              <c:f>PIVOT!$E$26:$E$31</c:f>
              <c:numCache>
                <c:formatCode>General</c:formatCode>
                <c:ptCount val="5"/>
                <c:pt idx="0">
                  <c:v>3109.44</c:v>
                </c:pt>
                <c:pt idx="1">
                  <c:v>3102.2999999999997</c:v>
                </c:pt>
                <c:pt idx="2">
                  <c:v>2812.19</c:v>
                </c:pt>
                <c:pt idx="3">
                  <c:v>2363.04</c:v>
                </c:pt>
                <c:pt idx="4">
                  <c:v>1749.8700000000001</c:v>
                </c:pt>
              </c:numCache>
            </c:numRef>
          </c:val>
          <c:extLst>
            <c:ext xmlns:c16="http://schemas.microsoft.com/office/drawing/2014/chart" uri="{C3380CC4-5D6E-409C-BE32-E72D297353CC}">
              <c16:uniqueId val="{00000000-572A-4699-AC6D-100A47B1F558}"/>
            </c:ext>
          </c:extLst>
        </c:ser>
        <c:dLbls>
          <c:dLblPos val="inEnd"/>
          <c:showLegendKey val="0"/>
          <c:showVal val="1"/>
          <c:showCatName val="0"/>
          <c:showSerName val="0"/>
          <c:showPercent val="0"/>
          <c:showBubbleSize val="0"/>
        </c:dLbls>
        <c:gapWidth val="150"/>
        <c:overlap val="100"/>
        <c:axId val="439587903"/>
        <c:axId val="439609983"/>
      </c:barChart>
      <c:catAx>
        <c:axId val="43958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09983"/>
        <c:crosses val="autoZero"/>
        <c:auto val="1"/>
        <c:lblAlgn val="ctr"/>
        <c:lblOffset val="100"/>
        <c:noMultiLvlLbl val="0"/>
      </c:catAx>
      <c:valAx>
        <c:axId val="439609983"/>
        <c:scaling>
          <c:orientation val="minMax"/>
        </c:scaling>
        <c:delete val="1"/>
        <c:axPos val="l"/>
        <c:numFmt formatCode="General" sourceLinked="1"/>
        <c:majorTickMark val="none"/>
        <c:minorTickMark val="none"/>
        <c:tickLblPos val="nextTo"/>
        <c:crossAx val="43958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580091</xdr:colOff>
      <xdr:row>4</xdr:row>
      <xdr:rowOff>13073</xdr:rowOff>
    </xdr:from>
    <xdr:to>
      <xdr:col>7</xdr:col>
      <xdr:colOff>177502</xdr:colOff>
      <xdr:row>17</xdr:row>
      <xdr:rowOff>141738</xdr:rowOff>
    </xdr:to>
    <xdr:graphicFrame macro="">
      <xdr:nvGraphicFramePr>
        <xdr:cNvPr id="2" name="Chart 1">
          <a:extLst>
            <a:ext uri="{FF2B5EF4-FFF2-40B4-BE49-F238E27FC236}">
              <a16:creationId xmlns:a16="http://schemas.microsoft.com/office/drawing/2014/main" id="{A292AF51-3655-4E6B-877A-4A75E6EF0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215152</xdr:colOff>
      <xdr:row>4</xdr:row>
      <xdr:rowOff>373</xdr:rowOff>
    </xdr:from>
    <xdr:to>
      <xdr:col>13</xdr:col>
      <xdr:colOff>380253</xdr:colOff>
      <xdr:row>17</xdr:row>
      <xdr:rowOff>129038</xdr:rowOff>
    </xdr:to>
    <xdr:graphicFrame macro="">
      <xdr:nvGraphicFramePr>
        <xdr:cNvPr id="3" name="Chart 2">
          <a:extLst>
            <a:ext uri="{FF2B5EF4-FFF2-40B4-BE49-F238E27FC236}">
              <a16:creationId xmlns:a16="http://schemas.microsoft.com/office/drawing/2014/main" id="{25B1E4BD-685B-46AA-94E8-C26772B10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431053</xdr:colOff>
      <xdr:row>4</xdr:row>
      <xdr:rowOff>6723</xdr:rowOff>
    </xdr:from>
    <xdr:to>
      <xdr:col>19</xdr:col>
      <xdr:colOff>590177</xdr:colOff>
      <xdr:row>17</xdr:row>
      <xdr:rowOff>122688</xdr:rowOff>
    </xdr:to>
    <xdr:graphicFrame macro="">
      <xdr:nvGraphicFramePr>
        <xdr:cNvPr id="4" name="Chart 3">
          <a:extLst>
            <a:ext uri="{FF2B5EF4-FFF2-40B4-BE49-F238E27FC236}">
              <a16:creationId xmlns:a16="http://schemas.microsoft.com/office/drawing/2014/main" id="{BA4CD550-5561-4C17-9CD2-87AE95B88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586441</xdr:colOff>
      <xdr:row>17</xdr:row>
      <xdr:rowOff>180788</xdr:rowOff>
    </xdr:from>
    <xdr:to>
      <xdr:col>9</xdr:col>
      <xdr:colOff>278653</xdr:colOff>
      <xdr:row>32</xdr:row>
      <xdr:rowOff>161738</xdr:rowOff>
    </xdr:to>
    <xdr:graphicFrame macro="">
      <xdr:nvGraphicFramePr>
        <xdr:cNvPr id="5" name="Chart 4">
          <a:extLst>
            <a:ext uri="{FF2B5EF4-FFF2-40B4-BE49-F238E27FC236}">
              <a16:creationId xmlns:a16="http://schemas.microsoft.com/office/drawing/2014/main" id="{7AE66EB4-1B65-4033-858E-FCB90198F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335803</xdr:colOff>
      <xdr:row>17</xdr:row>
      <xdr:rowOff>180788</xdr:rowOff>
    </xdr:from>
    <xdr:to>
      <xdr:col>17</xdr:col>
      <xdr:colOff>31003</xdr:colOff>
      <xdr:row>32</xdr:row>
      <xdr:rowOff>161738</xdr:rowOff>
    </xdr:to>
    <xdr:graphicFrame macro="">
      <xdr:nvGraphicFramePr>
        <xdr:cNvPr id="6" name="Chart 5">
          <a:extLst>
            <a:ext uri="{FF2B5EF4-FFF2-40B4-BE49-F238E27FC236}">
              <a16:creationId xmlns:a16="http://schemas.microsoft.com/office/drawing/2014/main" id="{F63474B9-8A76-47AF-AF5E-CA3279F28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164351</xdr:colOff>
      <xdr:row>0</xdr:row>
      <xdr:rowOff>14941</xdr:rowOff>
    </xdr:from>
    <xdr:to>
      <xdr:col>10</xdr:col>
      <xdr:colOff>164352</xdr:colOff>
      <xdr:row>3</xdr:row>
      <xdr:rowOff>112058</xdr:rowOff>
    </xdr:to>
    <xdr:sp macro="" textlink="PIVOT!A4">
      <xdr:nvSpPr>
        <xdr:cNvPr id="18" name="Rectangle: Rounded Corners 17">
          <a:extLst>
            <a:ext uri="{FF2B5EF4-FFF2-40B4-BE49-F238E27FC236}">
              <a16:creationId xmlns:a16="http://schemas.microsoft.com/office/drawing/2014/main" id="{ECD828E7-90AD-89EA-89EE-3E501A367232}"/>
            </a:ext>
          </a:extLst>
        </xdr:cNvPr>
        <xdr:cNvSpPr/>
      </xdr:nvSpPr>
      <xdr:spPr>
        <a:xfrm>
          <a:off x="4452469" y="14941"/>
          <a:ext cx="1837765" cy="657411"/>
        </a:xfrm>
        <a:prstGeom prst="round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3ABFE6F3-A2EF-4644-9E9A-6CF406230DCA}" type="TxLink">
            <a:rPr lang="en-US" sz="1600" b="0" i="0" u="none" strike="noStrike" kern="1200">
              <a:solidFill>
                <a:schemeClr val="tx2"/>
              </a:solidFill>
              <a:latin typeface="Calibri"/>
              <a:ea typeface="Calibri"/>
              <a:cs typeface="Calibri"/>
            </a:rPr>
            <a:pPr algn="ctr"/>
            <a:t> ₹ 19,627.88 </a:t>
          </a:fld>
          <a:r>
            <a:rPr lang="en-US" sz="1600" b="0" i="0" u="none" strike="noStrike" kern="1200">
              <a:solidFill>
                <a:schemeClr val="tx2"/>
              </a:solidFill>
              <a:latin typeface="Calibri"/>
              <a:ea typeface="Calibri"/>
              <a:cs typeface="Calibri"/>
            </a:rPr>
            <a:t> </a:t>
          </a:r>
        </a:p>
        <a:p>
          <a:pPr algn="ctr"/>
          <a:r>
            <a:rPr lang="en-US" sz="1600" b="0" i="0" u="none" strike="noStrike" kern="1200">
              <a:solidFill>
                <a:schemeClr val="tx2"/>
              </a:solidFill>
              <a:latin typeface="Calibri"/>
              <a:ea typeface="Calibri"/>
              <a:cs typeface="Calibri"/>
            </a:rPr>
            <a:t>Total</a:t>
          </a:r>
          <a:r>
            <a:rPr lang="en-US" sz="1600" b="0" i="0" u="none" strike="noStrike" kern="1200" baseline="0">
              <a:solidFill>
                <a:schemeClr val="tx2"/>
              </a:solidFill>
              <a:latin typeface="Calibri"/>
              <a:ea typeface="Calibri"/>
              <a:cs typeface="Calibri"/>
            </a:rPr>
            <a:t> Revenue</a:t>
          </a:r>
          <a:endParaRPr lang="en-IN" sz="1600" kern="1200">
            <a:solidFill>
              <a:schemeClr val="tx2"/>
            </a:solidFill>
          </a:endParaRPr>
        </a:p>
      </xdr:txBody>
    </xdr:sp>
    <xdr:clientData/>
  </xdr:twoCellAnchor>
  <xdr:twoCellAnchor>
    <xdr:from>
      <xdr:col>10</xdr:col>
      <xdr:colOff>388470</xdr:colOff>
      <xdr:row>0</xdr:row>
      <xdr:rowOff>29884</xdr:rowOff>
    </xdr:from>
    <xdr:to>
      <xdr:col>13</xdr:col>
      <xdr:colOff>388470</xdr:colOff>
      <xdr:row>3</xdr:row>
      <xdr:rowOff>127001</xdr:rowOff>
    </xdr:to>
    <xdr:sp macro="" textlink="PIVOT!B4">
      <xdr:nvSpPr>
        <xdr:cNvPr id="20" name="Rectangle: Rounded Corners 19">
          <a:extLst>
            <a:ext uri="{FF2B5EF4-FFF2-40B4-BE49-F238E27FC236}">
              <a16:creationId xmlns:a16="http://schemas.microsoft.com/office/drawing/2014/main" id="{5FBF710E-D3AC-4C10-B576-2C7AD5ACEC5B}"/>
            </a:ext>
          </a:extLst>
        </xdr:cNvPr>
        <xdr:cNvSpPr/>
      </xdr:nvSpPr>
      <xdr:spPr>
        <a:xfrm>
          <a:off x="6514352" y="29884"/>
          <a:ext cx="1837765" cy="657411"/>
        </a:xfrm>
        <a:prstGeom prst="round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3C7A1104-0460-426D-AB69-E12E163834AE}" type="TxLink">
            <a:rPr lang="en-US" sz="1600" b="0" i="0" u="none" strike="noStrike" kern="1200">
              <a:solidFill>
                <a:schemeClr val="tx2"/>
              </a:solidFill>
              <a:latin typeface="Calibri"/>
              <a:ea typeface="Calibri"/>
              <a:cs typeface="Calibri"/>
            </a:rPr>
            <a:pPr algn="ctr"/>
            <a:t>2121</a:t>
          </a:fld>
          <a:r>
            <a:rPr lang="en-US" sz="1600" b="0" i="0" u="none" strike="noStrike" kern="1200">
              <a:solidFill>
                <a:schemeClr val="tx2"/>
              </a:solidFill>
              <a:latin typeface="Calibri"/>
              <a:ea typeface="Calibri"/>
              <a:cs typeface="Calibri"/>
            </a:rPr>
            <a:t> </a:t>
          </a:r>
        </a:p>
        <a:p>
          <a:pPr algn="ctr"/>
          <a:r>
            <a:rPr lang="en-US" sz="1600" b="0" i="0" u="none" strike="noStrike" kern="1200">
              <a:solidFill>
                <a:schemeClr val="tx2"/>
              </a:solidFill>
              <a:latin typeface="Calibri"/>
              <a:ea typeface="Calibri"/>
              <a:cs typeface="Calibri"/>
            </a:rPr>
            <a:t>Total</a:t>
          </a:r>
          <a:r>
            <a:rPr lang="en-US" sz="1600" b="0" i="0" u="none" strike="noStrike" kern="1200" baseline="0">
              <a:solidFill>
                <a:schemeClr val="tx2"/>
              </a:solidFill>
              <a:latin typeface="Calibri"/>
              <a:ea typeface="Calibri"/>
              <a:cs typeface="Calibri"/>
            </a:rPr>
            <a:t> </a:t>
          </a:r>
          <a:r>
            <a:rPr lang="en-US" sz="1600" b="0" i="0" u="none" strike="noStrike" kern="1200">
              <a:solidFill>
                <a:schemeClr val="tx2"/>
              </a:solidFill>
              <a:latin typeface="Calibri"/>
              <a:ea typeface="Calibri"/>
              <a:cs typeface="Calibri"/>
            </a:rPr>
            <a:t>Items sold</a:t>
          </a:r>
          <a:endParaRPr lang="en-IN" sz="1600" kern="1200">
            <a:solidFill>
              <a:schemeClr val="tx2"/>
            </a:solidFill>
          </a:endParaRPr>
        </a:p>
      </xdr:txBody>
    </xdr:sp>
    <xdr:clientData/>
  </xdr:twoCellAnchor>
  <xdr:twoCellAnchor editAs="oneCell">
    <xdr:from>
      <xdr:col>17</xdr:col>
      <xdr:colOff>74333</xdr:colOff>
      <xdr:row>17</xdr:row>
      <xdr:rowOff>167341</xdr:rowOff>
    </xdr:from>
    <xdr:to>
      <xdr:col>20</xdr:col>
      <xdr:colOff>65368</xdr:colOff>
      <xdr:row>32</xdr:row>
      <xdr:rowOff>148828</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ADD31C10-7412-DF63-1479-744C4EAB11C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488333" y="334234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346634</xdr:colOff>
      <xdr:row>0</xdr:row>
      <xdr:rowOff>25402</xdr:rowOff>
    </xdr:from>
    <xdr:to>
      <xdr:col>6</xdr:col>
      <xdr:colOff>597647</xdr:colOff>
      <xdr:row>3</xdr:row>
      <xdr:rowOff>122519</xdr:rowOff>
    </xdr:to>
    <xdr:sp macro="" textlink="PIVOT!B4">
      <xdr:nvSpPr>
        <xdr:cNvPr id="7" name="Rectangle: Rounded Corners 6">
          <a:extLst>
            <a:ext uri="{FF2B5EF4-FFF2-40B4-BE49-F238E27FC236}">
              <a16:creationId xmlns:a16="http://schemas.microsoft.com/office/drawing/2014/main" id="{073F6C38-8A9A-41A2-B31F-DE50863A9419}"/>
            </a:ext>
          </a:extLst>
        </xdr:cNvPr>
        <xdr:cNvSpPr/>
      </xdr:nvSpPr>
      <xdr:spPr>
        <a:xfrm>
          <a:off x="1571810" y="25402"/>
          <a:ext cx="2701366" cy="657411"/>
        </a:xfrm>
        <a:prstGeom prst="round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600" kern="1200">
              <a:solidFill>
                <a:schemeClr val="tx2"/>
              </a:solidFill>
            </a:rPr>
            <a:t>Sales</a:t>
          </a:r>
          <a:r>
            <a:rPr lang="en-IN" sz="1600" kern="1200" baseline="0">
              <a:solidFill>
                <a:schemeClr val="tx2"/>
              </a:solidFill>
            </a:rPr>
            <a:t> Dashboard</a:t>
          </a:r>
          <a:endParaRPr lang="en-IN" sz="1600" kern="1200">
            <a:solidFill>
              <a:schemeClr val="tx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l Sagar" refreshedDate="45644.518098379631" createdVersion="8" refreshedVersion="8" minRefreshableVersion="3" recordCount="44" xr:uid="{898BD132-0F3F-4558-BCFB-30A34F7F8F29}">
  <cacheSource type="worksheet">
    <worksheetSource ref="A1:I1048576" sheet="Sheet1"/>
  </cacheSource>
  <cacheFields count="9">
    <cacheField name="OrderDate" numFmtId="0">
      <sharedItems containsNonDate="0" containsDate="1" containsString="0" containsBlank="1" minDate="2019-01-06T00:00:00" maxDate="2020-12-22T00:00:00"/>
    </cacheField>
    <cacheField name="Region" numFmtId="0">
      <sharedItems containsBlank="1" count="4">
        <s v="East"/>
        <s v="Central"/>
        <s v="West"/>
        <m/>
      </sharedItems>
    </cacheField>
    <cacheField name="Rep" numFmtId="0">
      <sharedItems containsBlank="1" count="12">
        <s v="Jones"/>
        <s v="Kivell"/>
        <s v="Jardine"/>
        <s v="Gill"/>
        <s v="Sorvino"/>
        <s v="Andrews"/>
        <s v="Thompson"/>
        <s v="Morgan"/>
        <s v="Howard"/>
        <s v="Parent"/>
        <s v="Smith"/>
        <m/>
      </sharedItems>
    </cacheField>
    <cacheField name="Item" numFmtId="0">
      <sharedItems containsBlank="1" count="6">
        <s v="Pencil"/>
        <s v="Binder"/>
        <s v="Pen"/>
        <s v="Desk"/>
        <s v="Pen Set"/>
        <m/>
      </sharedItems>
    </cacheField>
    <cacheField name="Units" numFmtId="0">
      <sharedItems containsString="0" containsBlank="1" containsNumber="1" containsInteger="1" minValue="2" maxValue="96"/>
    </cacheField>
    <cacheField name="Unit Cost" numFmtId="0">
      <sharedItems containsString="0" containsBlank="1" containsNumber="1" minValue="1.29" maxValue="275"/>
    </cacheField>
    <cacheField name="Revenue" numFmtId="0">
      <sharedItems containsString="0" containsBlank="1" containsNumber="1" minValue="9.0300000000000011" maxValue="1879.06"/>
    </cacheField>
    <cacheField name="oderday" numFmtId="0">
      <sharedItems containsBlank="1" count="8">
        <s v="Sunday"/>
        <s v="Wednesday"/>
        <s v="Saturday"/>
        <s v="Tuesday"/>
        <s v="Friday"/>
        <s v="Monday"/>
        <s v="Thursday"/>
        <m/>
      </sharedItems>
    </cacheField>
    <cacheField name="month" numFmtId="0">
      <sharedItems containsBlank="1" count="13">
        <s v="January"/>
        <s v="February"/>
        <s v="March"/>
        <s v="April"/>
        <s v="May"/>
        <s v="June"/>
        <s v="July"/>
        <s v="August"/>
        <s v="September"/>
        <s v="October"/>
        <s v="November"/>
        <s v="December"/>
        <m/>
      </sharedItems>
    </cacheField>
  </cacheFields>
  <extLst>
    <ext xmlns:x14="http://schemas.microsoft.com/office/spreadsheetml/2009/9/main" uri="{725AE2AE-9491-48be-B2B4-4EB974FC3084}">
      <x14:pivotCacheDefinition pivotCacheId="1700062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19-01-06T00:00:00"/>
    <x v="0"/>
    <x v="0"/>
    <x v="0"/>
    <n v="95"/>
    <n v="1.99"/>
    <n v="189.05"/>
    <x v="0"/>
    <x v="0"/>
  </r>
  <r>
    <d v="2019-01-23T00:00:00"/>
    <x v="1"/>
    <x v="1"/>
    <x v="1"/>
    <n v="50"/>
    <n v="19.989999999999998"/>
    <n v="999.49999999999989"/>
    <x v="1"/>
    <x v="0"/>
  </r>
  <r>
    <d v="2019-02-09T00:00:00"/>
    <x v="1"/>
    <x v="2"/>
    <x v="0"/>
    <n v="36"/>
    <n v="4.99"/>
    <n v="179.64000000000001"/>
    <x v="2"/>
    <x v="1"/>
  </r>
  <r>
    <d v="2019-02-26T00:00:00"/>
    <x v="1"/>
    <x v="3"/>
    <x v="2"/>
    <n v="27"/>
    <n v="19.989999999999998"/>
    <n v="539.7299999999999"/>
    <x v="3"/>
    <x v="1"/>
  </r>
  <r>
    <d v="2019-03-15T00:00:00"/>
    <x v="2"/>
    <x v="4"/>
    <x v="0"/>
    <n v="56"/>
    <n v="2.99"/>
    <n v="167.44"/>
    <x v="4"/>
    <x v="2"/>
  </r>
  <r>
    <d v="2019-04-01T00:00:00"/>
    <x v="0"/>
    <x v="0"/>
    <x v="1"/>
    <n v="60"/>
    <n v="4.99"/>
    <n v="299.40000000000003"/>
    <x v="5"/>
    <x v="3"/>
  </r>
  <r>
    <d v="2019-04-18T00:00:00"/>
    <x v="1"/>
    <x v="5"/>
    <x v="0"/>
    <n v="75"/>
    <n v="1.99"/>
    <n v="149.25"/>
    <x v="6"/>
    <x v="3"/>
  </r>
  <r>
    <d v="2019-05-05T00:00:00"/>
    <x v="1"/>
    <x v="2"/>
    <x v="0"/>
    <n v="90"/>
    <n v="4.99"/>
    <n v="449.1"/>
    <x v="0"/>
    <x v="4"/>
  </r>
  <r>
    <d v="2019-05-22T00:00:00"/>
    <x v="2"/>
    <x v="6"/>
    <x v="0"/>
    <n v="32"/>
    <n v="1.99"/>
    <n v="63.68"/>
    <x v="1"/>
    <x v="4"/>
  </r>
  <r>
    <d v="2019-06-08T00:00:00"/>
    <x v="0"/>
    <x v="0"/>
    <x v="1"/>
    <n v="60"/>
    <n v="8.99"/>
    <n v="539.4"/>
    <x v="2"/>
    <x v="5"/>
  </r>
  <r>
    <d v="2019-06-25T00:00:00"/>
    <x v="1"/>
    <x v="7"/>
    <x v="0"/>
    <n v="90"/>
    <n v="4.99"/>
    <n v="449.1"/>
    <x v="3"/>
    <x v="5"/>
  </r>
  <r>
    <d v="2019-07-12T00:00:00"/>
    <x v="0"/>
    <x v="8"/>
    <x v="1"/>
    <n v="29"/>
    <n v="1.99"/>
    <n v="57.71"/>
    <x v="4"/>
    <x v="6"/>
  </r>
  <r>
    <d v="2019-07-29T00:00:00"/>
    <x v="0"/>
    <x v="9"/>
    <x v="1"/>
    <n v="81"/>
    <n v="19.989999999999998"/>
    <n v="1619.1899999999998"/>
    <x v="5"/>
    <x v="6"/>
  </r>
  <r>
    <d v="2019-08-15T00:00:00"/>
    <x v="0"/>
    <x v="0"/>
    <x v="0"/>
    <n v="35"/>
    <n v="4.99"/>
    <n v="174.65"/>
    <x v="6"/>
    <x v="7"/>
  </r>
  <r>
    <d v="2019-09-01T00:00:00"/>
    <x v="1"/>
    <x v="10"/>
    <x v="3"/>
    <n v="2"/>
    <n v="125"/>
    <n v="250"/>
    <x v="0"/>
    <x v="8"/>
  </r>
  <r>
    <d v="2019-09-18T00:00:00"/>
    <x v="0"/>
    <x v="0"/>
    <x v="4"/>
    <n v="16"/>
    <n v="15.99"/>
    <n v="255.84"/>
    <x v="1"/>
    <x v="8"/>
  </r>
  <r>
    <d v="2019-10-05T00:00:00"/>
    <x v="1"/>
    <x v="7"/>
    <x v="1"/>
    <n v="28"/>
    <n v="8.99"/>
    <n v="251.72"/>
    <x v="2"/>
    <x v="9"/>
  </r>
  <r>
    <d v="2019-10-22T00:00:00"/>
    <x v="0"/>
    <x v="0"/>
    <x v="2"/>
    <n v="64"/>
    <n v="8.99"/>
    <n v="575.36"/>
    <x v="3"/>
    <x v="9"/>
  </r>
  <r>
    <d v="2019-11-08T00:00:00"/>
    <x v="0"/>
    <x v="9"/>
    <x v="2"/>
    <n v="15"/>
    <n v="19.989999999999998"/>
    <n v="299.84999999999997"/>
    <x v="4"/>
    <x v="10"/>
  </r>
  <r>
    <d v="2019-11-25T00:00:00"/>
    <x v="1"/>
    <x v="1"/>
    <x v="4"/>
    <n v="96"/>
    <n v="4.99"/>
    <n v="479.04"/>
    <x v="5"/>
    <x v="10"/>
  </r>
  <r>
    <d v="2019-12-12T00:00:00"/>
    <x v="1"/>
    <x v="10"/>
    <x v="0"/>
    <n v="67"/>
    <n v="1.29"/>
    <n v="86.43"/>
    <x v="6"/>
    <x v="11"/>
  </r>
  <r>
    <d v="2019-12-29T00:00:00"/>
    <x v="0"/>
    <x v="9"/>
    <x v="4"/>
    <n v="74"/>
    <n v="15.99"/>
    <n v="1183.26"/>
    <x v="0"/>
    <x v="11"/>
  </r>
  <r>
    <d v="2020-01-15T00:00:00"/>
    <x v="1"/>
    <x v="3"/>
    <x v="1"/>
    <n v="46"/>
    <n v="8.99"/>
    <n v="413.54"/>
    <x v="1"/>
    <x v="0"/>
  </r>
  <r>
    <d v="2020-02-01T00:00:00"/>
    <x v="1"/>
    <x v="10"/>
    <x v="1"/>
    <n v="87"/>
    <n v="15"/>
    <n v="1305"/>
    <x v="2"/>
    <x v="1"/>
  </r>
  <r>
    <d v="2020-02-18T00:00:00"/>
    <x v="0"/>
    <x v="0"/>
    <x v="1"/>
    <n v="4"/>
    <n v="4.99"/>
    <n v="19.96"/>
    <x v="3"/>
    <x v="1"/>
  </r>
  <r>
    <d v="2020-03-07T00:00:00"/>
    <x v="2"/>
    <x v="4"/>
    <x v="1"/>
    <n v="7"/>
    <n v="19.989999999999998"/>
    <n v="139.92999999999998"/>
    <x v="2"/>
    <x v="2"/>
  </r>
  <r>
    <d v="2020-03-24T00:00:00"/>
    <x v="1"/>
    <x v="2"/>
    <x v="4"/>
    <n v="50"/>
    <n v="4.99"/>
    <n v="249.5"/>
    <x v="3"/>
    <x v="2"/>
  </r>
  <r>
    <d v="2020-04-10T00:00:00"/>
    <x v="1"/>
    <x v="5"/>
    <x v="0"/>
    <n v="66"/>
    <n v="1.99"/>
    <n v="131.34"/>
    <x v="4"/>
    <x v="3"/>
  </r>
  <r>
    <d v="2020-04-27T00:00:00"/>
    <x v="0"/>
    <x v="8"/>
    <x v="2"/>
    <n v="96"/>
    <n v="4.99"/>
    <n v="479.04"/>
    <x v="5"/>
    <x v="3"/>
  </r>
  <r>
    <d v="2020-05-14T00:00:00"/>
    <x v="1"/>
    <x v="3"/>
    <x v="0"/>
    <n v="53"/>
    <n v="1.29"/>
    <n v="68.37"/>
    <x v="6"/>
    <x v="4"/>
  </r>
  <r>
    <d v="2020-05-31T00:00:00"/>
    <x v="1"/>
    <x v="3"/>
    <x v="1"/>
    <n v="80"/>
    <n v="8.99"/>
    <n v="719.2"/>
    <x v="0"/>
    <x v="4"/>
  </r>
  <r>
    <d v="2020-06-17T00:00:00"/>
    <x v="1"/>
    <x v="1"/>
    <x v="3"/>
    <n v="5"/>
    <n v="125"/>
    <n v="625"/>
    <x v="1"/>
    <x v="5"/>
  </r>
  <r>
    <d v="2020-07-04T00:00:00"/>
    <x v="0"/>
    <x v="0"/>
    <x v="4"/>
    <n v="62"/>
    <n v="4.99"/>
    <n v="309.38"/>
    <x v="2"/>
    <x v="6"/>
  </r>
  <r>
    <d v="2020-07-21T00:00:00"/>
    <x v="1"/>
    <x v="7"/>
    <x v="4"/>
    <n v="55"/>
    <n v="12.49"/>
    <n v="686.95"/>
    <x v="3"/>
    <x v="6"/>
  </r>
  <r>
    <d v="2020-08-07T00:00:00"/>
    <x v="1"/>
    <x v="1"/>
    <x v="4"/>
    <n v="42"/>
    <n v="23.95"/>
    <n v="1005.9"/>
    <x v="4"/>
    <x v="7"/>
  </r>
  <r>
    <d v="2020-08-24T00:00:00"/>
    <x v="2"/>
    <x v="4"/>
    <x v="3"/>
    <n v="3"/>
    <n v="275"/>
    <n v="825"/>
    <x v="5"/>
    <x v="7"/>
  </r>
  <r>
    <d v="2020-09-10T00:00:00"/>
    <x v="1"/>
    <x v="3"/>
    <x v="0"/>
    <n v="7"/>
    <n v="1.29"/>
    <n v="9.0300000000000011"/>
    <x v="6"/>
    <x v="8"/>
  </r>
  <r>
    <d v="2020-09-27T00:00:00"/>
    <x v="2"/>
    <x v="4"/>
    <x v="2"/>
    <n v="76"/>
    <n v="1.99"/>
    <n v="151.24"/>
    <x v="0"/>
    <x v="8"/>
  </r>
  <r>
    <d v="2020-10-14T00:00:00"/>
    <x v="2"/>
    <x v="6"/>
    <x v="1"/>
    <n v="57"/>
    <n v="19.989999999999998"/>
    <n v="1139.4299999999998"/>
    <x v="1"/>
    <x v="9"/>
  </r>
  <r>
    <d v="2020-10-31T00:00:00"/>
    <x v="1"/>
    <x v="5"/>
    <x v="0"/>
    <n v="14"/>
    <n v="1.29"/>
    <n v="18.060000000000002"/>
    <x v="2"/>
    <x v="9"/>
  </r>
  <r>
    <d v="2020-11-17T00:00:00"/>
    <x v="1"/>
    <x v="2"/>
    <x v="1"/>
    <n v="11"/>
    <n v="4.99"/>
    <n v="54.89"/>
    <x v="3"/>
    <x v="10"/>
  </r>
  <r>
    <d v="2020-12-04T00:00:00"/>
    <x v="1"/>
    <x v="2"/>
    <x v="1"/>
    <n v="94"/>
    <n v="19.989999999999998"/>
    <n v="1879.06"/>
    <x v="4"/>
    <x v="11"/>
  </r>
  <r>
    <d v="2020-12-21T00:00:00"/>
    <x v="1"/>
    <x v="5"/>
    <x v="1"/>
    <n v="28"/>
    <n v="4.99"/>
    <n v="139.72"/>
    <x v="5"/>
    <x v="11"/>
  </r>
  <r>
    <m/>
    <x v="3"/>
    <x v="11"/>
    <x v="5"/>
    <m/>
    <m/>
    <m/>
    <x v="7"/>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B6C2C7-3E13-4250-B0CC-5D790C43A51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6:E20" firstHeaderRow="1" firstDataRow="1" firstDataCol="1"/>
  <pivotFields count="9">
    <pivotField showAll="0"/>
    <pivotField showAll="0"/>
    <pivotField showAll="0"/>
    <pivotField showAll="0"/>
    <pivotField showAll="0"/>
    <pivotField showAll="0"/>
    <pivotField dataField="1" showAll="0"/>
    <pivotField showAll="0"/>
    <pivotField axis="axisRow" showAll="0">
      <items count="14">
        <item x="0"/>
        <item x="1"/>
        <item x="2"/>
        <item x="3"/>
        <item x="4"/>
        <item x="5"/>
        <item x="6"/>
        <item x="7"/>
        <item x="8"/>
        <item x="9"/>
        <item x="10"/>
        <item x="11"/>
        <item x="12"/>
        <item t="default"/>
      </items>
    </pivotField>
  </pivotFields>
  <rowFields count="1">
    <field x="8"/>
  </rowFields>
  <rowItems count="14">
    <i>
      <x/>
    </i>
    <i>
      <x v="1"/>
    </i>
    <i>
      <x v="2"/>
    </i>
    <i>
      <x v="3"/>
    </i>
    <i>
      <x v="4"/>
    </i>
    <i>
      <x v="5"/>
    </i>
    <i>
      <x v="6"/>
    </i>
    <i>
      <x v="7"/>
    </i>
    <i>
      <x v="8"/>
    </i>
    <i>
      <x v="9"/>
    </i>
    <i>
      <x v="10"/>
    </i>
    <i>
      <x v="11"/>
    </i>
    <i>
      <x v="12"/>
    </i>
    <i t="grand">
      <x/>
    </i>
  </rowItems>
  <colItems count="1">
    <i/>
  </colItems>
  <dataFields count="1">
    <dataField name="Sum of Revenue" fld="6" baseField="0" baseItem="0"/>
  </dataFields>
  <chartFormats count="3">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D5A4F-23A1-4068-8DC1-6ADDA5EAD4D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25:E31" firstHeaderRow="1" firstDataRow="1" firstDataCol="1"/>
  <pivotFields count="9">
    <pivotField showAll="0"/>
    <pivotField showAll="0"/>
    <pivotField axis="axisRow" showAll="0" measureFilter="1" sortType="descending">
      <items count="13">
        <item x="5"/>
        <item x="3"/>
        <item x="8"/>
        <item x="2"/>
        <item x="0"/>
        <item x="1"/>
        <item x="7"/>
        <item x="9"/>
        <item x="10"/>
        <item x="4"/>
        <item x="6"/>
        <item x="11"/>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14">
        <item x="0"/>
        <item x="1"/>
        <item x="2"/>
        <item x="3"/>
        <item x="4"/>
        <item x="5"/>
        <item x="6"/>
        <item x="7"/>
        <item x="8"/>
        <item x="9"/>
        <item x="10"/>
        <item x="11"/>
        <item x="12"/>
        <item t="default"/>
      </items>
    </pivotField>
  </pivotFields>
  <rowFields count="1">
    <field x="2"/>
  </rowFields>
  <rowItems count="6">
    <i>
      <x v="5"/>
    </i>
    <i>
      <x v="7"/>
    </i>
    <i>
      <x v="3"/>
    </i>
    <i>
      <x v="4"/>
    </i>
    <i>
      <x v="1"/>
    </i>
    <i t="grand">
      <x/>
    </i>
  </rowItems>
  <colItems count="1">
    <i/>
  </colItems>
  <dataFields count="1">
    <dataField name="Sum of Revenue" fld="6" baseField="0" baseItem="0"/>
  </dataFields>
  <chartFormats count="6">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 count="1" selected="0">
            <x v="5"/>
          </reference>
        </references>
      </pivotArea>
    </chartFormat>
    <chartFormat chart="8" format="4">
      <pivotArea type="data" outline="0" fieldPosition="0">
        <references count="2">
          <reference field="4294967294" count="1" selected="0">
            <x v="0"/>
          </reference>
          <reference field="2" count="1" selected="0">
            <x v="7"/>
          </reference>
        </references>
      </pivotArea>
    </chartFormat>
    <chartFormat chart="8" format="5">
      <pivotArea type="data" outline="0" fieldPosition="0">
        <references count="2">
          <reference field="4294967294" count="1" selected="0">
            <x v="0"/>
          </reference>
          <reference field="2" count="1" selected="0">
            <x v="3"/>
          </reference>
        </references>
      </pivotArea>
    </chartFormat>
    <chartFormat chart="8" format="6">
      <pivotArea type="data" outline="0" fieldPosition="0">
        <references count="2">
          <reference field="4294967294" count="1" selected="0">
            <x v="0"/>
          </reference>
          <reference field="2" count="1" selected="0">
            <x v="4"/>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CD7AA-F61A-4CEF-ABFE-99F7B4BBE79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B30" firstHeaderRow="1" firstDataRow="1" firstDataCol="1"/>
  <pivotFields count="9">
    <pivotField showAll="0"/>
    <pivotField showAll="0"/>
    <pivotField showAll="0"/>
    <pivotField axis="axisRow" showAll="0" sortType="descending">
      <items count="7">
        <item x="1"/>
        <item x="3"/>
        <item x="2"/>
        <item x="4"/>
        <item x="0"/>
        <item h="1"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14">
        <item x="0"/>
        <item x="1"/>
        <item x="2"/>
        <item x="3"/>
        <item x="4"/>
        <item x="5"/>
        <item x="6"/>
        <item x="7"/>
        <item x="8"/>
        <item x="9"/>
        <item x="10"/>
        <item x="11"/>
        <item x="12"/>
        <item t="default"/>
      </items>
    </pivotField>
  </pivotFields>
  <rowFields count="1">
    <field x="3"/>
  </rowFields>
  <rowItems count="6">
    <i>
      <x/>
    </i>
    <i>
      <x v="3"/>
    </i>
    <i>
      <x v="4"/>
    </i>
    <i>
      <x v="2"/>
    </i>
    <i>
      <x v="1"/>
    </i>
    <i t="grand">
      <x/>
    </i>
  </rowItems>
  <colItems count="1">
    <i/>
  </colItems>
  <dataFields count="1">
    <dataField name="Sum of Revenue" fld="6" baseField="0" baseItem="0"/>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0"/>
          </reference>
        </references>
      </pivotArea>
    </chartFormat>
    <chartFormat chart="6" format="9">
      <pivotArea type="data" outline="0" fieldPosition="0">
        <references count="2">
          <reference field="4294967294" count="1" selected="0">
            <x v="0"/>
          </reference>
          <reference field="3" count="1" selected="0">
            <x v="3"/>
          </reference>
        </references>
      </pivotArea>
    </chartFormat>
    <chartFormat chart="6" format="10">
      <pivotArea type="data" outline="0" fieldPosition="0">
        <references count="2">
          <reference field="4294967294" count="1" selected="0">
            <x v="0"/>
          </reference>
          <reference field="3" count="1" selected="0">
            <x v="4"/>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7CF810-0670-4698-8504-210AF3646C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8:H12" firstHeaderRow="1" firstDataRow="1" firstDataCol="1"/>
  <pivotFields count="9">
    <pivotField showAll="0"/>
    <pivotField axis="axisRow" showAll="0">
      <items count="5">
        <item x="1"/>
        <item x="0"/>
        <item x="2"/>
        <item h="1" x="3"/>
        <item t="default"/>
      </items>
    </pivotField>
    <pivotField showAll="0"/>
    <pivotField showAll="0"/>
    <pivotField showAll="0"/>
    <pivotField showAll="0"/>
    <pivotField dataField="1" showAll="0"/>
    <pivotField showAll="0"/>
    <pivotField showAll="0">
      <items count="14">
        <item x="0"/>
        <item x="1"/>
        <item x="2"/>
        <item x="3"/>
        <item x="4"/>
        <item x="5"/>
        <item x="6"/>
        <item x="7"/>
        <item x="8"/>
        <item x="9"/>
        <item x="10"/>
        <item x="11"/>
        <item x="12"/>
        <item t="default"/>
      </items>
    </pivotField>
  </pivotFields>
  <rowFields count="1">
    <field x="1"/>
  </rowFields>
  <rowItems count="4">
    <i>
      <x/>
    </i>
    <i>
      <x v="1"/>
    </i>
    <i>
      <x v="2"/>
    </i>
    <i t="grand">
      <x/>
    </i>
  </rowItems>
  <colItems count="1">
    <i/>
  </colItems>
  <dataFields count="1">
    <dataField name="Sum of Revenue" fld="6" baseField="0" baseItem="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74A301-6DF9-4456-A01E-1E5FC84AA4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7:B15" firstHeaderRow="1" firstDataRow="1" firstDataCol="1"/>
  <pivotFields count="9">
    <pivotField showAll="0"/>
    <pivotField showAll="0"/>
    <pivotField showAll="0"/>
    <pivotField showAll="0"/>
    <pivotField dataField="1" showAll="0"/>
    <pivotField showAll="0"/>
    <pivotField showAll="0"/>
    <pivotField axis="axisRow" showAll="0">
      <items count="9">
        <item x="0"/>
        <item x="5"/>
        <item x="3"/>
        <item x="1"/>
        <item x="6"/>
        <item x="4"/>
        <item x="2"/>
        <item h="1" x="7"/>
        <item t="default"/>
      </items>
    </pivotField>
    <pivotField showAll="0">
      <items count="14">
        <item x="0"/>
        <item x="1"/>
        <item x="2"/>
        <item x="3"/>
        <item x="4"/>
        <item x="5"/>
        <item x="6"/>
        <item x="7"/>
        <item x="8"/>
        <item x="9"/>
        <item x="10"/>
        <item x="11"/>
        <item x="12"/>
        <item t="default"/>
      </items>
    </pivotField>
  </pivotFields>
  <rowFields count="1">
    <field x="7"/>
  </rowFields>
  <rowItems count="8">
    <i>
      <x/>
    </i>
    <i>
      <x v="1"/>
    </i>
    <i>
      <x v="2"/>
    </i>
    <i>
      <x v="3"/>
    </i>
    <i>
      <x v="4"/>
    </i>
    <i>
      <x v="5"/>
    </i>
    <i>
      <x v="6"/>
    </i>
    <i t="grand">
      <x/>
    </i>
  </rowItems>
  <colItems count="1">
    <i/>
  </colItems>
  <dataFields count="1">
    <dataField name="Sum of Units" fld="4" baseField="0" baseItem="0"/>
  </dataFields>
  <chartFormats count="8">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0"/>
          </reference>
        </references>
      </pivotArea>
    </chartFormat>
    <chartFormat chart="14" format="4">
      <pivotArea type="data" outline="0" fieldPosition="0">
        <references count="2">
          <reference field="4294967294" count="1" selected="0">
            <x v="0"/>
          </reference>
          <reference field="7" count="1" selected="0">
            <x v="1"/>
          </reference>
        </references>
      </pivotArea>
    </chartFormat>
    <chartFormat chart="14" format="5">
      <pivotArea type="data" outline="0" fieldPosition="0">
        <references count="2">
          <reference field="4294967294" count="1" selected="0">
            <x v="0"/>
          </reference>
          <reference field="7" count="1" selected="0">
            <x v="2"/>
          </reference>
        </references>
      </pivotArea>
    </chartFormat>
    <chartFormat chart="14" format="6">
      <pivotArea type="data" outline="0" fieldPosition="0">
        <references count="2">
          <reference field="4294967294" count="1" selected="0">
            <x v="0"/>
          </reference>
          <reference field="7" count="1" selected="0">
            <x v="3"/>
          </reference>
        </references>
      </pivotArea>
    </chartFormat>
    <chartFormat chart="14" format="7">
      <pivotArea type="data" outline="0" fieldPosition="0">
        <references count="2">
          <reference field="4294967294" count="1" selected="0">
            <x v="0"/>
          </reference>
          <reference field="7" count="1" selected="0">
            <x v="4"/>
          </reference>
        </references>
      </pivotArea>
    </chartFormat>
    <chartFormat chart="14" format="8">
      <pivotArea type="data" outline="0" fieldPosition="0">
        <references count="2">
          <reference field="4294967294" count="1" selected="0">
            <x v="0"/>
          </reference>
          <reference field="7" count="1" selected="0">
            <x v="5"/>
          </reference>
        </references>
      </pivotArea>
    </chartFormat>
    <chartFormat chart="14" format="9">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639B58-FA35-48A6-B7F0-D27340E6BC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9">
    <pivotField showAll="0"/>
    <pivotField showAll="0"/>
    <pivotField showAll="0"/>
    <pivotField showAll="0"/>
    <pivotField dataField="1" showAll="0"/>
    <pivotField showAll="0"/>
    <pivotField dataField="1" showAll="0"/>
    <pivotField showAll="0"/>
    <pivotField showAll="0">
      <items count="14">
        <item x="0"/>
        <item x="1"/>
        <item x="2"/>
        <item x="3"/>
        <item x="4"/>
        <item x="5"/>
        <item x="6"/>
        <item x="7"/>
        <item x="8"/>
        <item x="9"/>
        <item x="10"/>
        <item x="11"/>
        <item x="12"/>
        <item t="default"/>
      </items>
    </pivotField>
  </pivotFields>
  <rowItems count="1">
    <i/>
  </rowItems>
  <colFields count="1">
    <field x="-2"/>
  </colFields>
  <colItems count="2">
    <i>
      <x/>
    </i>
    <i i="1">
      <x v="1"/>
    </i>
  </colItems>
  <dataFields count="2">
    <dataField name="Sum of Revenue" fld="6" baseField="0" baseItem="0" numFmtId="165"/>
    <dataField name="Sum of Units" fld="4" baseField="0" baseItem="0"/>
  </dataFields>
  <formats count="1">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1819600-D8AE-4887-9F29-8924CD482B51}" sourceName="month">
  <pivotTables>
    <pivotTable tabId="3" name="PivotTable2"/>
    <pivotTable tabId="3" name="PivotTable1"/>
    <pivotTable tabId="3" name="PivotTable4"/>
    <pivotTable tabId="3" name="PivotTable5"/>
    <pivotTable tabId="3" name="PivotTable6"/>
    <pivotTable tabId="3" name="PivotTable8"/>
  </pivotTables>
  <data>
    <tabular pivotCacheId="1700062090">
      <items count="13">
        <i x="0" s="1"/>
        <i x="1" s="1"/>
        <i x="2" s="1"/>
        <i x="3" s="1"/>
        <i x="4" s="1"/>
        <i x="5" s="1"/>
        <i x="6" s="1"/>
        <i x="7" s="1"/>
        <i x="8" s="1"/>
        <i x="9" s="1"/>
        <i x="10" s="1"/>
        <i x="11"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6EAD6A7-D242-4EDA-8094-AE6760F6DE03}" cache="Slicer_month" caption="month" startItem="2" style="SlicerStyleDark3" rowHeight="24130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66C4-0D0B-4666-A463-9A532385964D}">
  <dimension ref="A1:I44"/>
  <sheetViews>
    <sheetView workbookViewId="0">
      <selection activeCell="J13" sqref="J13"/>
    </sheetView>
  </sheetViews>
  <sheetFormatPr defaultRowHeight="14.5" x14ac:dyDescent="0.35"/>
  <cols>
    <col min="8" max="8" width="10.6328125" bestFit="1" customWidth="1"/>
  </cols>
  <sheetData>
    <row r="1" spans="1:9" x14ac:dyDescent="0.35">
      <c r="A1" s="1" t="s">
        <v>0</v>
      </c>
      <c r="B1" s="2" t="s">
        <v>1</v>
      </c>
      <c r="C1" s="2" t="s">
        <v>2</v>
      </c>
      <c r="D1" s="3" t="s">
        <v>3</v>
      </c>
      <c r="E1" s="4" t="s">
        <v>4</v>
      </c>
      <c r="F1" s="3" t="s">
        <v>5</v>
      </c>
      <c r="G1" s="3" t="s">
        <v>6</v>
      </c>
      <c r="H1" s="3" t="s">
        <v>26</v>
      </c>
      <c r="I1" s="3" t="s">
        <v>27</v>
      </c>
    </row>
    <row r="2" spans="1:9" x14ac:dyDescent="0.35">
      <c r="A2" s="5">
        <v>43471</v>
      </c>
      <c r="B2" s="6" t="s">
        <v>7</v>
      </c>
      <c r="C2" s="6" t="s">
        <v>8</v>
      </c>
      <c r="D2" s="7" t="s">
        <v>9</v>
      </c>
      <c r="E2" s="8">
        <v>95</v>
      </c>
      <c r="F2" s="9">
        <v>1.99</v>
      </c>
      <c r="G2" s="10">
        <v>189.05</v>
      </c>
      <c r="H2" t="str">
        <f t="shared" ref="H2:H44" si="0">TEXT(A:A,"dddd")</f>
        <v>Sunday</v>
      </c>
      <c r="I2" s="11" t="str">
        <f>TEXT(A:A,"MMMM")</f>
        <v>January</v>
      </c>
    </row>
    <row r="3" spans="1:9" x14ac:dyDescent="0.35">
      <c r="A3" s="5">
        <v>43488</v>
      </c>
      <c r="B3" s="6" t="s">
        <v>10</v>
      </c>
      <c r="C3" s="6" t="s">
        <v>11</v>
      </c>
      <c r="D3" s="7" t="s">
        <v>12</v>
      </c>
      <c r="E3" s="8">
        <v>50</v>
      </c>
      <c r="F3" s="9">
        <v>19.989999999999998</v>
      </c>
      <c r="G3" s="10">
        <v>999.49999999999989</v>
      </c>
      <c r="H3" t="str">
        <f t="shared" si="0"/>
        <v>Wednesday</v>
      </c>
      <c r="I3" s="11" t="str">
        <f t="shared" ref="I3:I44" si="1">TEXT(A:A,"MMMM")</f>
        <v>January</v>
      </c>
    </row>
    <row r="4" spans="1:9" x14ac:dyDescent="0.35">
      <c r="A4" s="5">
        <v>43505</v>
      </c>
      <c r="B4" s="6" t="s">
        <v>10</v>
      </c>
      <c r="C4" s="6" t="s">
        <v>13</v>
      </c>
      <c r="D4" s="7" t="s">
        <v>9</v>
      </c>
      <c r="E4" s="8">
        <v>36</v>
      </c>
      <c r="F4" s="9">
        <v>4.99</v>
      </c>
      <c r="G4" s="10">
        <v>179.64000000000001</v>
      </c>
      <c r="H4" t="str">
        <f t="shared" si="0"/>
        <v>Saturday</v>
      </c>
      <c r="I4" s="11" t="str">
        <f t="shared" si="1"/>
        <v>February</v>
      </c>
    </row>
    <row r="5" spans="1:9" x14ac:dyDescent="0.35">
      <c r="A5" s="5">
        <v>43522</v>
      </c>
      <c r="B5" s="6" t="s">
        <v>10</v>
      </c>
      <c r="C5" s="6" t="s">
        <v>14</v>
      </c>
      <c r="D5" s="7" t="s">
        <v>15</v>
      </c>
      <c r="E5" s="8">
        <v>27</v>
      </c>
      <c r="F5" s="9">
        <v>19.989999999999998</v>
      </c>
      <c r="G5" s="10">
        <v>539.7299999999999</v>
      </c>
      <c r="H5" t="str">
        <f t="shared" si="0"/>
        <v>Tuesday</v>
      </c>
      <c r="I5" s="11" t="str">
        <f t="shared" si="1"/>
        <v>February</v>
      </c>
    </row>
    <row r="6" spans="1:9" x14ac:dyDescent="0.35">
      <c r="A6" s="5">
        <v>43539</v>
      </c>
      <c r="B6" s="6" t="s">
        <v>16</v>
      </c>
      <c r="C6" s="6" t="s">
        <v>17</v>
      </c>
      <c r="D6" s="7" t="s">
        <v>9</v>
      </c>
      <c r="E6" s="8">
        <v>56</v>
      </c>
      <c r="F6" s="9">
        <v>2.99</v>
      </c>
      <c r="G6" s="10">
        <v>167.44</v>
      </c>
      <c r="H6" t="str">
        <f t="shared" si="0"/>
        <v>Friday</v>
      </c>
      <c r="I6" s="11" t="str">
        <f t="shared" si="1"/>
        <v>March</v>
      </c>
    </row>
    <row r="7" spans="1:9" x14ac:dyDescent="0.35">
      <c r="A7" s="5">
        <v>43556</v>
      </c>
      <c r="B7" s="6" t="s">
        <v>7</v>
      </c>
      <c r="C7" s="6" t="s">
        <v>8</v>
      </c>
      <c r="D7" s="7" t="s">
        <v>12</v>
      </c>
      <c r="E7" s="8">
        <v>60</v>
      </c>
      <c r="F7" s="9">
        <v>4.99</v>
      </c>
      <c r="G7" s="10">
        <v>299.40000000000003</v>
      </c>
      <c r="H7" t="str">
        <f t="shared" si="0"/>
        <v>Monday</v>
      </c>
      <c r="I7" s="11" t="str">
        <f t="shared" si="1"/>
        <v>April</v>
      </c>
    </row>
    <row r="8" spans="1:9" x14ac:dyDescent="0.35">
      <c r="A8" s="5">
        <v>43573</v>
      </c>
      <c r="B8" s="6" t="s">
        <v>10</v>
      </c>
      <c r="C8" s="6" t="s">
        <v>18</v>
      </c>
      <c r="D8" s="7" t="s">
        <v>9</v>
      </c>
      <c r="E8" s="8">
        <v>75</v>
      </c>
      <c r="F8" s="9">
        <v>1.99</v>
      </c>
      <c r="G8" s="10">
        <v>149.25</v>
      </c>
      <c r="H8" t="str">
        <f t="shared" si="0"/>
        <v>Thursday</v>
      </c>
      <c r="I8" s="11" t="str">
        <f t="shared" si="1"/>
        <v>April</v>
      </c>
    </row>
    <row r="9" spans="1:9" x14ac:dyDescent="0.35">
      <c r="A9" s="5">
        <v>43590</v>
      </c>
      <c r="B9" s="6" t="s">
        <v>10</v>
      </c>
      <c r="C9" s="6" t="s">
        <v>13</v>
      </c>
      <c r="D9" s="7" t="s">
        <v>9</v>
      </c>
      <c r="E9" s="8">
        <v>90</v>
      </c>
      <c r="F9" s="9">
        <v>4.99</v>
      </c>
      <c r="G9" s="10">
        <v>449.1</v>
      </c>
      <c r="H9" t="str">
        <f t="shared" si="0"/>
        <v>Sunday</v>
      </c>
      <c r="I9" s="11" t="str">
        <f t="shared" si="1"/>
        <v>May</v>
      </c>
    </row>
    <row r="10" spans="1:9" x14ac:dyDescent="0.35">
      <c r="A10" s="5">
        <v>43607</v>
      </c>
      <c r="B10" s="6" t="s">
        <v>16</v>
      </c>
      <c r="C10" s="6" t="s">
        <v>19</v>
      </c>
      <c r="D10" s="7" t="s">
        <v>9</v>
      </c>
      <c r="E10" s="8">
        <v>32</v>
      </c>
      <c r="F10" s="9">
        <v>1.99</v>
      </c>
      <c r="G10" s="10">
        <v>63.68</v>
      </c>
      <c r="H10" t="str">
        <f t="shared" si="0"/>
        <v>Wednesday</v>
      </c>
      <c r="I10" s="11" t="str">
        <f t="shared" si="1"/>
        <v>May</v>
      </c>
    </row>
    <row r="11" spans="1:9" x14ac:dyDescent="0.35">
      <c r="A11" s="5">
        <v>43624</v>
      </c>
      <c r="B11" s="6" t="s">
        <v>7</v>
      </c>
      <c r="C11" s="6" t="s">
        <v>8</v>
      </c>
      <c r="D11" s="7" t="s">
        <v>12</v>
      </c>
      <c r="E11" s="8">
        <v>60</v>
      </c>
      <c r="F11" s="9">
        <v>8.99</v>
      </c>
      <c r="G11" s="10">
        <v>539.4</v>
      </c>
      <c r="H11" t="str">
        <f t="shared" si="0"/>
        <v>Saturday</v>
      </c>
      <c r="I11" s="11" t="str">
        <f t="shared" si="1"/>
        <v>June</v>
      </c>
    </row>
    <row r="12" spans="1:9" x14ac:dyDescent="0.35">
      <c r="A12" s="5">
        <v>43641</v>
      </c>
      <c r="B12" s="6" t="s">
        <v>10</v>
      </c>
      <c r="C12" s="6" t="s">
        <v>20</v>
      </c>
      <c r="D12" s="7" t="s">
        <v>9</v>
      </c>
      <c r="E12" s="8">
        <v>90</v>
      </c>
      <c r="F12" s="9">
        <v>4.99</v>
      </c>
      <c r="G12" s="10">
        <v>449.1</v>
      </c>
      <c r="H12" t="str">
        <f t="shared" si="0"/>
        <v>Tuesday</v>
      </c>
      <c r="I12" s="11" t="str">
        <f t="shared" si="1"/>
        <v>June</v>
      </c>
    </row>
    <row r="13" spans="1:9" x14ac:dyDescent="0.35">
      <c r="A13" s="5">
        <v>43658</v>
      </c>
      <c r="B13" s="6" t="s">
        <v>7</v>
      </c>
      <c r="C13" s="6" t="s">
        <v>21</v>
      </c>
      <c r="D13" s="7" t="s">
        <v>12</v>
      </c>
      <c r="E13" s="8">
        <v>29</v>
      </c>
      <c r="F13" s="9">
        <v>1.99</v>
      </c>
      <c r="G13" s="10">
        <v>57.71</v>
      </c>
      <c r="H13" t="str">
        <f t="shared" si="0"/>
        <v>Friday</v>
      </c>
      <c r="I13" s="11" t="str">
        <f t="shared" si="1"/>
        <v>July</v>
      </c>
    </row>
    <row r="14" spans="1:9" x14ac:dyDescent="0.35">
      <c r="A14" s="5">
        <v>43675</v>
      </c>
      <c r="B14" s="6" t="s">
        <v>7</v>
      </c>
      <c r="C14" s="6" t="s">
        <v>22</v>
      </c>
      <c r="D14" s="7" t="s">
        <v>12</v>
      </c>
      <c r="E14" s="8">
        <v>81</v>
      </c>
      <c r="F14" s="9">
        <v>19.989999999999998</v>
      </c>
      <c r="G14" s="10">
        <v>1619.1899999999998</v>
      </c>
      <c r="H14" t="str">
        <f t="shared" si="0"/>
        <v>Monday</v>
      </c>
      <c r="I14" s="11" t="str">
        <f t="shared" si="1"/>
        <v>July</v>
      </c>
    </row>
    <row r="15" spans="1:9" x14ac:dyDescent="0.35">
      <c r="A15" s="5">
        <v>43692</v>
      </c>
      <c r="B15" s="6" t="s">
        <v>7</v>
      </c>
      <c r="C15" s="6" t="s">
        <v>8</v>
      </c>
      <c r="D15" s="7" t="s">
        <v>9</v>
      </c>
      <c r="E15" s="8">
        <v>35</v>
      </c>
      <c r="F15" s="9">
        <v>4.99</v>
      </c>
      <c r="G15" s="10">
        <v>174.65</v>
      </c>
      <c r="H15" t="str">
        <f t="shared" si="0"/>
        <v>Thursday</v>
      </c>
      <c r="I15" s="11" t="str">
        <f t="shared" si="1"/>
        <v>August</v>
      </c>
    </row>
    <row r="16" spans="1:9" x14ac:dyDescent="0.35">
      <c r="A16" s="5">
        <v>43709</v>
      </c>
      <c r="B16" s="6" t="s">
        <v>10</v>
      </c>
      <c r="C16" s="6" t="s">
        <v>23</v>
      </c>
      <c r="D16" s="7" t="s">
        <v>24</v>
      </c>
      <c r="E16" s="8">
        <v>2</v>
      </c>
      <c r="F16" s="9">
        <v>125</v>
      </c>
      <c r="G16" s="10">
        <v>250</v>
      </c>
      <c r="H16" t="str">
        <f t="shared" si="0"/>
        <v>Sunday</v>
      </c>
      <c r="I16" s="11" t="str">
        <f t="shared" si="1"/>
        <v>September</v>
      </c>
    </row>
    <row r="17" spans="1:9" x14ac:dyDescent="0.35">
      <c r="A17" s="5">
        <v>43726</v>
      </c>
      <c r="B17" s="6" t="s">
        <v>7</v>
      </c>
      <c r="C17" s="6" t="s">
        <v>8</v>
      </c>
      <c r="D17" s="7" t="s">
        <v>25</v>
      </c>
      <c r="E17" s="8">
        <v>16</v>
      </c>
      <c r="F17" s="9">
        <v>15.99</v>
      </c>
      <c r="G17" s="10">
        <v>255.84</v>
      </c>
      <c r="H17" t="str">
        <f t="shared" si="0"/>
        <v>Wednesday</v>
      </c>
      <c r="I17" s="11" t="str">
        <f t="shared" si="1"/>
        <v>September</v>
      </c>
    </row>
    <row r="18" spans="1:9" x14ac:dyDescent="0.35">
      <c r="A18" s="5">
        <v>43743</v>
      </c>
      <c r="B18" s="6" t="s">
        <v>10</v>
      </c>
      <c r="C18" s="6" t="s">
        <v>20</v>
      </c>
      <c r="D18" s="7" t="s">
        <v>12</v>
      </c>
      <c r="E18" s="8">
        <v>28</v>
      </c>
      <c r="F18" s="9">
        <v>8.99</v>
      </c>
      <c r="G18" s="10">
        <v>251.72</v>
      </c>
      <c r="H18" t="str">
        <f t="shared" si="0"/>
        <v>Saturday</v>
      </c>
      <c r="I18" s="11" t="str">
        <f t="shared" si="1"/>
        <v>October</v>
      </c>
    </row>
    <row r="19" spans="1:9" x14ac:dyDescent="0.35">
      <c r="A19" s="5">
        <v>43760</v>
      </c>
      <c r="B19" s="6" t="s">
        <v>7</v>
      </c>
      <c r="C19" s="6" t="s">
        <v>8</v>
      </c>
      <c r="D19" s="7" t="s">
        <v>15</v>
      </c>
      <c r="E19" s="8">
        <v>64</v>
      </c>
      <c r="F19" s="9">
        <v>8.99</v>
      </c>
      <c r="G19" s="10">
        <v>575.36</v>
      </c>
      <c r="H19" t="str">
        <f t="shared" si="0"/>
        <v>Tuesday</v>
      </c>
      <c r="I19" s="11" t="str">
        <f t="shared" si="1"/>
        <v>October</v>
      </c>
    </row>
    <row r="20" spans="1:9" x14ac:dyDescent="0.35">
      <c r="A20" s="5">
        <v>43777</v>
      </c>
      <c r="B20" s="6" t="s">
        <v>7</v>
      </c>
      <c r="C20" s="6" t="s">
        <v>22</v>
      </c>
      <c r="D20" s="7" t="s">
        <v>15</v>
      </c>
      <c r="E20" s="8">
        <v>15</v>
      </c>
      <c r="F20" s="9">
        <v>19.989999999999998</v>
      </c>
      <c r="G20" s="10">
        <v>299.84999999999997</v>
      </c>
      <c r="H20" t="str">
        <f t="shared" si="0"/>
        <v>Friday</v>
      </c>
      <c r="I20" s="11" t="str">
        <f t="shared" si="1"/>
        <v>November</v>
      </c>
    </row>
    <row r="21" spans="1:9" x14ac:dyDescent="0.35">
      <c r="A21" s="5">
        <v>43794</v>
      </c>
      <c r="B21" s="6" t="s">
        <v>10</v>
      </c>
      <c r="C21" s="6" t="s">
        <v>11</v>
      </c>
      <c r="D21" s="7" t="s">
        <v>25</v>
      </c>
      <c r="E21" s="8">
        <v>96</v>
      </c>
      <c r="F21" s="9">
        <v>4.99</v>
      </c>
      <c r="G21" s="10">
        <v>479.04</v>
      </c>
      <c r="H21" t="str">
        <f t="shared" si="0"/>
        <v>Monday</v>
      </c>
      <c r="I21" s="11" t="str">
        <f t="shared" si="1"/>
        <v>November</v>
      </c>
    </row>
    <row r="22" spans="1:9" x14ac:dyDescent="0.35">
      <c r="A22" s="5">
        <v>43811</v>
      </c>
      <c r="B22" s="6" t="s">
        <v>10</v>
      </c>
      <c r="C22" s="6" t="s">
        <v>23</v>
      </c>
      <c r="D22" s="7" t="s">
        <v>9</v>
      </c>
      <c r="E22" s="8">
        <v>67</v>
      </c>
      <c r="F22" s="9">
        <v>1.29</v>
      </c>
      <c r="G22" s="10">
        <v>86.43</v>
      </c>
      <c r="H22" t="str">
        <f t="shared" si="0"/>
        <v>Thursday</v>
      </c>
      <c r="I22" s="11" t="str">
        <f t="shared" si="1"/>
        <v>December</v>
      </c>
    </row>
    <row r="23" spans="1:9" x14ac:dyDescent="0.35">
      <c r="A23" s="5">
        <v>43828</v>
      </c>
      <c r="B23" s="6" t="s">
        <v>7</v>
      </c>
      <c r="C23" s="6" t="s">
        <v>22</v>
      </c>
      <c r="D23" s="7" t="s">
        <v>25</v>
      </c>
      <c r="E23" s="8">
        <v>74</v>
      </c>
      <c r="F23" s="9">
        <v>15.99</v>
      </c>
      <c r="G23" s="10">
        <v>1183.26</v>
      </c>
      <c r="H23" t="str">
        <f t="shared" si="0"/>
        <v>Sunday</v>
      </c>
      <c r="I23" s="11" t="str">
        <f t="shared" si="1"/>
        <v>December</v>
      </c>
    </row>
    <row r="24" spans="1:9" x14ac:dyDescent="0.35">
      <c r="A24" s="5">
        <v>43845</v>
      </c>
      <c r="B24" s="6" t="s">
        <v>10</v>
      </c>
      <c r="C24" s="6" t="s">
        <v>14</v>
      </c>
      <c r="D24" s="7" t="s">
        <v>12</v>
      </c>
      <c r="E24" s="8">
        <v>46</v>
      </c>
      <c r="F24" s="9">
        <v>8.99</v>
      </c>
      <c r="G24" s="10">
        <v>413.54</v>
      </c>
      <c r="H24" t="str">
        <f t="shared" si="0"/>
        <v>Wednesday</v>
      </c>
      <c r="I24" s="11" t="str">
        <f t="shared" si="1"/>
        <v>January</v>
      </c>
    </row>
    <row r="25" spans="1:9" x14ac:dyDescent="0.35">
      <c r="A25" s="5">
        <v>43862</v>
      </c>
      <c r="B25" s="6" t="s">
        <v>10</v>
      </c>
      <c r="C25" s="6" t="s">
        <v>23</v>
      </c>
      <c r="D25" s="7" t="s">
        <v>12</v>
      </c>
      <c r="E25" s="8">
        <v>87</v>
      </c>
      <c r="F25" s="9">
        <v>15</v>
      </c>
      <c r="G25" s="10">
        <v>1305</v>
      </c>
      <c r="H25" t="str">
        <f t="shared" si="0"/>
        <v>Saturday</v>
      </c>
      <c r="I25" s="11" t="str">
        <f t="shared" si="1"/>
        <v>February</v>
      </c>
    </row>
    <row r="26" spans="1:9" x14ac:dyDescent="0.35">
      <c r="A26" s="5">
        <v>43879</v>
      </c>
      <c r="B26" s="6" t="s">
        <v>7</v>
      </c>
      <c r="C26" s="6" t="s">
        <v>8</v>
      </c>
      <c r="D26" s="7" t="s">
        <v>12</v>
      </c>
      <c r="E26" s="8">
        <v>4</v>
      </c>
      <c r="F26" s="9">
        <v>4.99</v>
      </c>
      <c r="G26" s="10">
        <v>19.96</v>
      </c>
      <c r="H26" t="str">
        <f t="shared" si="0"/>
        <v>Tuesday</v>
      </c>
      <c r="I26" s="11" t="str">
        <f t="shared" si="1"/>
        <v>February</v>
      </c>
    </row>
    <row r="27" spans="1:9" x14ac:dyDescent="0.35">
      <c r="A27" s="5">
        <v>43897</v>
      </c>
      <c r="B27" s="6" t="s">
        <v>16</v>
      </c>
      <c r="C27" s="6" t="s">
        <v>17</v>
      </c>
      <c r="D27" s="7" t="s">
        <v>12</v>
      </c>
      <c r="E27" s="8">
        <v>7</v>
      </c>
      <c r="F27" s="9">
        <v>19.989999999999998</v>
      </c>
      <c r="G27" s="10">
        <v>139.92999999999998</v>
      </c>
      <c r="H27" t="str">
        <f t="shared" si="0"/>
        <v>Saturday</v>
      </c>
      <c r="I27" s="11" t="str">
        <f t="shared" si="1"/>
        <v>March</v>
      </c>
    </row>
    <row r="28" spans="1:9" x14ac:dyDescent="0.35">
      <c r="A28" s="5">
        <v>43914</v>
      </c>
      <c r="B28" s="6" t="s">
        <v>10</v>
      </c>
      <c r="C28" s="6" t="s">
        <v>13</v>
      </c>
      <c r="D28" s="7" t="s">
        <v>25</v>
      </c>
      <c r="E28" s="8">
        <v>50</v>
      </c>
      <c r="F28" s="9">
        <v>4.99</v>
      </c>
      <c r="G28" s="10">
        <v>249.5</v>
      </c>
      <c r="H28" t="str">
        <f t="shared" si="0"/>
        <v>Tuesday</v>
      </c>
      <c r="I28" s="11" t="str">
        <f t="shared" si="1"/>
        <v>March</v>
      </c>
    </row>
    <row r="29" spans="1:9" x14ac:dyDescent="0.35">
      <c r="A29" s="5">
        <v>43931</v>
      </c>
      <c r="B29" s="6" t="s">
        <v>10</v>
      </c>
      <c r="C29" s="6" t="s">
        <v>18</v>
      </c>
      <c r="D29" s="7" t="s">
        <v>9</v>
      </c>
      <c r="E29" s="8">
        <v>66</v>
      </c>
      <c r="F29" s="9">
        <v>1.99</v>
      </c>
      <c r="G29" s="10">
        <v>131.34</v>
      </c>
      <c r="H29" t="str">
        <f t="shared" si="0"/>
        <v>Friday</v>
      </c>
      <c r="I29" s="11" t="str">
        <f t="shared" si="1"/>
        <v>April</v>
      </c>
    </row>
    <row r="30" spans="1:9" x14ac:dyDescent="0.35">
      <c r="A30" s="5">
        <v>43948</v>
      </c>
      <c r="B30" s="6" t="s">
        <v>7</v>
      </c>
      <c r="C30" s="6" t="s">
        <v>21</v>
      </c>
      <c r="D30" s="7" t="s">
        <v>15</v>
      </c>
      <c r="E30" s="8">
        <v>96</v>
      </c>
      <c r="F30" s="9">
        <v>4.99</v>
      </c>
      <c r="G30" s="10">
        <v>479.04</v>
      </c>
      <c r="H30" t="str">
        <f t="shared" si="0"/>
        <v>Monday</v>
      </c>
      <c r="I30" s="11" t="str">
        <f t="shared" si="1"/>
        <v>April</v>
      </c>
    </row>
    <row r="31" spans="1:9" x14ac:dyDescent="0.35">
      <c r="A31" s="5">
        <v>43965</v>
      </c>
      <c r="B31" s="6" t="s">
        <v>10</v>
      </c>
      <c r="C31" s="6" t="s">
        <v>14</v>
      </c>
      <c r="D31" s="7" t="s">
        <v>9</v>
      </c>
      <c r="E31" s="8">
        <v>53</v>
      </c>
      <c r="F31" s="9">
        <v>1.29</v>
      </c>
      <c r="G31" s="10">
        <v>68.37</v>
      </c>
      <c r="H31" t="str">
        <f t="shared" si="0"/>
        <v>Thursday</v>
      </c>
      <c r="I31" s="11" t="str">
        <f t="shared" si="1"/>
        <v>May</v>
      </c>
    </row>
    <row r="32" spans="1:9" x14ac:dyDescent="0.35">
      <c r="A32" s="5">
        <v>43982</v>
      </c>
      <c r="B32" s="6" t="s">
        <v>10</v>
      </c>
      <c r="C32" s="6" t="s">
        <v>14</v>
      </c>
      <c r="D32" s="7" t="s">
        <v>12</v>
      </c>
      <c r="E32" s="8">
        <v>80</v>
      </c>
      <c r="F32" s="9">
        <v>8.99</v>
      </c>
      <c r="G32" s="10">
        <v>719.2</v>
      </c>
      <c r="H32" t="str">
        <f t="shared" si="0"/>
        <v>Sunday</v>
      </c>
      <c r="I32" s="11" t="str">
        <f t="shared" si="1"/>
        <v>May</v>
      </c>
    </row>
    <row r="33" spans="1:9" x14ac:dyDescent="0.35">
      <c r="A33" s="5">
        <v>43999</v>
      </c>
      <c r="B33" s="6" t="s">
        <v>10</v>
      </c>
      <c r="C33" s="6" t="s">
        <v>11</v>
      </c>
      <c r="D33" s="7" t="s">
        <v>24</v>
      </c>
      <c r="E33" s="8">
        <v>5</v>
      </c>
      <c r="F33" s="9">
        <v>125</v>
      </c>
      <c r="G33" s="10">
        <v>625</v>
      </c>
      <c r="H33" t="str">
        <f t="shared" si="0"/>
        <v>Wednesday</v>
      </c>
      <c r="I33" s="11" t="str">
        <f t="shared" si="1"/>
        <v>June</v>
      </c>
    </row>
    <row r="34" spans="1:9" x14ac:dyDescent="0.35">
      <c r="A34" s="5">
        <v>44016</v>
      </c>
      <c r="B34" s="6" t="s">
        <v>7</v>
      </c>
      <c r="C34" s="6" t="s">
        <v>8</v>
      </c>
      <c r="D34" s="7" t="s">
        <v>25</v>
      </c>
      <c r="E34" s="8">
        <v>62</v>
      </c>
      <c r="F34" s="9">
        <v>4.99</v>
      </c>
      <c r="G34" s="10">
        <v>309.38</v>
      </c>
      <c r="H34" t="str">
        <f t="shared" si="0"/>
        <v>Saturday</v>
      </c>
      <c r="I34" s="11" t="str">
        <f t="shared" si="1"/>
        <v>July</v>
      </c>
    </row>
    <row r="35" spans="1:9" x14ac:dyDescent="0.35">
      <c r="A35" s="5">
        <v>44033</v>
      </c>
      <c r="B35" s="6" t="s">
        <v>10</v>
      </c>
      <c r="C35" s="6" t="s">
        <v>20</v>
      </c>
      <c r="D35" s="7" t="s">
        <v>25</v>
      </c>
      <c r="E35" s="8">
        <v>55</v>
      </c>
      <c r="F35" s="9">
        <v>12.49</v>
      </c>
      <c r="G35" s="10">
        <v>686.95</v>
      </c>
      <c r="H35" t="str">
        <f t="shared" si="0"/>
        <v>Tuesday</v>
      </c>
      <c r="I35" s="11" t="str">
        <f t="shared" si="1"/>
        <v>July</v>
      </c>
    </row>
    <row r="36" spans="1:9" x14ac:dyDescent="0.35">
      <c r="A36" s="5">
        <v>44050</v>
      </c>
      <c r="B36" s="6" t="s">
        <v>10</v>
      </c>
      <c r="C36" s="6" t="s">
        <v>11</v>
      </c>
      <c r="D36" s="7" t="s">
        <v>25</v>
      </c>
      <c r="E36" s="8">
        <v>42</v>
      </c>
      <c r="F36" s="9">
        <v>23.95</v>
      </c>
      <c r="G36" s="10">
        <v>1005.9</v>
      </c>
      <c r="H36" t="str">
        <f t="shared" si="0"/>
        <v>Friday</v>
      </c>
      <c r="I36" s="11" t="str">
        <f t="shared" si="1"/>
        <v>August</v>
      </c>
    </row>
    <row r="37" spans="1:9" x14ac:dyDescent="0.35">
      <c r="A37" s="5">
        <v>44067</v>
      </c>
      <c r="B37" s="6" t="s">
        <v>16</v>
      </c>
      <c r="C37" s="6" t="s">
        <v>17</v>
      </c>
      <c r="D37" s="7" t="s">
        <v>24</v>
      </c>
      <c r="E37" s="8">
        <v>3</v>
      </c>
      <c r="F37" s="9">
        <v>275</v>
      </c>
      <c r="G37" s="10">
        <v>825</v>
      </c>
      <c r="H37" t="str">
        <f t="shared" si="0"/>
        <v>Monday</v>
      </c>
      <c r="I37" s="11" t="str">
        <f t="shared" si="1"/>
        <v>August</v>
      </c>
    </row>
    <row r="38" spans="1:9" x14ac:dyDescent="0.35">
      <c r="A38" s="5">
        <v>44084</v>
      </c>
      <c r="B38" s="6" t="s">
        <v>10</v>
      </c>
      <c r="C38" s="6" t="s">
        <v>14</v>
      </c>
      <c r="D38" s="7" t="s">
        <v>9</v>
      </c>
      <c r="E38" s="8">
        <v>7</v>
      </c>
      <c r="F38" s="9">
        <v>1.29</v>
      </c>
      <c r="G38" s="10">
        <v>9.0300000000000011</v>
      </c>
      <c r="H38" t="str">
        <f t="shared" si="0"/>
        <v>Thursday</v>
      </c>
      <c r="I38" s="11" t="str">
        <f t="shared" si="1"/>
        <v>September</v>
      </c>
    </row>
    <row r="39" spans="1:9" x14ac:dyDescent="0.35">
      <c r="A39" s="5">
        <v>44101</v>
      </c>
      <c r="B39" s="6" t="s">
        <v>16</v>
      </c>
      <c r="C39" s="6" t="s">
        <v>17</v>
      </c>
      <c r="D39" s="7" t="s">
        <v>15</v>
      </c>
      <c r="E39" s="8">
        <v>76</v>
      </c>
      <c r="F39" s="9">
        <v>1.99</v>
      </c>
      <c r="G39" s="10">
        <v>151.24</v>
      </c>
      <c r="H39" t="str">
        <f t="shared" si="0"/>
        <v>Sunday</v>
      </c>
      <c r="I39" s="11" t="str">
        <f t="shared" si="1"/>
        <v>September</v>
      </c>
    </row>
    <row r="40" spans="1:9" x14ac:dyDescent="0.35">
      <c r="A40" s="5">
        <v>44118</v>
      </c>
      <c r="B40" s="6" t="s">
        <v>16</v>
      </c>
      <c r="C40" s="6" t="s">
        <v>19</v>
      </c>
      <c r="D40" s="7" t="s">
        <v>12</v>
      </c>
      <c r="E40" s="8">
        <v>57</v>
      </c>
      <c r="F40" s="9">
        <v>19.989999999999998</v>
      </c>
      <c r="G40" s="10">
        <v>1139.4299999999998</v>
      </c>
      <c r="H40" t="str">
        <f t="shared" si="0"/>
        <v>Wednesday</v>
      </c>
      <c r="I40" s="11" t="str">
        <f t="shared" si="1"/>
        <v>October</v>
      </c>
    </row>
    <row r="41" spans="1:9" x14ac:dyDescent="0.35">
      <c r="A41" s="5">
        <v>44135</v>
      </c>
      <c r="B41" s="6" t="s">
        <v>10</v>
      </c>
      <c r="C41" s="6" t="s">
        <v>18</v>
      </c>
      <c r="D41" s="7" t="s">
        <v>9</v>
      </c>
      <c r="E41" s="8">
        <v>14</v>
      </c>
      <c r="F41" s="9">
        <v>1.29</v>
      </c>
      <c r="G41" s="10">
        <v>18.060000000000002</v>
      </c>
      <c r="H41" t="str">
        <f t="shared" si="0"/>
        <v>Saturday</v>
      </c>
      <c r="I41" s="11" t="str">
        <f t="shared" si="1"/>
        <v>October</v>
      </c>
    </row>
    <row r="42" spans="1:9" x14ac:dyDescent="0.35">
      <c r="A42" s="5">
        <v>44152</v>
      </c>
      <c r="B42" s="6" t="s">
        <v>10</v>
      </c>
      <c r="C42" s="6" t="s">
        <v>13</v>
      </c>
      <c r="D42" s="7" t="s">
        <v>12</v>
      </c>
      <c r="E42" s="8">
        <v>11</v>
      </c>
      <c r="F42" s="9">
        <v>4.99</v>
      </c>
      <c r="G42" s="10">
        <v>54.89</v>
      </c>
      <c r="H42" t="str">
        <f t="shared" si="0"/>
        <v>Tuesday</v>
      </c>
      <c r="I42" s="11" t="str">
        <f t="shared" si="1"/>
        <v>November</v>
      </c>
    </row>
    <row r="43" spans="1:9" x14ac:dyDescent="0.35">
      <c r="A43" s="5">
        <v>44169</v>
      </c>
      <c r="B43" s="6" t="s">
        <v>10</v>
      </c>
      <c r="C43" s="6" t="s">
        <v>13</v>
      </c>
      <c r="D43" s="7" t="s">
        <v>12</v>
      </c>
      <c r="E43" s="8">
        <v>94</v>
      </c>
      <c r="F43" s="9">
        <v>19.989999999999998</v>
      </c>
      <c r="G43" s="10">
        <v>1879.06</v>
      </c>
      <c r="H43" t="str">
        <f t="shared" si="0"/>
        <v>Friday</v>
      </c>
      <c r="I43" s="11" t="str">
        <f t="shared" si="1"/>
        <v>December</v>
      </c>
    </row>
    <row r="44" spans="1:9" x14ac:dyDescent="0.35">
      <c r="A44" s="5">
        <v>44186</v>
      </c>
      <c r="B44" s="6" t="s">
        <v>10</v>
      </c>
      <c r="C44" s="6" t="s">
        <v>18</v>
      </c>
      <c r="D44" s="7" t="s">
        <v>12</v>
      </c>
      <c r="E44" s="8">
        <v>28</v>
      </c>
      <c r="F44" s="9">
        <v>4.99</v>
      </c>
      <c r="G44" s="10">
        <v>139.72</v>
      </c>
      <c r="H44" t="str">
        <f t="shared" si="0"/>
        <v>Monday</v>
      </c>
      <c r="I44" s="11" t="str">
        <f t="shared" si="1"/>
        <v>December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00B4-218D-4B4F-8651-4E5CCB210B20}">
  <dimension ref="A3:H31"/>
  <sheetViews>
    <sheetView workbookViewId="0">
      <selection activeCell="D6" sqref="D6:E19"/>
    </sheetView>
  </sheetViews>
  <sheetFormatPr defaultRowHeight="14.5" x14ac:dyDescent="0.35"/>
  <cols>
    <col min="1" max="1" width="12.36328125" bestFit="1" customWidth="1"/>
    <col min="2" max="2" width="14.36328125" bestFit="1" customWidth="1"/>
    <col min="3" max="3" width="11.453125" bestFit="1" customWidth="1"/>
    <col min="4" max="4" width="12.36328125" bestFit="1" customWidth="1"/>
    <col min="5" max="5" width="14.36328125" bestFit="1" customWidth="1"/>
    <col min="7" max="7" width="12.36328125" bestFit="1" customWidth="1"/>
    <col min="8" max="8" width="14.36328125" bestFit="1" customWidth="1"/>
  </cols>
  <sheetData>
    <row r="3" spans="1:8" x14ac:dyDescent="0.35">
      <c r="A3" t="s">
        <v>28</v>
      </c>
      <c r="B3" t="s">
        <v>29</v>
      </c>
    </row>
    <row r="4" spans="1:8" x14ac:dyDescent="0.35">
      <c r="A4" s="14">
        <v>19627.880000000008</v>
      </c>
      <c r="B4">
        <v>2121</v>
      </c>
    </row>
    <row r="6" spans="1:8" x14ac:dyDescent="0.35">
      <c r="D6" s="12" t="s">
        <v>30</v>
      </c>
      <c r="E6" t="s">
        <v>28</v>
      </c>
    </row>
    <row r="7" spans="1:8" x14ac:dyDescent="0.35">
      <c r="A7" s="12" t="s">
        <v>30</v>
      </c>
      <c r="B7" t="s">
        <v>29</v>
      </c>
      <c r="D7" s="13" t="s">
        <v>40</v>
      </c>
      <c r="E7">
        <v>1602.09</v>
      </c>
    </row>
    <row r="8" spans="1:8" x14ac:dyDescent="0.35">
      <c r="A8" s="13" t="s">
        <v>31</v>
      </c>
      <c r="B8">
        <v>417</v>
      </c>
      <c r="D8" s="13" t="s">
        <v>41</v>
      </c>
      <c r="E8">
        <v>2044.33</v>
      </c>
      <c r="G8" s="12" t="s">
        <v>30</v>
      </c>
      <c r="H8" t="s">
        <v>28</v>
      </c>
    </row>
    <row r="9" spans="1:8" x14ac:dyDescent="0.35">
      <c r="A9" s="13" t="s">
        <v>32</v>
      </c>
      <c r="B9">
        <v>364</v>
      </c>
      <c r="D9" s="13" t="s">
        <v>42</v>
      </c>
      <c r="E9">
        <v>556.87</v>
      </c>
      <c r="G9" s="13" t="s">
        <v>10</v>
      </c>
      <c r="H9">
        <v>11139.069999999998</v>
      </c>
    </row>
    <row r="10" spans="1:8" x14ac:dyDescent="0.35">
      <c r="A10" s="13" t="s">
        <v>33</v>
      </c>
      <c r="B10">
        <v>301</v>
      </c>
      <c r="D10" s="13" t="s">
        <v>43</v>
      </c>
      <c r="E10">
        <v>1059.03</v>
      </c>
      <c r="G10" s="13" t="s">
        <v>7</v>
      </c>
      <c r="H10">
        <v>6002.09</v>
      </c>
    </row>
    <row r="11" spans="1:8" x14ac:dyDescent="0.35">
      <c r="A11" s="13" t="s">
        <v>34</v>
      </c>
      <c r="B11">
        <v>206</v>
      </c>
      <c r="D11" s="13" t="s">
        <v>44</v>
      </c>
      <c r="E11">
        <v>1300.3499999999999</v>
      </c>
      <c r="G11" s="13" t="s">
        <v>16</v>
      </c>
      <c r="H11">
        <v>2486.7199999999998</v>
      </c>
    </row>
    <row r="12" spans="1:8" x14ac:dyDescent="0.35">
      <c r="A12" s="13" t="s">
        <v>35</v>
      </c>
      <c r="B12">
        <v>237</v>
      </c>
      <c r="D12" s="13" t="s">
        <v>45</v>
      </c>
      <c r="E12">
        <v>1613.5</v>
      </c>
      <c r="G12" s="13" t="s">
        <v>39</v>
      </c>
      <c r="H12">
        <v>19627.879999999997</v>
      </c>
    </row>
    <row r="13" spans="1:8" x14ac:dyDescent="0.35">
      <c r="A13" s="13" t="s">
        <v>36</v>
      </c>
      <c r="B13">
        <v>302</v>
      </c>
      <c r="D13" s="13" t="s">
        <v>46</v>
      </c>
      <c r="E13">
        <v>2673.2299999999996</v>
      </c>
    </row>
    <row r="14" spans="1:8" x14ac:dyDescent="0.35">
      <c r="A14" s="13" t="s">
        <v>37</v>
      </c>
      <c r="B14">
        <v>294</v>
      </c>
      <c r="D14" s="13" t="s">
        <v>47</v>
      </c>
      <c r="E14">
        <v>2005.55</v>
      </c>
    </row>
    <row r="15" spans="1:8" x14ac:dyDescent="0.35">
      <c r="A15" s="13" t="s">
        <v>39</v>
      </c>
      <c r="B15">
        <v>2121</v>
      </c>
      <c r="D15" s="13" t="s">
        <v>48</v>
      </c>
      <c r="E15">
        <v>666.11</v>
      </c>
    </row>
    <row r="16" spans="1:8" x14ac:dyDescent="0.35">
      <c r="D16" s="13" t="s">
        <v>49</v>
      </c>
      <c r="E16">
        <v>1984.5699999999997</v>
      </c>
    </row>
    <row r="17" spans="1:5" x14ac:dyDescent="0.35">
      <c r="D17" s="13" t="s">
        <v>50</v>
      </c>
      <c r="E17">
        <v>833.78</v>
      </c>
    </row>
    <row r="18" spans="1:5" x14ac:dyDescent="0.35">
      <c r="D18" s="13" t="s">
        <v>51</v>
      </c>
      <c r="E18">
        <v>3288.47</v>
      </c>
    </row>
    <row r="19" spans="1:5" x14ac:dyDescent="0.35">
      <c r="D19" s="13" t="s">
        <v>38</v>
      </c>
    </row>
    <row r="20" spans="1:5" x14ac:dyDescent="0.35">
      <c r="D20" s="13" t="s">
        <v>39</v>
      </c>
      <c r="E20">
        <v>19627.88</v>
      </c>
    </row>
    <row r="24" spans="1:5" x14ac:dyDescent="0.35">
      <c r="A24" s="12" t="s">
        <v>30</v>
      </c>
      <c r="B24" t="s">
        <v>28</v>
      </c>
    </row>
    <row r="25" spans="1:5" x14ac:dyDescent="0.35">
      <c r="A25" s="13" t="s">
        <v>12</v>
      </c>
      <c r="B25">
        <v>9577.65</v>
      </c>
      <c r="D25" s="12" t="s">
        <v>30</v>
      </c>
      <c r="E25" t="s">
        <v>28</v>
      </c>
    </row>
    <row r="26" spans="1:5" x14ac:dyDescent="0.35">
      <c r="A26" s="13" t="s">
        <v>25</v>
      </c>
      <c r="B26">
        <v>4169.87</v>
      </c>
      <c r="D26" s="13" t="s">
        <v>11</v>
      </c>
      <c r="E26">
        <v>3109.44</v>
      </c>
    </row>
    <row r="27" spans="1:5" x14ac:dyDescent="0.35">
      <c r="A27" s="13" t="s">
        <v>9</v>
      </c>
      <c r="B27">
        <v>2135.1400000000003</v>
      </c>
      <c r="D27" s="13" t="s">
        <v>22</v>
      </c>
      <c r="E27">
        <v>3102.2999999999997</v>
      </c>
    </row>
    <row r="28" spans="1:5" x14ac:dyDescent="0.35">
      <c r="A28" s="13" t="s">
        <v>15</v>
      </c>
      <c r="B28">
        <v>2045.2199999999998</v>
      </c>
      <c r="D28" s="13" t="s">
        <v>13</v>
      </c>
      <c r="E28">
        <v>2812.19</v>
      </c>
    </row>
    <row r="29" spans="1:5" x14ac:dyDescent="0.35">
      <c r="A29" s="13" t="s">
        <v>24</v>
      </c>
      <c r="B29">
        <v>1700</v>
      </c>
      <c r="D29" s="13" t="s">
        <v>8</v>
      </c>
      <c r="E29">
        <v>2363.04</v>
      </c>
    </row>
    <row r="30" spans="1:5" x14ac:dyDescent="0.35">
      <c r="A30" s="13" t="s">
        <v>39</v>
      </c>
      <c r="B30">
        <v>19627.879999999997</v>
      </c>
      <c r="D30" s="13" t="s">
        <v>14</v>
      </c>
      <c r="E30">
        <v>1749.8700000000001</v>
      </c>
    </row>
    <row r="31" spans="1:5" x14ac:dyDescent="0.35">
      <c r="D31" s="13" t="s">
        <v>39</v>
      </c>
      <c r="E31">
        <v>13136.84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A635-095D-4AFC-A552-CF0B3C6BD585}">
  <dimension ref="A1"/>
  <sheetViews>
    <sheetView showGridLines="0" tabSelected="1" zoomScale="85" zoomScaleNormal="85" workbookViewId="0">
      <selection activeCell="V30" sqref="V30"/>
    </sheetView>
  </sheetViews>
  <sheetFormatPr defaultRowHeight="14.5" x14ac:dyDescent="0.35"/>
  <cols>
    <col min="1" max="16384" width="8.7265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 Sagar</dc:creator>
  <cp:lastModifiedBy>Anil Sagar</cp:lastModifiedBy>
  <dcterms:created xsi:type="dcterms:W3CDTF">2024-12-18T05:40:39Z</dcterms:created>
  <dcterms:modified xsi:type="dcterms:W3CDTF">2024-12-20T06:32:12Z</dcterms:modified>
</cp:coreProperties>
</file>