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wi\Downloads\Moto School work Shop\"/>
    </mc:Choice>
  </mc:AlternateContent>
  <xr:revisionPtr revIDLastSave="0" documentId="13_ncr:1_{3D383F11-3110-4054-9DF6-A2F3CCE5E5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grassion" sheetId="4" r:id="rId1"/>
    <sheet name="Task" sheetId="2" r:id="rId2"/>
    <sheet name="Dashborad" sheetId="3" r:id="rId3"/>
    <sheet name="Assignment 2" sheetId="1" state="hidden" r:id="rId4"/>
  </sheets>
  <calcPr calcId="191029"/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L36" i="2"/>
  <c r="C35" i="2"/>
  <c r="D35" i="2"/>
  <c r="E35" i="2"/>
  <c r="F35" i="2"/>
  <c r="G35" i="2"/>
  <c r="H35" i="2"/>
  <c r="I35" i="2"/>
  <c r="J35" i="2"/>
  <c r="K35" i="2"/>
  <c r="L35" i="2"/>
  <c r="B36" i="2"/>
  <c r="B35" i="2"/>
  <c r="W17" i="4"/>
  <c r="V17" i="4"/>
  <c r="U17" i="4"/>
  <c r="T17" i="4"/>
  <c r="S17" i="4"/>
  <c r="R17" i="4"/>
  <c r="Q17" i="4"/>
  <c r="P17" i="4"/>
  <c r="O17" i="4"/>
  <c r="N17" i="4"/>
  <c r="P16" i="2"/>
  <c r="Z17" i="4" l="1"/>
  <c r="AA17" i="4" s="1"/>
  <c r="R25" i="3" l="1"/>
  <c r="M25" i="3"/>
</calcChain>
</file>

<file path=xl/sharedStrings.xml><?xml version="1.0" encoding="utf-8"?>
<sst xmlns="http://schemas.openxmlformats.org/spreadsheetml/2006/main" count="142" uniqueCount="99">
  <si>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</si>
  <si>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</si>
  <si>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</si>
  <si>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</si>
  <si>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</si>
  <si>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</si>
  <si>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</si>
  <si>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</si>
  <si>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</si>
  <si>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</si>
  <si>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</si>
  <si>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</si>
  <si>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</si>
  <si>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</si>
  <si>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</si>
  <si>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</si>
  <si>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</si>
  <si>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</si>
  <si>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</si>
  <si>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</si>
  <si>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</si>
  <si>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</si>
  <si>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</si>
  <si>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</si>
  <si>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</si>
  <si>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</si>
  <si>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</si>
  <si>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</si>
  <si>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</si>
  <si>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</si>
  <si>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</si>
  <si>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</si>
  <si>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</si>
  <si>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</si>
  <si>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</si>
  <si>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</si>
  <si>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</si>
  <si>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</si>
  <si>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</si>
  <si>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</si>
  <si>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</si>
  <si>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</si>
  <si>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</si>
  <si>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</si>
  <si>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</si>
  <si>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</si>
  <si>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</si>
  <si>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</si>
  <si>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</si>
  <si>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</si>
  <si>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</si>
  <si>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</si>
  <si>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</si>
  <si>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</si>
  <si>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</si>
  <si>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</si>
  <si>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</si>
  <si>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</si>
  <si>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Miles/(US) gallon</t>
  </si>
  <si>
    <t>Number of cylinders</t>
  </si>
  <si>
    <t>Displacement (cu.in.)</t>
  </si>
  <si>
    <t>Gross horsepower</t>
  </si>
  <si>
    <t>Rear axle ratio</t>
  </si>
  <si>
    <t>Weight (1000 lbs)</t>
  </si>
  <si>
    <t>1/4 mile time</t>
  </si>
  <si>
    <t>Engine (0 = V-shaped, 1 = straight)</t>
  </si>
  <si>
    <t>Transmission (0 = automatic, 1 = manual)</t>
  </si>
  <si>
    <t>Number of forward gears</t>
  </si>
  <si>
    <t>Number of carburetors</t>
  </si>
  <si>
    <t xml:space="preserve">Description </t>
  </si>
  <si>
    <t>Task</t>
  </si>
  <si>
    <t>Description :</t>
  </si>
  <si>
    <t>age - age in years</t>
  </si>
  <si>
    <t>sex - (1 = male; 0 = female)</t>
  </si>
  <si>
    <t>cp - chest pain type</t>
  </si>
  <si>
    <t>trestbps - resting blood pressure (in mm Hg on admission to the hospital)</t>
  </si>
  <si>
    <t>chol - serum cholestoral in mg/dl</t>
  </si>
  <si>
    <t>fbs - (fasting blood sugar &gt; 120 mg/dl) (1 = true; 0 = false)</t>
  </si>
  <si>
    <t>restecg - resting electrocardiographic results</t>
  </si>
  <si>
    <t>thalach - maximum heart rate achieved</t>
  </si>
  <si>
    <t>exang - exercise induced angina (1 = yes; 0 = no)</t>
  </si>
  <si>
    <t>oldpeak - ST depression induced by exercise relative to rest</t>
  </si>
  <si>
    <t>slope - the slope of the peak exercise ST segment</t>
  </si>
  <si>
    <t>ca - number of major vessels (0-3) colored by flourosopy</t>
  </si>
  <si>
    <t>target - have disease or not (1=yes, 0=no)</t>
  </si>
  <si>
    <t>thal - 1 = normal; 2 = fixed defect; 3 = reversable defect</t>
  </si>
  <si>
    <t xml:space="preserve">Build a Logistic Regression Model along with the Dashboard </t>
  </si>
  <si>
    <t>Consider Dependent Variable as target</t>
  </si>
  <si>
    <t xml:space="preserve">Perform Complete Descriptive Statistics also provide your one analysis upon the same for each variable </t>
  </si>
  <si>
    <t>Intercept</t>
  </si>
  <si>
    <t>Coefficients</t>
  </si>
  <si>
    <t>Cars 24</t>
  </si>
  <si>
    <t>Y=M1*X1+M2*X2…..Mn*Xn+C</t>
  </si>
  <si>
    <t>Car Model</t>
  </si>
  <si>
    <t>Mpg</t>
  </si>
  <si>
    <t>Status</t>
  </si>
  <si>
    <t>Standard Mpg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</si>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</sst>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C4043"/>
      <name val="Arial"/>
      <family val="2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0" fillId="33" borderId="0" xfId="0" applyFill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Continuous"/>
    </xf>
    <xf numFmtId="0" fontId="16" fillId="0" borderId="0" xfId="0" applyFont="1"/>
    <xf numFmtId="0" fontId="16" fillId="0" borderId="11" xfId="0" applyFont="1" applyBorder="1"/>
    <xf numFmtId="1" fontId="0" fillId="0" borderId="0" xfId="0" applyNumberFormat="1"/>
    <xf numFmtId="0" fontId="0" fillId="0" borderId="0" xfId="0" applyAlignment="1">
      <alignment horizontal="center"/>
    </xf>
    <xf numFmtId="0" fontId="21" fillId="35" borderId="13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0" fontId="21" fillId="35" borderId="18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14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3" fillId="35" borderId="13" xfId="0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0" fontId="23" fillId="35" borderId="1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J$12" max="8" min="4" page="10" val="8"/>
</file>

<file path=xl/ctrlProps/ctrlProp10.xml><?xml version="1.0" encoding="utf-8"?>
<formControlPr xmlns="http://schemas.microsoft.com/office/spreadsheetml/2009/9/main" objectType="Spin" dx="26" fmlaLink="$W$33" max="8" min="1" page="10" val="2"/>
</file>

<file path=xl/ctrlProps/ctrlProp2.xml><?xml version="1.0" encoding="utf-8"?>
<formControlPr xmlns="http://schemas.microsoft.com/office/spreadsheetml/2009/9/main" objectType="Spin" dx="26" fmlaLink="$J$18" max="472" min="71" page="10" val="236"/>
</file>

<file path=xl/ctrlProps/ctrlProp3.xml><?xml version="1.0" encoding="utf-8"?>
<formControlPr xmlns="http://schemas.microsoft.com/office/spreadsheetml/2009/9/main" objectType="Spin" dx="26" fmlaLink="$J$23" max="335" min="52" page="10" val="73"/>
</file>

<file path=xl/ctrlProps/ctrlProp4.xml><?xml version="1.0" encoding="utf-8"?>
<formControlPr xmlns="http://schemas.microsoft.com/office/spreadsheetml/2009/9/main" objectType="Spin" dx="26" fmlaLink="$J$28" max="4" min="2" page="10" val="4"/>
</file>

<file path=xl/ctrlProps/ctrlProp5.xml><?xml version="1.0" encoding="utf-8"?>
<formControlPr xmlns="http://schemas.microsoft.com/office/spreadsheetml/2009/9/main" objectType="Spin" dx="26" fmlaLink="$J$33" max="5" min="1" page="10" val="5"/>
</file>

<file path=xl/ctrlProps/ctrlProp6.xml><?xml version="1.0" encoding="utf-8"?>
<formControlPr xmlns="http://schemas.microsoft.com/office/spreadsheetml/2009/9/main" objectType="Spin" dx="26" fmlaLink="$W$12" max="22" min="14" page="10" val="22"/>
</file>

<file path=xl/ctrlProps/ctrlProp7.xml><?xml version="1.0" encoding="utf-8"?>
<formControlPr xmlns="http://schemas.microsoft.com/office/spreadsheetml/2009/9/main" objectType="Spin" dx="26" fmlaLink="$W$18" max="1" page="10"/>
</file>

<file path=xl/ctrlProps/ctrlProp8.xml><?xml version="1.0" encoding="utf-8"?>
<formControlPr xmlns="http://schemas.microsoft.com/office/spreadsheetml/2009/9/main" objectType="Spin" dx="26" fmlaLink="$W$23" max="1" page="10"/>
</file>

<file path=xl/ctrlProps/ctrlProp9.xml><?xml version="1.0" encoding="utf-8"?>
<formControlPr xmlns="http://schemas.microsoft.com/office/spreadsheetml/2009/9/main" objectType="Spin" dx="26" fmlaLink="$W$29" max="5" min="3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ewcroplive.com/2020/11/30/used-car-platform-cars24-becomes-newest-indian-unicorn-startup-after-recent-fundraise/" TargetMode="External"/><Relationship Id="rId1" Type="http://schemas.openxmlformats.org/officeDocument/2006/relationships/image" Target="../media/image1.jpe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160020</xdr:colOff>
      <xdr:row>4</xdr:row>
      <xdr:rowOff>0</xdr:rowOff>
    </xdr:from>
    <xdr:to>
      <xdr:col>19</xdr:col>
      <xdr:colOff>0</xdr:colOff>
      <xdr:row>11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46420" y="0"/>
          <a:ext cx="2887980" cy="1333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11</xdr:row>
          <xdr:rowOff>53340</xdr:rowOff>
        </xdr:from>
        <xdr:to>
          <xdr:col>8</xdr:col>
          <xdr:colOff>472440</xdr:colOff>
          <xdr:row>14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17</xdr:row>
          <xdr:rowOff>53340</xdr:rowOff>
        </xdr:from>
        <xdr:to>
          <xdr:col>8</xdr:col>
          <xdr:colOff>472440</xdr:colOff>
          <xdr:row>20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22</xdr:row>
          <xdr:rowOff>53340</xdr:rowOff>
        </xdr:from>
        <xdr:to>
          <xdr:col>8</xdr:col>
          <xdr:colOff>472440</xdr:colOff>
          <xdr:row>24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27</xdr:row>
          <xdr:rowOff>53340</xdr:rowOff>
        </xdr:from>
        <xdr:to>
          <xdr:col>8</xdr:col>
          <xdr:colOff>472440</xdr:colOff>
          <xdr:row>29</xdr:row>
          <xdr:rowOff>182880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32</xdr:row>
          <xdr:rowOff>53340</xdr:rowOff>
        </xdr:from>
        <xdr:to>
          <xdr:col>8</xdr:col>
          <xdr:colOff>472440</xdr:colOff>
          <xdr:row>35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190500</xdr:colOff>
          <xdr:row>11</xdr:row>
          <xdr:rowOff>53340</xdr:rowOff>
        </xdr:from>
        <xdr:to>
          <xdr:col>24</xdr:col>
          <xdr:colOff>472440</xdr:colOff>
          <xdr:row>14</xdr:row>
          <xdr:rowOff>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190500</xdr:colOff>
          <xdr:row>17</xdr:row>
          <xdr:rowOff>53340</xdr:rowOff>
        </xdr:from>
        <xdr:to>
          <xdr:col>24</xdr:col>
          <xdr:colOff>472440</xdr:colOff>
          <xdr:row>20</xdr:row>
          <xdr:rowOff>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190500</xdr:colOff>
          <xdr:row>22</xdr:row>
          <xdr:rowOff>53340</xdr:rowOff>
        </xdr:from>
        <xdr:to>
          <xdr:col>24</xdr:col>
          <xdr:colOff>472440</xdr:colOff>
          <xdr:row>24</xdr:row>
          <xdr:rowOff>182880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190500</xdr:colOff>
          <xdr:row>28</xdr:row>
          <xdr:rowOff>53340</xdr:rowOff>
        </xdr:from>
        <xdr:to>
          <xdr:col>24</xdr:col>
          <xdr:colOff>472440</xdr:colOff>
          <xdr:row>30</xdr:row>
          <xdr:rowOff>182880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190500</xdr:colOff>
          <xdr:row>32</xdr:row>
          <xdr:rowOff>53340</xdr:rowOff>
        </xdr:from>
        <xdr:to>
          <xdr:col>24</xdr:col>
          <xdr:colOff>472440</xdr:colOff>
          <xdr:row>35</xdr:row>
          <xdr:rowOff>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15</xdr:col>
      <xdr:colOff>138543</xdr:colOff>
      <xdr:row>28</xdr:row>
      <xdr:rowOff>112567</xdr:rowOff>
    </xdr:from>
    <xdr:to>
      <xdr:col>17</xdr:col>
      <xdr:colOff>536861</xdr:colOff>
      <xdr:row>37</xdr:row>
      <xdr:rowOff>51953</xdr:rowOff>
    </xdr:to>
    <xdr:pic>
      <xdr:nvPicPr>
        <xdr:cNvPr id="6" name="Graphic 5" descr="C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99907" y="4554681"/>
          <a:ext cx="1610591" cy="1610591"/>
        </a:xfrm>
        <a:prstGeom prst="rect">
          <a:avLst/>
        </a:prstGeom>
      </xdr:spPr>
    </xdr:pic>
    <xdr:clientData/>
  </xdr:twoCellAnchor>
  <xdr:twoCellAnchor editAs="oneCell">
    <xdr:from>
      <xdr:col>15</xdr:col>
      <xdr:colOff>138546</xdr:colOff>
      <xdr:row>11</xdr:row>
      <xdr:rowOff>138546</xdr:rowOff>
    </xdr:from>
    <xdr:to>
      <xdr:col>17</xdr:col>
      <xdr:colOff>536864</xdr:colOff>
      <xdr:row>20</xdr:row>
      <xdr:rowOff>86591</xdr:rowOff>
    </xdr:to>
    <xdr:pic>
      <xdr:nvPicPr>
        <xdr:cNvPr id="7" name="Graphic 6" descr="C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99910" y="1420091"/>
          <a:ext cx="1610591" cy="1610591"/>
        </a:xfrm>
        <a:prstGeom prst="rect">
          <a:avLst/>
        </a:prstGeom>
      </xdr:spPr>
    </xdr:pic>
    <xdr:clientData/>
  </xdr:twoCellAnchor>
  <xdr:twoCellAnchor>
    <xdr:from>
      <xdr:col>5</xdr:col>
      <xdr:colOff>121227</xdr:colOff>
      <xdr:row>4</xdr:row>
      <xdr:rowOff>69273</xdr:rowOff>
    </xdr:from>
    <xdr:to>
      <xdr:col>28</xdr:col>
      <xdr:colOff>181841</xdr:colOff>
      <xdr:row>38</xdr:row>
      <xdr:rowOff>155864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33500" y="69273"/>
          <a:ext cx="14001750" cy="6381750"/>
        </a:xfrm>
        <a:prstGeom prst="round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142D-305A-424D-BDDE-DFC2614A2341}">
  <dimension ref="D2:AB27"/>
  <sheetViews>
    <sheetView topLeftCell="A11" workbookViewId="0">
      <selection activeCell="AA18" sqref="AA18"/>
    </sheetView>
  </sheetViews>
  <sheetFormatPr defaultRowHeight="14.4" x14ac:dyDescent="0.3"/>
  <cols>
    <col min="5" max="5" width="12.6640625" bestFit="1" customWidth="1"/>
  </cols>
  <sheetData>
    <row r="2" spans="4:28" ht="15" thickBot="1" x14ac:dyDescent="0.35"/>
    <row r="3" spans="4:28" x14ac:dyDescent="0.3">
      <c r="D3" s="7"/>
      <c r="E3" s="7"/>
    </row>
    <row r="8" spans="4:28" ht="15" thickBot="1" x14ac:dyDescent="0.35">
      <c r="D8" s="5"/>
      <c r="E8" s="5"/>
    </row>
    <row r="10" spans="4:28" ht="15" thickBot="1" x14ac:dyDescent="0.35"/>
    <row r="11" spans="4:28" x14ac:dyDescent="0.3">
      <c r="D11" s="6"/>
      <c r="E11" s="6"/>
      <c r="F11" s="6"/>
      <c r="G11" s="6"/>
      <c r="H11" s="6"/>
      <c r="I11" s="6"/>
    </row>
    <row r="14" spans="4:28" ht="15" thickBot="1" x14ac:dyDescent="0.35">
      <c r="D14" s="5"/>
      <c r="E14" s="5"/>
      <c r="F14" s="5"/>
      <c r="G14" s="5"/>
      <c r="H14" s="5"/>
      <c r="I14" s="5"/>
    </row>
    <row r="15" spans="4:28" ht="15" thickBot="1" x14ac:dyDescent="0.35">
      <c r="N15" s="11" t="s">
        <v>92</v>
      </c>
      <c r="O15" s="11"/>
      <c r="P15" s="11"/>
      <c r="Z15" s="8" t="s">
        <v>96</v>
      </c>
      <c r="AB15">
        <v>20</v>
      </c>
    </row>
    <row r="16" spans="4:28" ht="15" thickBot="1" x14ac:dyDescent="0.35">
      <c r="D16" s="6"/>
      <c r="E16" s="6" t="s">
        <v>90</v>
      </c>
      <c r="F16" s="6"/>
      <c r="G16" s="6"/>
      <c r="H16" s="6"/>
      <c r="I16" s="6"/>
      <c r="J16" s="6"/>
      <c r="K16" s="6"/>
      <c r="L16" s="6"/>
      <c r="M16" s="8" t="s">
        <v>93</v>
      </c>
      <c r="N16" s="8" t="s">
        <v>16</v>
      </c>
      <c r="O16" s="8" t="s">
        <v>17</v>
      </c>
      <c r="P16" s="8" t="s">
        <v>18</v>
      </c>
      <c r="Q16" s="8" t="s">
        <v>19</v>
      </c>
      <c r="R16" s="8" t="s">
        <v>20</v>
      </c>
      <c r="S16" s="8" t="s">
        <v>21</v>
      </c>
      <c r="T16" s="8" t="s">
        <v>22</v>
      </c>
      <c r="U16" s="8" t="s">
        <v>23</v>
      </c>
      <c r="V16" s="8" t="s">
        <v>24</v>
      </c>
      <c r="W16" s="9" t="s">
        <v>25</v>
      </c>
      <c r="Y16" s="8"/>
      <c r="Z16" s="8" t="s">
        <v>94</v>
      </c>
      <c r="AA16" s="8" t="s">
        <v>95</v>
      </c>
    </row>
    <row r="17" spans="4:27" x14ac:dyDescent="0.3">
      <c r="D17" t="s">
        <v>89</v>
      </c>
      <c r="E17">
        <v>12.303374155996257</v>
      </c>
      <c r="N17">
        <f>Dashborad!$J$12</f>
        <v>8</v>
      </c>
      <c r="O17">
        <f>Dashborad!$J$18</f>
        <v>236</v>
      </c>
      <c r="P17">
        <f>Dashborad!$J$23</f>
        <v>73</v>
      </c>
      <c r="Q17">
        <f>Dashborad!$J$28</f>
        <v>4</v>
      </c>
      <c r="R17">
        <f>Dashborad!$J$33</f>
        <v>5</v>
      </c>
      <c r="S17">
        <f>Dashborad!$W$12</f>
        <v>22</v>
      </c>
      <c r="T17">
        <f>Dashborad!$W$18</f>
        <v>1</v>
      </c>
      <c r="U17">
        <f>Dashborad!$W$23</f>
        <v>1</v>
      </c>
      <c r="V17">
        <f>Dashborad!$W$29</f>
        <v>3</v>
      </c>
      <c r="W17">
        <f>Dashborad!$W$33</f>
        <v>2</v>
      </c>
      <c r="Z17">
        <f>N17*E18+O17*E19+P17*E20+Q17*E21+R17*E22+S17*E23+T17*E24+U17*E25+V17*E26+W17*E27+E17</f>
        <v>20.030983249318417</v>
      </c>
      <c r="AA17" t="str">
        <f>IF(Z17&lt;20,"Bad For Sale","Good for Sale")</f>
        <v>Good for Sale</v>
      </c>
    </row>
    <row r="18" spans="4:27" x14ac:dyDescent="0.3">
      <c r="D18" t="s">
        <v>16</v>
      </c>
      <c r="E18">
        <v>-0.11144047788686644</v>
      </c>
    </row>
    <row r="19" spans="4:27" x14ac:dyDescent="0.3">
      <c r="D19" t="s">
        <v>17</v>
      </c>
      <c r="E19">
        <v>1.3335239913341146E-2</v>
      </c>
    </row>
    <row r="20" spans="4:27" x14ac:dyDescent="0.3">
      <c r="D20" t="s">
        <v>18</v>
      </c>
      <c r="E20">
        <v>-2.1482118989136486E-2</v>
      </c>
    </row>
    <row r="21" spans="4:27" x14ac:dyDescent="0.3">
      <c r="D21" t="s">
        <v>19</v>
      </c>
      <c r="E21">
        <v>0.78711097223611248</v>
      </c>
    </row>
    <row r="22" spans="4:27" x14ac:dyDescent="0.3">
      <c r="D22" t="s">
        <v>20</v>
      </c>
      <c r="E22">
        <v>-3.7153039283274816</v>
      </c>
    </row>
    <row r="23" spans="4:27" x14ac:dyDescent="0.3">
      <c r="D23" t="s">
        <v>21</v>
      </c>
      <c r="E23">
        <v>0.82104074967462826</v>
      </c>
    </row>
    <row r="24" spans="4:27" x14ac:dyDescent="0.3">
      <c r="D24" t="s">
        <v>22</v>
      </c>
      <c r="E24">
        <v>0.31776281418541336</v>
      </c>
    </row>
    <row r="25" spans="4:27" x14ac:dyDescent="0.3">
      <c r="D25" t="s">
        <v>23</v>
      </c>
      <c r="E25">
        <v>2.5202268872084272</v>
      </c>
    </row>
    <row r="26" spans="4:27" x14ac:dyDescent="0.3">
      <c r="D26" t="s">
        <v>24</v>
      </c>
      <c r="E26">
        <v>0.65541301708178745</v>
      </c>
    </row>
    <row r="27" spans="4:27" ht="15" thickBot="1" x14ac:dyDescent="0.35">
      <c r="D27" s="5" t="s">
        <v>25</v>
      </c>
      <c r="E27" s="5">
        <v>-0.19941925485626172</v>
      </c>
      <c r="F27" s="5"/>
      <c r="G27" s="5"/>
      <c r="H27" s="5"/>
      <c r="I27" s="5"/>
      <c r="J27" s="5"/>
      <c r="K27" s="5"/>
      <c r="L27" s="5"/>
    </row>
  </sheetData>
  <mergeCells count="1">
    <mergeCell ref="N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18" zoomScale="91" zoomScaleNormal="85" workbookViewId="0">
      <selection activeCell="G38" sqref="G38"/>
    </sheetView>
  </sheetViews>
  <sheetFormatPr defaultRowHeight="14.4" x14ac:dyDescent="0.3"/>
  <cols>
    <col min="1" max="1" width="19.6640625" customWidth="1"/>
  </cols>
  <sheetData>
    <row r="1" spans="1:17" x14ac:dyDescent="0.3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/>
      <c r="N1" s="4"/>
      <c r="O1" s="4"/>
      <c r="P1" s="4" t="s">
        <v>69</v>
      </c>
    </row>
    <row r="2" spans="1:17" x14ac:dyDescent="0.3">
      <c r="A2" t="s">
        <v>26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7" x14ac:dyDescent="0.3">
      <c r="A3" t="s">
        <v>27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O3" s="1"/>
      <c r="P3" s="2" t="s">
        <v>15</v>
      </c>
      <c r="Q3" s="2" t="s">
        <v>58</v>
      </c>
    </row>
    <row r="4" spans="1:17" x14ac:dyDescent="0.3">
      <c r="A4" t="s">
        <v>28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O4" s="1"/>
      <c r="P4" s="2" t="s">
        <v>16</v>
      </c>
      <c r="Q4" s="2" t="s">
        <v>59</v>
      </c>
    </row>
    <row r="5" spans="1:17" x14ac:dyDescent="0.3">
      <c r="A5" t="s">
        <v>29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O5" s="1"/>
      <c r="P5" s="2" t="s">
        <v>17</v>
      </c>
      <c r="Q5" s="2" t="s">
        <v>60</v>
      </c>
    </row>
    <row r="6" spans="1:17" x14ac:dyDescent="0.3">
      <c r="A6" t="s">
        <v>30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O6" s="1"/>
      <c r="P6" s="2" t="s">
        <v>18</v>
      </c>
      <c r="Q6" s="2" t="s">
        <v>61</v>
      </c>
    </row>
    <row r="7" spans="1:17" x14ac:dyDescent="0.3">
      <c r="A7" t="s">
        <v>31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O7" s="1"/>
      <c r="P7" s="2" t="s">
        <v>19</v>
      </c>
      <c r="Q7" s="2" t="s">
        <v>62</v>
      </c>
    </row>
    <row r="8" spans="1:17" x14ac:dyDescent="0.3">
      <c r="A8" t="s">
        <v>32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O8" s="1"/>
      <c r="P8" s="2" t="s">
        <v>20</v>
      </c>
      <c r="Q8" s="2" t="s">
        <v>63</v>
      </c>
    </row>
    <row r="9" spans="1:17" x14ac:dyDescent="0.3">
      <c r="A9" t="s">
        <v>33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O9" s="1"/>
      <c r="P9" s="2" t="s">
        <v>21</v>
      </c>
      <c r="Q9" s="2" t="s">
        <v>64</v>
      </c>
    </row>
    <row r="10" spans="1:17" x14ac:dyDescent="0.3">
      <c r="A10" t="s">
        <v>34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O10" s="1"/>
      <c r="P10" s="2" t="s">
        <v>22</v>
      </c>
      <c r="Q10" s="2" t="s">
        <v>65</v>
      </c>
    </row>
    <row r="11" spans="1:17" x14ac:dyDescent="0.3">
      <c r="A11" t="s">
        <v>35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O11" s="1"/>
      <c r="P11" s="2" t="s">
        <v>23</v>
      </c>
      <c r="Q11" s="2" t="s">
        <v>66</v>
      </c>
    </row>
    <row r="12" spans="1:17" x14ac:dyDescent="0.3">
      <c r="A12" t="s">
        <v>36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O12" s="1"/>
      <c r="P12" s="2" t="s">
        <v>24</v>
      </c>
      <c r="Q12" s="2" t="s">
        <v>67</v>
      </c>
    </row>
    <row r="13" spans="1:17" x14ac:dyDescent="0.3">
      <c r="A13" t="s">
        <v>37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O13" s="1"/>
      <c r="P13" s="2" t="s">
        <v>25</v>
      </c>
      <c r="Q13" s="2" t="s">
        <v>68</v>
      </c>
    </row>
    <row r="14" spans="1:17" x14ac:dyDescent="0.3">
      <c r="A14" t="s">
        <v>38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7" x14ac:dyDescent="0.3">
      <c r="A15" t="s">
        <v>39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7" x14ac:dyDescent="0.3">
      <c r="A16" t="s">
        <v>40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  <c r="P16" s="10">
        <f>AVERAGE(B2:B33)</f>
        <v>20.090624999999996</v>
      </c>
    </row>
    <row r="17" spans="1:12" x14ac:dyDescent="0.3">
      <c r="A17" t="s">
        <v>41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3">
      <c r="A18" t="s">
        <v>42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3">
      <c r="A19" t="s">
        <v>43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3">
      <c r="A20" t="s">
        <v>44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3">
      <c r="A21" t="s">
        <v>45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3">
      <c r="A22" t="s">
        <v>46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3">
      <c r="A23" t="s">
        <v>47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3">
      <c r="A24" t="s">
        <v>48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3">
      <c r="A25" t="s">
        <v>49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3">
      <c r="A26" t="s">
        <v>50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3">
      <c r="A27" t="s">
        <v>51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3">
      <c r="A28" t="s">
        <v>52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3">
      <c r="A29" t="s">
        <v>53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3">
      <c r="A30" t="s">
        <v>54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3">
      <c r="A31" t="s">
        <v>55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3">
      <c r="A32" t="s">
        <v>56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">
      <c r="A33" t="s">
        <v>57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  <row r="35" spans="1:12" x14ac:dyDescent="0.3">
      <c r="A35" t="s">
        <v>97</v>
      </c>
      <c r="B35">
        <f>MIN(B2:B33)</f>
        <v>10.4</v>
      </c>
      <c r="C35">
        <f t="shared" ref="C35:L35" si="0">MIN(C2:C33)</f>
        <v>4</v>
      </c>
      <c r="D35">
        <f t="shared" si="0"/>
        <v>71.099999999999994</v>
      </c>
      <c r="E35">
        <f t="shared" si="0"/>
        <v>52</v>
      </c>
      <c r="F35">
        <f t="shared" si="0"/>
        <v>2.76</v>
      </c>
      <c r="G35">
        <f t="shared" si="0"/>
        <v>1.5129999999999999</v>
      </c>
      <c r="H35">
        <f t="shared" si="0"/>
        <v>14.5</v>
      </c>
      <c r="I35">
        <f t="shared" si="0"/>
        <v>0</v>
      </c>
      <c r="J35">
        <f t="shared" si="0"/>
        <v>0</v>
      </c>
      <c r="K35">
        <f t="shared" si="0"/>
        <v>3</v>
      </c>
      <c r="L35">
        <f t="shared" si="0"/>
        <v>1</v>
      </c>
    </row>
    <row r="36" spans="1:12" x14ac:dyDescent="0.3">
      <c r="A36" t="s">
        <v>98</v>
      </c>
      <c r="B36">
        <f>MAX(B2:B33)</f>
        <v>33.9</v>
      </c>
      <c r="C36">
        <f t="shared" ref="C36:L36" si="1">MAX(C2:C33)</f>
        <v>8</v>
      </c>
      <c r="D36">
        <f t="shared" si="1"/>
        <v>472</v>
      </c>
      <c r="E36">
        <f t="shared" si="1"/>
        <v>335</v>
      </c>
      <c r="F36">
        <f t="shared" si="1"/>
        <v>4.93</v>
      </c>
      <c r="G36">
        <f t="shared" si="1"/>
        <v>5.4240000000000004</v>
      </c>
      <c r="H36">
        <f t="shared" si="1"/>
        <v>22.9</v>
      </c>
      <c r="I36">
        <f t="shared" si="1"/>
        <v>1</v>
      </c>
      <c r="J36">
        <f t="shared" si="1"/>
        <v>1</v>
      </c>
      <c r="K36">
        <f t="shared" si="1"/>
        <v>5</v>
      </c>
      <c r="L36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2488-DC05-4EEC-BAF9-43C1B93A94E7}">
  <dimension ref="G5:AA35"/>
  <sheetViews>
    <sheetView showGridLines="0" showRowColHeaders="0" tabSelected="1" topLeftCell="D5" zoomScale="68" zoomScaleNormal="70" workbookViewId="0">
      <selection activeCell="AF25" sqref="AF25"/>
    </sheetView>
  </sheetViews>
  <sheetFormatPr defaultRowHeight="14.4" x14ac:dyDescent="0.3"/>
  <sheetData>
    <row r="5" spans="7:27" x14ac:dyDescent="0.3">
      <c r="L5" s="37" t="s">
        <v>91</v>
      </c>
      <c r="M5" s="37"/>
      <c r="N5" s="37"/>
      <c r="O5" s="37"/>
      <c r="P5" s="37"/>
      <c r="Q5" s="37"/>
      <c r="R5" s="37"/>
      <c r="S5" s="37"/>
      <c r="T5" s="37"/>
      <c r="U5" s="37"/>
    </row>
    <row r="6" spans="7:27" x14ac:dyDescent="0.3"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7:27" x14ac:dyDescent="0.3"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7:27" x14ac:dyDescent="0.3">
      <c r="L8" s="37"/>
      <c r="M8" s="37"/>
      <c r="N8" s="37"/>
      <c r="O8" s="37"/>
      <c r="P8" s="37"/>
      <c r="Q8" s="37"/>
      <c r="R8" s="37"/>
      <c r="S8" s="37"/>
      <c r="T8" s="37"/>
      <c r="U8" s="37"/>
    </row>
    <row r="11" spans="7:27" ht="15" thickBot="1" x14ac:dyDescent="0.35"/>
    <row r="12" spans="7:27" x14ac:dyDescent="0.3">
      <c r="G12" s="36" t="s">
        <v>16</v>
      </c>
      <c r="H12" s="36"/>
      <c r="J12" s="12">
        <v>8</v>
      </c>
      <c r="K12" s="13"/>
      <c r="W12" s="12">
        <v>22</v>
      </c>
      <c r="X12" s="13"/>
      <c r="Z12" s="36" t="s">
        <v>21</v>
      </c>
      <c r="AA12" s="36"/>
    </row>
    <row r="13" spans="7:27" x14ac:dyDescent="0.3">
      <c r="G13" s="36"/>
      <c r="H13" s="36"/>
      <c r="J13" s="14"/>
      <c r="K13" s="15"/>
      <c r="W13" s="14"/>
      <c r="X13" s="15"/>
      <c r="Z13" s="36"/>
      <c r="AA13" s="36"/>
    </row>
    <row r="14" spans="7:27" ht="15" thickBot="1" x14ac:dyDescent="0.35">
      <c r="G14" s="36"/>
      <c r="H14" s="36"/>
      <c r="J14" s="16"/>
      <c r="K14" s="17"/>
      <c r="W14" s="16"/>
      <c r="X14" s="17"/>
      <c r="Z14" s="36"/>
      <c r="AA14" s="36"/>
    </row>
    <row r="17" spans="7:27" ht="15" thickBot="1" x14ac:dyDescent="0.35"/>
    <row r="18" spans="7:27" x14ac:dyDescent="0.3">
      <c r="G18" s="36" t="s">
        <v>17</v>
      </c>
      <c r="H18" s="36"/>
      <c r="J18" s="12">
        <v>236</v>
      </c>
      <c r="K18" s="13"/>
      <c r="W18" s="12">
        <v>1</v>
      </c>
      <c r="X18" s="13"/>
      <c r="Z18" s="36" t="s">
        <v>22</v>
      </c>
      <c r="AA18" s="36"/>
    </row>
    <row r="19" spans="7:27" x14ac:dyDescent="0.3">
      <c r="G19" s="36"/>
      <c r="H19" s="36"/>
      <c r="J19" s="14"/>
      <c r="K19" s="15"/>
      <c r="W19" s="14"/>
      <c r="X19" s="15"/>
      <c r="Z19" s="36"/>
      <c r="AA19" s="36"/>
    </row>
    <row r="20" spans="7:27" ht="15" thickBot="1" x14ac:dyDescent="0.35">
      <c r="G20" s="36"/>
      <c r="H20" s="36"/>
      <c r="J20" s="16"/>
      <c r="K20" s="17"/>
      <c r="M20" s="22" t="s">
        <v>94</v>
      </c>
      <c r="N20" s="22"/>
      <c r="O20" s="22"/>
      <c r="P20" s="22"/>
      <c r="R20" s="22" t="s">
        <v>95</v>
      </c>
      <c r="S20" s="22"/>
      <c r="T20" s="22"/>
      <c r="U20" s="22"/>
      <c r="W20" s="16"/>
      <c r="X20" s="17"/>
      <c r="Z20" s="36"/>
      <c r="AA20" s="36"/>
    </row>
    <row r="21" spans="7:27" x14ac:dyDescent="0.3">
      <c r="M21" s="22"/>
      <c r="N21" s="22"/>
      <c r="O21" s="22"/>
      <c r="P21" s="22"/>
      <c r="R21" s="22"/>
      <c r="S21" s="22"/>
      <c r="T21" s="22"/>
      <c r="U21" s="22"/>
    </row>
    <row r="22" spans="7:27" ht="15" thickBot="1" x14ac:dyDescent="0.35">
      <c r="M22" s="22"/>
      <c r="N22" s="22"/>
      <c r="O22" s="22"/>
      <c r="P22" s="22"/>
      <c r="R22" s="22"/>
      <c r="S22" s="22"/>
      <c r="T22" s="22"/>
      <c r="U22" s="22"/>
    </row>
    <row r="23" spans="7:27" x14ac:dyDescent="0.3">
      <c r="G23" s="36" t="s">
        <v>18</v>
      </c>
      <c r="H23" s="36"/>
      <c r="J23" s="12">
        <v>73</v>
      </c>
      <c r="K23" s="13"/>
      <c r="W23" s="12">
        <v>1</v>
      </c>
      <c r="X23" s="13"/>
      <c r="Z23" s="36" t="s">
        <v>23</v>
      </c>
      <c r="AA23" s="36"/>
    </row>
    <row r="24" spans="7:27" ht="15" thickBot="1" x14ac:dyDescent="0.35">
      <c r="G24" s="36"/>
      <c r="H24" s="36"/>
      <c r="J24" s="14"/>
      <c r="K24" s="15"/>
      <c r="W24" s="14"/>
      <c r="X24" s="15"/>
      <c r="Z24" s="36"/>
      <c r="AA24" s="36"/>
    </row>
    <row r="25" spans="7:27" ht="15" thickBot="1" x14ac:dyDescent="0.35">
      <c r="G25" s="36"/>
      <c r="H25" s="36"/>
      <c r="J25" s="16"/>
      <c r="K25" s="17"/>
      <c r="M25" s="18">
        <f>Regrassion!Z17</f>
        <v>20.030983249318417</v>
      </c>
      <c r="N25" s="19"/>
      <c r="O25" s="19"/>
      <c r="P25" s="20"/>
      <c r="R25" s="27" t="str">
        <f>Regrassion!AA17</f>
        <v>Good for Sale</v>
      </c>
      <c r="S25" s="28"/>
      <c r="T25" s="28"/>
      <c r="U25" s="29"/>
      <c r="W25" s="16"/>
      <c r="X25" s="17"/>
      <c r="Z25" s="36"/>
      <c r="AA25" s="36"/>
    </row>
    <row r="26" spans="7:27" x14ac:dyDescent="0.3">
      <c r="M26" s="21"/>
      <c r="N26" s="22"/>
      <c r="O26" s="22"/>
      <c r="P26" s="23"/>
      <c r="R26" s="30"/>
      <c r="S26" s="31"/>
      <c r="T26" s="31"/>
      <c r="U26" s="32"/>
    </row>
    <row r="27" spans="7:27" ht="15" thickBot="1" x14ac:dyDescent="0.35">
      <c r="M27" s="24"/>
      <c r="N27" s="25"/>
      <c r="O27" s="25"/>
      <c r="P27" s="26"/>
      <c r="R27" s="33"/>
      <c r="S27" s="34"/>
      <c r="T27" s="34"/>
      <c r="U27" s="35"/>
    </row>
    <row r="28" spans="7:27" ht="15" thickBot="1" x14ac:dyDescent="0.35">
      <c r="G28" s="36" t="s">
        <v>19</v>
      </c>
      <c r="H28" s="36"/>
      <c r="J28" s="12">
        <v>4</v>
      </c>
      <c r="K28" s="13"/>
    </row>
    <row r="29" spans="7:27" x14ac:dyDescent="0.3">
      <c r="G29" s="36"/>
      <c r="H29" s="36"/>
      <c r="J29" s="14"/>
      <c r="K29" s="15"/>
      <c r="W29" s="12">
        <v>3</v>
      </c>
      <c r="X29" s="13"/>
      <c r="Z29" s="36" t="s">
        <v>24</v>
      </c>
      <c r="AA29" s="36"/>
    </row>
    <row r="30" spans="7:27" ht="15" thickBot="1" x14ac:dyDescent="0.35">
      <c r="G30" s="36"/>
      <c r="H30" s="36"/>
      <c r="J30" s="16"/>
      <c r="K30" s="17"/>
      <c r="W30" s="14"/>
      <c r="X30" s="15"/>
      <c r="Z30" s="36"/>
      <c r="AA30" s="36"/>
    </row>
    <row r="31" spans="7:27" ht="15" thickBot="1" x14ac:dyDescent="0.35">
      <c r="W31" s="16"/>
      <c r="X31" s="17"/>
      <c r="Z31" s="36"/>
      <c r="AA31" s="36"/>
    </row>
    <row r="32" spans="7:27" ht="15" thickBot="1" x14ac:dyDescent="0.35"/>
    <row r="33" spans="7:27" x14ac:dyDescent="0.3">
      <c r="G33" s="36" t="s">
        <v>20</v>
      </c>
      <c r="H33" s="36"/>
      <c r="J33" s="12">
        <v>5</v>
      </c>
      <c r="K33" s="13"/>
      <c r="W33" s="12">
        <v>2</v>
      </c>
      <c r="X33" s="13"/>
      <c r="Z33" s="36" t="s">
        <v>25</v>
      </c>
      <c r="AA33" s="36"/>
    </row>
    <row r="34" spans="7:27" x14ac:dyDescent="0.3">
      <c r="G34" s="36"/>
      <c r="H34" s="36"/>
      <c r="J34" s="14"/>
      <c r="K34" s="15"/>
      <c r="W34" s="14"/>
      <c r="X34" s="15"/>
      <c r="Z34" s="36"/>
      <c r="AA34" s="36"/>
    </row>
    <row r="35" spans="7:27" ht="15" thickBot="1" x14ac:dyDescent="0.35">
      <c r="G35" s="36"/>
      <c r="H35" s="36"/>
      <c r="J35" s="16"/>
      <c r="K35" s="17"/>
      <c r="W35" s="16"/>
      <c r="X35" s="17"/>
      <c r="Z35" s="36"/>
      <c r="AA35" s="36"/>
    </row>
  </sheetData>
  <mergeCells count="25">
    <mergeCell ref="L5:U8"/>
    <mergeCell ref="G18:H20"/>
    <mergeCell ref="J18:K20"/>
    <mergeCell ref="J12:K14"/>
    <mergeCell ref="J23:K25"/>
    <mergeCell ref="J28:K30"/>
    <mergeCell ref="J33:K35"/>
    <mergeCell ref="G12:H14"/>
    <mergeCell ref="G23:H25"/>
    <mergeCell ref="G28:H30"/>
    <mergeCell ref="Z12:AA14"/>
    <mergeCell ref="Z18:AA20"/>
    <mergeCell ref="Z23:AA25"/>
    <mergeCell ref="Z29:AA31"/>
    <mergeCell ref="Z33:AA35"/>
    <mergeCell ref="M20:P22"/>
    <mergeCell ref="M25:P27"/>
    <mergeCell ref="R25:U27"/>
    <mergeCell ref="R20:U22"/>
    <mergeCell ref="G33:H35"/>
    <mergeCell ref="W33:X35"/>
    <mergeCell ref="W29:X31"/>
    <mergeCell ref="W23:X25"/>
    <mergeCell ref="W18:X20"/>
    <mergeCell ref="W12:X14"/>
  </mergeCells>
  <conditionalFormatting sqref="R25:U27">
    <cfRule type="cellIs" dxfId="4" priority="1" operator="equal">
      <formula>"Good For Sale"</formula>
    </cfRule>
    <cfRule type="cellIs" dxfId="3" priority="2" operator="equal">
      <formula>"Good For Sale"</formula>
    </cfRule>
    <cfRule type="cellIs" dxfId="2" priority="3" operator="equal">
      <formula>"Bad For Sale"</formula>
    </cfRule>
    <cfRule type="cellIs" dxfId="1" priority="4" operator="equal">
      <formula>"Good"</formula>
    </cfRule>
    <cfRule type="cellIs" dxfId="0" priority="5" operator="equal">
      <formula>"Bad"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8</xdr:col>
                    <xdr:colOff>190500</xdr:colOff>
                    <xdr:row>11</xdr:row>
                    <xdr:rowOff>53340</xdr:rowOff>
                  </from>
                  <to>
                    <xdr:col>8</xdr:col>
                    <xdr:colOff>472440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8</xdr:col>
                    <xdr:colOff>190500</xdr:colOff>
                    <xdr:row>17</xdr:row>
                    <xdr:rowOff>53340</xdr:rowOff>
                  </from>
                  <to>
                    <xdr:col>8</xdr:col>
                    <xdr:colOff>472440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8</xdr:col>
                    <xdr:colOff>190500</xdr:colOff>
                    <xdr:row>22</xdr:row>
                    <xdr:rowOff>53340</xdr:rowOff>
                  </from>
                  <to>
                    <xdr:col>8</xdr:col>
                    <xdr:colOff>472440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8</xdr:col>
                    <xdr:colOff>190500</xdr:colOff>
                    <xdr:row>27</xdr:row>
                    <xdr:rowOff>53340</xdr:rowOff>
                  </from>
                  <to>
                    <xdr:col>8</xdr:col>
                    <xdr:colOff>472440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8</xdr:col>
                    <xdr:colOff>190500</xdr:colOff>
                    <xdr:row>32</xdr:row>
                    <xdr:rowOff>53340</xdr:rowOff>
                  </from>
                  <to>
                    <xdr:col>8</xdr:col>
                    <xdr:colOff>472440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24</xdr:col>
                    <xdr:colOff>190500</xdr:colOff>
                    <xdr:row>11</xdr:row>
                    <xdr:rowOff>53340</xdr:rowOff>
                  </from>
                  <to>
                    <xdr:col>24</xdr:col>
                    <xdr:colOff>472440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24</xdr:col>
                    <xdr:colOff>190500</xdr:colOff>
                    <xdr:row>17</xdr:row>
                    <xdr:rowOff>53340</xdr:rowOff>
                  </from>
                  <to>
                    <xdr:col>24</xdr:col>
                    <xdr:colOff>472440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pinner 8">
              <controlPr defaultSize="0" autoPict="0">
                <anchor moveWithCells="1" sizeWithCells="1">
                  <from>
                    <xdr:col>24</xdr:col>
                    <xdr:colOff>190500</xdr:colOff>
                    <xdr:row>22</xdr:row>
                    <xdr:rowOff>53340</xdr:rowOff>
                  </from>
                  <to>
                    <xdr:col>24</xdr:col>
                    <xdr:colOff>472440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Spinner 9">
              <controlPr defaultSize="0" autoPict="0">
                <anchor moveWithCells="1" sizeWithCells="1">
                  <from>
                    <xdr:col>24</xdr:col>
                    <xdr:colOff>190500</xdr:colOff>
                    <xdr:row>28</xdr:row>
                    <xdr:rowOff>53340</xdr:rowOff>
                  </from>
                  <to>
                    <xdr:col>24</xdr:col>
                    <xdr:colOff>472440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Spinner 10">
              <controlPr defaultSize="0" autoPict="0">
                <anchor moveWithCells="1" sizeWithCells="1">
                  <from>
                    <xdr:col>24</xdr:col>
                    <xdr:colOff>190500</xdr:colOff>
                    <xdr:row>32</xdr:row>
                    <xdr:rowOff>53340</xdr:rowOff>
                  </from>
                  <to>
                    <xdr:col>24</xdr:col>
                    <xdr:colOff>472440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topLeftCell="H1" workbookViewId="0">
      <selection activeCell="N1" sqref="N1:N104857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</row>
    <row r="3" spans="1:16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P3" s="3" t="s">
        <v>71</v>
      </c>
    </row>
    <row r="4" spans="1:16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</row>
    <row r="5" spans="1:16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P5" s="3" t="s">
        <v>72</v>
      </c>
    </row>
    <row r="6" spans="1:16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P6" s="3" t="s">
        <v>73</v>
      </c>
    </row>
    <row r="7" spans="1:16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P7" s="3" t="s">
        <v>74</v>
      </c>
    </row>
    <row r="8" spans="1:16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P8" s="3" t="s">
        <v>75</v>
      </c>
    </row>
    <row r="9" spans="1:16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P9" s="3" t="s">
        <v>76</v>
      </c>
    </row>
    <row r="10" spans="1:16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P10" s="3" t="s">
        <v>77</v>
      </c>
    </row>
    <row r="11" spans="1:16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P11" s="3" t="s">
        <v>78</v>
      </c>
    </row>
    <row r="12" spans="1:16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P12" s="3" t="s">
        <v>79</v>
      </c>
    </row>
    <row r="13" spans="1:16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P13" s="3" t="s">
        <v>80</v>
      </c>
    </row>
    <row r="14" spans="1:16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P14" s="3" t="s">
        <v>81</v>
      </c>
    </row>
    <row r="15" spans="1:16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P15" s="3" t="s">
        <v>82</v>
      </c>
    </row>
    <row r="16" spans="1:16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P16" s="3" t="s">
        <v>83</v>
      </c>
    </row>
    <row r="17" spans="1:16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P17" s="3" t="s">
        <v>85</v>
      </c>
    </row>
    <row r="18" spans="1:16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P18" s="3" t="s">
        <v>84</v>
      </c>
    </row>
    <row r="19" spans="1:16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</row>
    <row r="20" spans="1:16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</row>
    <row r="21" spans="1:16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</row>
    <row r="22" spans="1:16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P22" t="s">
        <v>70</v>
      </c>
    </row>
    <row r="23" spans="1:16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</row>
    <row r="24" spans="1:16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P24" t="s">
        <v>88</v>
      </c>
    </row>
    <row r="25" spans="1:16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P25" t="s">
        <v>86</v>
      </c>
    </row>
    <row r="26" spans="1:16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P26" t="s">
        <v>87</v>
      </c>
    </row>
    <row r="27" spans="1:16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</row>
    <row r="28" spans="1:16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</row>
    <row r="29" spans="1:16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</row>
    <row r="30" spans="1:16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</row>
    <row r="31" spans="1:16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</row>
    <row r="32" spans="1:16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</row>
    <row r="33" spans="1:14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</row>
    <row r="34" spans="1:14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</row>
    <row r="36" spans="1:14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</row>
    <row r="38" spans="1:14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</row>
    <row r="39" spans="1:14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</row>
    <row r="40" spans="1:14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</row>
    <row r="42" spans="1:14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</row>
    <row r="43" spans="1:14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</row>
    <row r="44" spans="1:14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</row>
    <row r="45" spans="1:14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</row>
    <row r="46" spans="1:14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</row>
    <row r="49" spans="1:14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</row>
    <row r="50" spans="1:14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</row>
    <row r="51" spans="1:14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</row>
    <row r="52" spans="1:14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</row>
    <row r="54" spans="1:14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</row>
    <row r="55" spans="1:14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</row>
    <row r="56" spans="1:14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</row>
    <row r="57" spans="1:14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</row>
    <row r="58" spans="1:14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</row>
    <row r="60" spans="1:14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</row>
    <row r="61" spans="1:14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</row>
    <row r="62" spans="1:14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</row>
    <row r="63" spans="1:14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</row>
    <row r="64" spans="1:14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1:14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</row>
    <row r="68" spans="1:14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</row>
    <row r="69" spans="1:14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</row>
    <row r="70" spans="1:14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</row>
    <row r="73" spans="1:14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</row>
    <row r="74" spans="1:14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</row>
    <row r="75" spans="1:14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</row>
    <row r="76" spans="1:14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</row>
    <row r="77" spans="1:14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</row>
    <row r="78" spans="1:14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</row>
    <row r="79" spans="1:14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</row>
    <row r="80" spans="1:14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</row>
    <row r="81" spans="1:14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</row>
    <row r="82" spans="1:14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</row>
    <row r="85" spans="1:14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</row>
    <row r="86" spans="1:14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</row>
    <row r="87" spans="1:14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</row>
    <row r="88" spans="1:14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</row>
    <row r="89" spans="1:14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</row>
    <row r="90" spans="1:14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</row>
    <row r="91" spans="1:14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</row>
    <row r="92" spans="1:14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</row>
    <row r="93" spans="1:14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</row>
    <row r="94" spans="1:14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</row>
    <row r="95" spans="1:14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</row>
    <row r="96" spans="1:14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</row>
    <row r="97" spans="1:14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</row>
    <row r="98" spans="1:14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</row>
    <row r="99" spans="1:14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</row>
    <row r="100" spans="1:14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</row>
    <row r="101" spans="1:14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</row>
    <row r="102" spans="1:14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</row>
    <row r="103" spans="1:14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</row>
    <row r="104" spans="1:14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</row>
    <row r="105" spans="1:14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</row>
    <row r="106" spans="1:14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</row>
    <row r="107" spans="1:14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</row>
    <row r="108" spans="1:14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</row>
    <row r="109" spans="1:14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</row>
    <row r="110" spans="1:14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</row>
    <row r="111" spans="1:14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</row>
    <row r="112" spans="1:14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</row>
    <row r="113" spans="1:14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</row>
    <row r="114" spans="1:14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</row>
    <row r="115" spans="1:14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</row>
    <row r="116" spans="1:14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</row>
    <row r="117" spans="1:14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</row>
    <row r="118" spans="1:14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</row>
    <row r="119" spans="1:14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</row>
    <row r="120" spans="1:14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</row>
    <row r="122" spans="1:14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</row>
    <row r="123" spans="1:14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</row>
    <row r="124" spans="1:14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</row>
    <row r="125" spans="1:14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</row>
    <row r="127" spans="1:14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</row>
    <row r="129" spans="1:14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</row>
    <row r="130" spans="1:14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</row>
    <row r="131" spans="1:14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</row>
    <row r="132" spans="1:14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</row>
    <row r="133" spans="1:14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</row>
    <row r="134" spans="1:14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</row>
    <row r="135" spans="1:14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</row>
    <row r="137" spans="1:14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</row>
    <row r="138" spans="1:14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</row>
    <row r="141" spans="1:14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</row>
    <row r="142" spans="1:14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</row>
    <row r="143" spans="1:14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</row>
    <row r="144" spans="1:14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</row>
    <row r="145" spans="1:14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</row>
    <row r="146" spans="1:14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</row>
    <row r="147" spans="1:14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</row>
    <row r="148" spans="1:14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</row>
    <row r="149" spans="1:14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</row>
    <row r="150" spans="1:14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</row>
    <row r="153" spans="1:14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</row>
    <row r="154" spans="1:14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</row>
    <row r="155" spans="1:14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</row>
    <row r="156" spans="1:14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</row>
    <row r="157" spans="1:14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</row>
    <row r="158" spans="1:14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</row>
    <row r="160" spans="1:14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</row>
    <row r="161" spans="1:14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</row>
    <row r="162" spans="1:14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</row>
    <row r="163" spans="1:14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</row>
    <row r="164" spans="1:14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</row>
    <row r="165" spans="1:14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</row>
    <row r="166" spans="1:14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</row>
    <row r="167" spans="1:14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</row>
    <row r="168" spans="1:14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</row>
    <row r="169" spans="1:14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</row>
    <row r="170" spans="1:14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</row>
    <row r="171" spans="1:14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</row>
    <row r="172" spans="1:14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</row>
    <row r="173" spans="1:14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</row>
    <row r="175" spans="1:14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</row>
    <row r="176" spans="1:14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</row>
    <row r="177" spans="1:14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</row>
    <row r="178" spans="1:14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</row>
    <row r="180" spans="1:14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</row>
    <row r="181" spans="1:14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</row>
    <row r="182" spans="1:14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</row>
    <row r="183" spans="1:14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</row>
    <row r="184" spans="1:14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</row>
    <row r="186" spans="1:14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</row>
    <row r="187" spans="1:14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</row>
    <row r="188" spans="1:14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</row>
    <row r="189" spans="1:14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</row>
    <row r="190" spans="1:14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</row>
    <row r="192" spans="1:14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</row>
    <row r="193" spans="1:14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</row>
    <row r="194" spans="1:14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</row>
    <row r="195" spans="1:14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</row>
    <row r="196" spans="1:14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</row>
    <row r="198" spans="1:14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</row>
    <row r="199" spans="1:14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</row>
    <row r="200" spans="1:14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</row>
    <row r="201" spans="1:14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</row>
    <row r="202" spans="1:14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</row>
    <row r="203" spans="1:14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</row>
    <row r="204" spans="1:14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</row>
    <row r="205" spans="1:14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</row>
    <row r="206" spans="1:14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</row>
    <row r="207" spans="1:14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</row>
    <row r="208" spans="1:14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</row>
    <row r="209" spans="1:14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</row>
    <row r="210" spans="1:14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</row>
    <row r="211" spans="1:14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</row>
    <row r="212" spans="1:14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</row>
    <row r="213" spans="1:14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</row>
    <row r="214" spans="1:14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</row>
    <row r="216" spans="1:14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</row>
    <row r="217" spans="1:14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</row>
    <row r="218" spans="1:14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</row>
    <row r="220" spans="1:14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</row>
    <row r="221" spans="1:14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</row>
    <row r="222" spans="1:14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</row>
    <row r="223" spans="1:14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</row>
    <row r="224" spans="1:14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</row>
    <row r="225" spans="1:14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</row>
    <row r="226" spans="1:14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</row>
    <row r="227" spans="1:14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</row>
    <row r="228" spans="1:14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</row>
    <row r="229" spans="1:14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</row>
    <row r="230" spans="1:14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</row>
    <row r="231" spans="1:14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</row>
    <row r="232" spans="1:14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</row>
    <row r="233" spans="1:14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</row>
    <row r="234" spans="1:14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</row>
    <row r="236" spans="1:14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</row>
    <row r="237" spans="1:14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</row>
    <row r="238" spans="1:14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</row>
    <row r="239" spans="1:14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</row>
    <row r="240" spans="1:14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</row>
    <row r="241" spans="1:14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</row>
    <row r="242" spans="1:14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</row>
    <row r="243" spans="1:14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</row>
    <row r="244" spans="1:14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</row>
    <row r="245" spans="1:14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</row>
    <row r="246" spans="1:14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</row>
    <row r="247" spans="1:14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</row>
    <row r="248" spans="1:14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</row>
    <row r="249" spans="1:14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</row>
    <row r="250" spans="1:14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</row>
    <row r="251" spans="1:14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</row>
    <row r="252" spans="1:14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</row>
    <row r="253" spans="1:14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</row>
    <row r="254" spans="1:14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</row>
    <row r="255" spans="1:14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</row>
    <row r="256" spans="1:14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</row>
    <row r="258" spans="1:14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</row>
    <row r="259" spans="1:14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</row>
    <row r="260" spans="1:14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</row>
    <row r="261" spans="1:14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</row>
    <row r="262" spans="1:14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</row>
    <row r="263" spans="1:14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</row>
    <row r="264" spans="1:14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</row>
    <row r="265" spans="1:14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</row>
    <row r="266" spans="1:14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</row>
    <row r="267" spans="1:14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</row>
    <row r="268" spans="1:14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</row>
    <row r="269" spans="1:14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</row>
    <row r="270" spans="1:14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</row>
    <row r="271" spans="1:14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</row>
    <row r="272" spans="1:14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</row>
    <row r="273" spans="1:14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</row>
    <row r="274" spans="1:14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</row>
    <row r="275" spans="1:14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</row>
    <row r="276" spans="1:14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</row>
    <row r="277" spans="1:14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</row>
    <row r="278" spans="1:14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</row>
    <row r="279" spans="1:14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</row>
    <row r="280" spans="1:14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</row>
    <row r="281" spans="1:14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</row>
    <row r="282" spans="1:14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</row>
    <row r="283" spans="1:14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</row>
    <row r="284" spans="1:14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</row>
    <row r="285" spans="1:14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</row>
    <row r="286" spans="1:14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</row>
    <row r="287" spans="1:14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</row>
    <row r="288" spans="1:14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</row>
    <row r="289" spans="1:14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</row>
    <row r="290" spans="1:14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</row>
    <row r="291" spans="1:14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</row>
    <row r="292" spans="1:14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</row>
    <row r="293" spans="1:14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</row>
    <row r="294" spans="1:14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</row>
    <row r="295" spans="1:14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</row>
    <row r="296" spans="1:14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</row>
    <row r="297" spans="1:14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</row>
    <row r="298" spans="1:14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</row>
    <row r="300" spans="1:14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</row>
    <row r="301" spans="1:14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</row>
    <row r="302" spans="1:14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</row>
    <row r="303" spans="1:14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</row>
    <row r="304" spans="1:14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Regrassion</vt:lpstr>
      <vt:lpstr>Task</vt:lpstr>
      <vt:lpstr>Dashborad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satwi</cp:lastModifiedBy>
  <dcterms:created xsi:type="dcterms:W3CDTF">2020-07-31T09:37:55Z</dcterms:created>
  <dcterms:modified xsi:type="dcterms:W3CDTF">2023-07-13T08:56:26Z</dcterms:modified>
</cp:coreProperties>
</file>