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\Assignments\20082023\"/>
    </mc:Choice>
  </mc:AlternateContent>
  <xr:revisionPtr revIDLastSave="0" documentId="13_ncr:1_{8EA7B073-05A1-4D65-8CB5-917169DA120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20" i="2"/>
  <c r="B17" i="2"/>
  <c r="B22" i="3"/>
  <c r="B25" i="3"/>
  <c r="A27" i="4"/>
  <c r="A24" i="4" a="1"/>
  <c r="A24" i="4" s="1"/>
  <c r="A21" i="4"/>
  <c r="C15" i="5"/>
  <c r="C14" i="5"/>
  <c r="C13" i="5"/>
  <c r="C12" i="5"/>
  <c r="C11" i="5"/>
  <c r="H21" i="6"/>
  <c r="H20" i="6"/>
  <c r="H18" i="6"/>
  <c r="H16" i="6"/>
  <c r="H15" i="6"/>
  <c r="C29" i="7"/>
  <c r="C25" i="7"/>
  <c r="C21" i="7"/>
  <c r="C17" i="7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A18" i="4"/>
  <c r="C16" i="1" l="1"/>
  <c r="E16" i="1"/>
  <c r="D12" i="1"/>
  <c r="E12" i="1"/>
  <c r="C21" i="1"/>
  <c r="E21" i="1"/>
  <c r="C9" i="1"/>
  <c r="E9" i="1"/>
  <c r="D17" i="1"/>
  <c r="E17" i="1"/>
  <c r="D15" i="1"/>
  <c r="E15" i="1"/>
  <c r="C22" i="1"/>
  <c r="E22" i="1"/>
  <c r="D18" i="1"/>
  <c r="F18" i="1" s="1"/>
  <c r="E18" i="1"/>
  <c r="D14" i="1"/>
  <c r="E14" i="1"/>
  <c r="D10" i="1"/>
  <c r="E10" i="1"/>
  <c r="D9" i="1"/>
  <c r="D23" i="1"/>
  <c r="E23" i="1" s="1"/>
  <c r="D22" i="1"/>
  <c r="D13" i="1"/>
  <c r="D21" i="1"/>
  <c r="F21" i="1" s="1"/>
  <c r="D16" i="1"/>
  <c r="F16" i="1" s="1"/>
  <c r="C15" i="1"/>
  <c r="C14" i="1"/>
  <c r="C17" i="1"/>
  <c r="F10" i="1"/>
  <c r="F23" i="1"/>
  <c r="C20" i="1"/>
  <c r="C12" i="1"/>
  <c r="F9" i="1"/>
  <c r="C19" i="1"/>
  <c r="C11" i="1"/>
  <c r="F17" i="1"/>
  <c r="F15" i="1"/>
  <c r="F22" i="1"/>
  <c r="F14" i="1"/>
  <c r="F20" i="1"/>
  <c r="F12" i="1"/>
  <c r="D19" i="1"/>
  <c r="D11" i="1"/>
  <c r="F11" i="1" s="1"/>
  <c r="C18" i="1"/>
  <c r="C10" i="1"/>
  <c r="F19" i="1" l="1"/>
  <c r="E19" i="1"/>
  <c r="F13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<sst xmlns="http://schemas.openxmlformats.org/spreadsheetml/2006/main" count="211" uniqueCount="159">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</sst>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color rgb="FF000118"/>
      <name val="Nunito Sans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3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K11" sqref="K11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abSelected="1" topLeftCell="A3" workbookViewId="0">
      <selection activeCell="A7" sqref="A7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>COUNTA(_xlfn.UNIQUE(A5:A11))</f>
        <v>7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6" workbookViewId="0">
      <selection activeCell="B23" sqref="B23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" x14ac:dyDescent="0.35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9.2" x14ac:dyDescent="0.45">
      <c r="A22" s="24" t="s">
        <v>29</v>
      </c>
      <c r="B22" s="75">
        <f>COUNT(C5:C18)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COUNTIF(C5:C18,"&lt;&gt;")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9" workbookViewId="0">
      <selection activeCell="A28" sqref="A28:B28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7"/>
      <c r="B2" s="67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7"/>
      <c r="B14" s="67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8"/>
      <c r="B16" s="68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9">
        <f>COUNT(B3:B13)</f>
        <v>2</v>
      </c>
      <c r="B18" s="69"/>
      <c r="C18" s="14"/>
      <c r="D18" s="13"/>
      <c r="E18" s="5"/>
      <c r="F18" s="5"/>
      <c r="G18" s="5"/>
    </row>
    <row r="19" spans="1:7" ht="18" x14ac:dyDescent="0.35">
      <c r="A19" s="68"/>
      <c r="B19" s="68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9">
        <f>COUNTIF(B3:B13,"")</f>
        <v>4</v>
      </c>
      <c r="B21" s="69"/>
      <c r="C21" s="14"/>
      <c r="D21" s="13"/>
      <c r="E21" s="5"/>
      <c r="F21" s="5"/>
      <c r="G21" s="5"/>
    </row>
    <row r="22" spans="1:7" ht="18" x14ac:dyDescent="0.35">
      <c r="A22" s="68"/>
      <c r="B22" s="68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9" cm="1">
        <f t="array" ref="A24">SUMPRODUCT(--NOT(ISNUMBER(B3:B13)))</f>
        <v>9</v>
      </c>
      <c r="B24" s="69"/>
      <c r="C24" s="14"/>
      <c r="D24" s="13"/>
      <c r="E24" s="5"/>
      <c r="F24" s="5"/>
      <c r="G24" s="5"/>
    </row>
    <row r="25" spans="1:7" ht="18" x14ac:dyDescent="0.35">
      <c r="A25" s="68"/>
      <c r="B25" s="68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70">
        <f>COUNTA(B3:B13)</f>
        <v>7</v>
      </c>
      <c r="B27" s="70"/>
      <c r="C27" s="14"/>
      <c r="D27" s="13"/>
      <c r="E27" s="5"/>
      <c r="F27" s="5"/>
      <c r="G27" s="5"/>
    </row>
    <row r="28" spans="1:7" x14ac:dyDescent="0.3">
      <c r="A28" s="67"/>
      <c r="B28" s="67"/>
      <c r="C28" s="9"/>
      <c r="D28" s="9"/>
    </row>
    <row r="29" spans="1:7" x14ac:dyDescent="0.3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F13" sqref="F13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AVERAGE(MAX(C4:C9),MIN((C4:C9)))</f>
        <v>204.5</v>
      </c>
    </row>
    <row r="14" spans="1:4" ht="15" thickBot="1" x14ac:dyDescent="0.35">
      <c r="A14" s="42">
        <v>1.4</v>
      </c>
      <c r="B14" s="43" t="s">
        <v>90</v>
      </c>
      <c r="C14" s="39" t="str">
        <f>LARGE(C4:C9,2) &amp; " And " &amp;LARGE(C4:C9,3)</f>
        <v>200 And 190</v>
      </c>
      <c r="D14" s="62"/>
    </row>
    <row r="15" spans="1:4" ht="15" thickBot="1" x14ac:dyDescent="0.35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3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SUMIFS(C2:C11,D2:D11,"Yes")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SUMIFS(C2:C11,D2:D11,"NO")</f>
        <v>27000</v>
      </c>
      <c r="I16" s="21"/>
    </row>
    <row r="17" spans="1:9" ht="18.600000000000001" thickBot="1" x14ac:dyDescent="0.4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SUMIFS(E2:E11,C2:C11,"&gt;10000")</f>
        <v>1028</v>
      </c>
      <c r="I18" s="21"/>
    </row>
    <row r="19" spans="1:9" ht="18.600000000000001" thickBot="1" x14ac:dyDescent="0.4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SUMIFS(C2:C11,C2:C11,"&gt;10000")</f>
        <v>65000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SUMIFS(C2:C11,C2:C11,"&lt;9500")</f>
        <v>31000</v>
      </c>
      <c r="I21" s="21"/>
    </row>
    <row r="22" spans="1:9" ht="18" x14ac:dyDescent="0.35">
      <c r="A22" s="72"/>
      <c r="B22" s="72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workbookViewId="0">
      <selection activeCell="C30" sqref="C30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4"/>
      <c r="B12" s="74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3"/>
      <c r="B14" s="73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3"/>
      <c r="B16" s="73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SUMIFS(E2:E11,D2:D11,"USA")</f>
        <v>67</v>
      </c>
      <c r="D17" s="23"/>
      <c r="E17" s="54"/>
      <c r="F17" s="54"/>
    </row>
    <row r="18" spans="1:6" ht="15.6" x14ac:dyDescent="0.3">
      <c r="A18" s="73"/>
      <c r="B18" s="73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3"/>
      <c r="B20" s="73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>SUMIFS(E2:E11,C2:C11,"Figure Skating")</f>
        <v>5</v>
      </c>
      <c r="D21" s="23"/>
      <c r="E21" s="54"/>
      <c r="F21" s="54"/>
    </row>
    <row r="22" spans="1:6" ht="15.6" x14ac:dyDescent="0.3">
      <c r="A22" s="73"/>
      <c r="B22" s="73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3"/>
      <c r="B24" s="73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>
        <f>SUMIFS(E2:E11,D2:D11,"USA")+SUMIFS(E2:E11,D2:D11,"Jamaica")</f>
        <v>75</v>
      </c>
      <c r="D25" s="23"/>
      <c r="E25" s="54"/>
      <c r="F25" s="54"/>
    </row>
    <row r="26" spans="1:6" x14ac:dyDescent="0.3">
      <c r="A26" s="74"/>
      <c r="B26" s="74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3"/>
      <c r="B28" s="73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Psatyanarayan Reddy</cp:lastModifiedBy>
  <dcterms:created xsi:type="dcterms:W3CDTF">2023-02-28T05:02:53Z</dcterms:created>
  <dcterms:modified xsi:type="dcterms:W3CDTF">2023-08-26T07:30:57Z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