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Sathyesh\"/>
    </mc:Choice>
  </mc:AlternateContent>
  <xr:revisionPtr revIDLastSave="0" documentId="8_{A8D389D1-2B01-4C1C-B3CB-D2CBCD8A393D}" xr6:coauthVersionLast="47" xr6:coauthVersionMax="47" xr10:uidLastSave="{00000000-0000-0000-0000-000000000000}"/>
  <bookViews>
    <workbookView xWindow="-120" yWindow="-120" windowWidth="20730" windowHeight="11160" firstSheet="2" activeTab="2" xr2:uid="{00000000-000D-0000-FFFF-FFFF00000000}"/>
  </bookViews>
  <sheets>
    <sheet name="February 2024" sheetId="1" state="hidden" r:id="rId1"/>
    <sheet name="Sheet5" sheetId="6" state="hidden" r:id="rId2"/>
    <sheet name="Source Data" sheetId="7" r:id="rId3"/>
    <sheet name="Sheet3" sheetId="14" state="hidden" r:id="rId4"/>
    <sheet name="Pivot Table" sheetId="13" r:id="rId5"/>
    <sheet name="Dash Board" sheetId="15" r:id="rId6"/>
  </sheets>
  <definedNames>
    <definedName name="ExternalData_1" localSheetId="2" hidden="1">'Source Data'!$A$1:$F$41</definedName>
    <definedName name="NativeTimeline_Date">#N/A</definedName>
    <definedName name="Slicer_Weekend_Weekday">#N/A</definedName>
  </definedNames>
  <calcPr calcId="181029"/>
  <pivotCaches>
    <pivotCache cacheId="55"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Lst>
</workbook>
</file>

<file path=xl/calcChain.xml><?xml version="1.0" encoding="utf-8"?>
<calcChain xmlns="http://schemas.openxmlformats.org/spreadsheetml/2006/main">
  <c r="B44" i="6" l="1"/>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B2" i="6"/>
  <c r="H8" i="13"/>
  <c r="H9"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C21D4D-A45E-43A5-BD80-C7C65DCDA232}" keepAlive="1" name="Query - Table4" description="Connection to the 'Table4' query in the workbook." type="5" refreshedVersion="7" background="1" saveData="1">
    <dbPr connection="Provider=Microsoft.Mashup.OleDb.1;Data Source=$Workbook$;Location=Table4;Extended Properties=&quot;&quot;" command="SELECT * FROM [Table4]"/>
  </connection>
</connections>
</file>

<file path=xl/sharedStrings.xml><?xml version="1.0" encoding="utf-8"?>
<sst xmlns="http://schemas.openxmlformats.org/spreadsheetml/2006/main" count="634" uniqueCount="53">
  <si>
    <t>Monito Expense Manager</t>
  </si>
  <si>
    <t>Version 8.3</t>
  </si>
  <si>
    <t>Created on 28 Mar 2024 23:29:05</t>
  </si>
  <si>
    <t>February 2024</t>
  </si>
  <si>
    <t>Date</t>
  </si>
  <si>
    <t>Category type</t>
  </si>
  <si>
    <t>Category name</t>
  </si>
  <si>
    <t>Note</t>
  </si>
  <si>
    <t>Amount</t>
  </si>
  <si>
    <t>3 Feb 2024</t>
  </si>
  <si>
    <t>Income</t>
  </si>
  <si>
    <t>Salary</t>
  </si>
  <si>
    <t/>
  </si>
  <si>
    <t>Expense</t>
  </si>
  <si>
    <t>Friends</t>
  </si>
  <si>
    <t>Travel</t>
  </si>
  <si>
    <t>Grocery</t>
  </si>
  <si>
    <t>Paapu</t>
  </si>
  <si>
    <t>4 Feb 2024</t>
  </si>
  <si>
    <t>Relatives</t>
  </si>
  <si>
    <t>Entertainment</t>
  </si>
  <si>
    <t>Food</t>
  </si>
  <si>
    <t>5 Feb 2024</t>
  </si>
  <si>
    <t>Snacks</t>
  </si>
  <si>
    <t>7 Feb 2024</t>
  </si>
  <si>
    <t>Thendam</t>
  </si>
  <si>
    <t>8 Feb 2024</t>
  </si>
  <si>
    <t>Recharge</t>
  </si>
  <si>
    <t>Home</t>
  </si>
  <si>
    <t>10 Feb 2024</t>
  </si>
  <si>
    <t>Pondicherry</t>
  </si>
  <si>
    <t>11 Feb 2024</t>
  </si>
  <si>
    <t>12 Feb 2024</t>
  </si>
  <si>
    <t>15 Feb 2024</t>
  </si>
  <si>
    <t>18 Feb 2024</t>
  </si>
  <si>
    <t>19 Feb 2024</t>
  </si>
  <si>
    <t>21 Feb 2024</t>
  </si>
  <si>
    <t>22 Feb 2024</t>
  </si>
  <si>
    <t>25 Feb 2024</t>
  </si>
  <si>
    <t>29 Feb 2024</t>
  </si>
  <si>
    <t>Total expense</t>
  </si>
  <si>
    <t>Total income</t>
  </si>
  <si>
    <t>Day in Week</t>
  </si>
  <si>
    <t>Weekend/Weekday</t>
  </si>
  <si>
    <t>Weekend</t>
  </si>
  <si>
    <t>Weekday</t>
  </si>
  <si>
    <t>Row Labels</t>
  </si>
  <si>
    <t>Grand Total</t>
  </si>
  <si>
    <t>Sum of Amount</t>
  </si>
  <si>
    <t>Exploration</t>
  </si>
  <si>
    <t>Unknown</t>
  </si>
  <si>
    <t>Travel Exploration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</si>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</sst>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8"/>
      <name val="Arial"/>
      <family val="2"/>
    </font>
    <font>
      <b/>
      <sz val="10"/>
      <name val="Arial"/>
      <family val="2"/>
    </font>
    <font>
      <b/>
      <sz val="14"/>
      <name val="Arial"/>
      <family val="2"/>
    </font>
    <font>
      <sz val="8"/>
      <name val="Arial"/>
      <family val="2"/>
    </font>
    <font>
      <sz val="10"/>
      <color theme="1"/>
      <name val="Arial"/>
      <family val="2"/>
    </font>
    <font>
      <b/>
      <sz val="10"/>
      <color theme="1"/>
      <name val="Arial"/>
      <family val="2"/>
    </font>
  </fonts>
  <fills count="14">
    <fill>
      <patternFill patternType="none"/>
    </fill>
    <fill>
      <patternFill patternType="gray125"/>
    </fill>
    <fill>
      <patternFill patternType="solid">
        <fgColor indexed="15"/>
        <bgColor indexed="64"/>
      </patternFill>
    </fill>
    <fill>
      <patternFill patternType="solid">
        <fgColor indexed="12"/>
        <bgColor indexed="64"/>
      </patternFill>
    </fill>
    <fill>
      <patternFill patternType="solid">
        <fgColor indexed="20"/>
        <bgColor indexed="64"/>
      </patternFill>
    </fill>
    <fill>
      <patternFill patternType="solid">
        <fgColor indexed="25"/>
        <bgColor indexed="64"/>
      </patternFill>
    </fill>
    <fill>
      <patternFill patternType="solid">
        <fgColor indexed="16"/>
        <bgColor indexed="64"/>
      </patternFill>
    </fill>
    <fill>
      <patternFill patternType="solid">
        <fgColor indexed="11"/>
        <bgColor indexed="64"/>
      </patternFill>
    </fill>
    <fill>
      <patternFill patternType="solid">
        <fgColor indexed="10"/>
        <bgColor indexed="64"/>
      </patternFill>
    </fill>
    <fill>
      <patternFill patternType="solid">
        <fgColor indexed="22"/>
        <bgColor indexed="64"/>
      </patternFill>
    </fill>
    <fill>
      <patternFill patternType="solid">
        <fgColor indexed="17"/>
        <bgColor indexed="64"/>
      </patternFill>
    </fill>
    <fill>
      <patternFill patternType="solid">
        <fgColor indexed="21"/>
        <bgColor indexed="64"/>
      </patternFill>
    </fill>
    <fill>
      <patternFill patternType="solid">
        <fgColor theme="4" tint="0.79998168889431442"/>
        <bgColor theme="4" tint="0.79998168889431442"/>
      </patternFill>
    </fill>
    <fill>
      <patternFill patternType="solid">
        <fgColor theme="4" tint="0.59999389629810485"/>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right/>
      <top style="thin">
        <color indexed="8"/>
      </top>
      <bottom/>
      <diagonal/>
    </border>
    <border>
      <left style="thin">
        <color indexed="8"/>
      </left>
      <right style="thin">
        <color indexed="8"/>
      </right>
      <top/>
      <bottom style="thin">
        <color indexed="8"/>
      </bottom>
      <diagonal/>
    </border>
    <border>
      <left/>
      <right/>
      <top style="thin">
        <color theme="4" tint="0.39997558519241921"/>
      </top>
      <bottom style="thin">
        <color theme="4" tint="0.39997558519241921"/>
      </bottom>
      <diagonal/>
    </border>
    <border>
      <left/>
      <right style="thin">
        <color indexed="8"/>
      </right>
      <top/>
      <bottom style="thin">
        <color indexed="8"/>
      </bottom>
      <diagonal/>
    </border>
    <border>
      <left style="thin">
        <color indexed="8"/>
      </left>
      <right/>
      <top/>
      <bottom style="thin">
        <color indexed="8"/>
      </bottom>
      <diagonal/>
    </border>
    <border>
      <left/>
      <right/>
      <top style="thin">
        <color theme="4" tint="0.39997558519241921"/>
      </top>
      <bottom/>
      <diagonal/>
    </border>
  </borders>
  <cellStyleXfs count="1">
    <xf numFmtId="0" fontId="0" fillId="0" borderId="0"/>
  </cellStyleXfs>
  <cellXfs count="29">
    <xf numFmtId="0" fontId="0" fillId="0" borderId="0" xfId="0"/>
    <xf numFmtId="0" fontId="1" fillId="0" borderId="0" xfId="0" applyFont="1"/>
    <xf numFmtId="0" fontId="2" fillId="0" borderId="1" xfId="0" applyFon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0" xfId="0" applyFont="1"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5" fillId="0" borderId="6" xfId="0" applyFont="1" applyBorder="1" applyAlignment="1">
      <alignment horizontal="center"/>
    </xf>
    <xf numFmtId="0" fontId="5" fillId="12" borderId="6" xfId="0" applyFont="1" applyFill="1" applyBorder="1" applyAlignment="1">
      <alignment horizontal="center"/>
    </xf>
    <xf numFmtId="0" fontId="6" fillId="12" borderId="7" xfId="0" applyFont="1" applyFill="1" applyBorder="1" applyAlignment="1">
      <alignment horizontal="center"/>
    </xf>
    <xf numFmtId="0" fontId="6" fillId="12" borderId="5" xfId="0" applyFont="1" applyFill="1" applyBorder="1" applyAlignment="1">
      <alignment horizontal="center"/>
    </xf>
    <xf numFmtId="0" fontId="6" fillId="12" borderId="8" xfId="0" applyFont="1" applyFill="1" applyBorder="1" applyAlignment="1">
      <alignment horizontal="center"/>
    </xf>
    <xf numFmtId="0" fontId="5" fillId="0" borderId="9" xfId="0" applyFont="1" applyBorder="1" applyAlignment="1">
      <alignment horizontal="center"/>
    </xf>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13" borderId="0" xfId="0" applyFill="1"/>
  </cellXfs>
  <cellStyles count="1">
    <cellStyle name="Normal" xfId="0" builtinId="0"/>
  </cellStyles>
  <dxfs count="16">
    <dxf>
      <numFmt numFmtId="19" formatCode="dd/mm/yyyy"/>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indexed="8"/>
        </left>
        <right style="thin">
          <color indexed="8"/>
        </right>
        <top style="thin">
          <color indexed="8"/>
        </top>
        <bottom style="thin">
          <color theme="4" tint="0.39997558519241921"/>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border outline="0">
        <bottom style="thin">
          <color indexed="8"/>
        </bottom>
      </border>
    </dxf>
    <dxf>
      <font>
        <b/>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9E9E9E"/>
      <rgbColor rgb="00EF5350"/>
      <rgbColor rgb="00EC407A"/>
      <rgbColor rgb="00AB47BC"/>
      <rgbColor rgb="007E57C2"/>
      <rgbColor rgb="005C6BC0"/>
      <rgbColor rgb="0042A5F5"/>
      <rgbColor rgb="0029B6F6"/>
      <rgbColor rgb="0026C6DA"/>
      <rgbColor rgb="0026A69A"/>
      <rgbColor rgb="0066BB6A"/>
      <rgbColor rgb="009CCC65"/>
      <rgbColor rgb="00D4E157"/>
      <rgbColor rgb="00FFD600"/>
      <rgbColor rgb="00FFCA28"/>
      <rgbColor rgb="00FFA726"/>
      <rgbColor rgb="00FF7043"/>
      <rgbColor rgb="008D6E63"/>
      <rgbColor rgb="0078909C"/>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doughnutChart>
        <c:varyColors val="1"/>
        <c:ser>
          <c:idx val="0"/>
          <c:order val="0"/>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EB17-49F2-AC44-BCC87B6E6B9F}"/>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EB17-49F2-AC44-BCC87B6E6B9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Table'!$G$8:$G$9</c:f>
              <c:strCache>
                <c:ptCount val="2"/>
                <c:pt idx="0">
                  <c:v>Weekday</c:v>
                </c:pt>
                <c:pt idx="1">
                  <c:v>Weekend</c:v>
                </c:pt>
              </c:strCache>
            </c:strRef>
          </c:cat>
          <c:val>
            <c:numRef>
              <c:f>'Pivot Table'!$H$8:$H$9</c:f>
              <c:numCache>
                <c:formatCode>General</c:formatCode>
                <c:ptCount val="2"/>
                <c:pt idx="0">
                  <c:v>1311</c:v>
                </c:pt>
                <c:pt idx="1">
                  <c:v>3710</c:v>
                </c:pt>
              </c:numCache>
            </c:numRef>
          </c:val>
          <c:extLst>
            <c:ext xmlns:c16="http://schemas.microsoft.com/office/drawing/2014/chart" uri="{C3380CC4-5D6E-409C-BE32-E72D297353CC}">
              <c16:uniqueId val="{00000000-B4AD-4CD1-9D01-B984B582C61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Spending Dashboard.xlsx]Pivot Table!PivotTable7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Table'!$D$25:$D$36</c:f>
              <c:strCache>
                <c:ptCount val="11"/>
                <c:pt idx="0">
                  <c:v>Entertainment</c:v>
                </c:pt>
                <c:pt idx="1">
                  <c:v>Food</c:v>
                </c:pt>
                <c:pt idx="2">
                  <c:v>Friends</c:v>
                </c:pt>
                <c:pt idx="3">
                  <c:v>Grocery</c:v>
                </c:pt>
                <c:pt idx="4">
                  <c:v>Recharge</c:v>
                </c:pt>
                <c:pt idx="5">
                  <c:v>Relatives</c:v>
                </c:pt>
                <c:pt idx="6">
                  <c:v>Snacks</c:v>
                </c:pt>
                <c:pt idx="7">
                  <c:v>Travel</c:v>
                </c:pt>
                <c:pt idx="8">
                  <c:v>Travel Exploration</c:v>
                </c:pt>
                <c:pt idx="9">
                  <c:v>unknown</c:v>
                </c:pt>
                <c:pt idx="10">
                  <c:v>Home</c:v>
                </c:pt>
              </c:strCache>
            </c:strRef>
          </c:cat>
          <c:val>
            <c:numRef>
              <c:f>'Pivot Table'!$E$25:$E$36</c:f>
              <c:numCache>
                <c:formatCode>General</c:formatCode>
                <c:ptCount val="11"/>
                <c:pt idx="0">
                  <c:v>175</c:v>
                </c:pt>
                <c:pt idx="1">
                  <c:v>169</c:v>
                </c:pt>
                <c:pt idx="2">
                  <c:v>955</c:v>
                </c:pt>
                <c:pt idx="3">
                  <c:v>20</c:v>
                </c:pt>
                <c:pt idx="4">
                  <c:v>179</c:v>
                </c:pt>
                <c:pt idx="5">
                  <c:v>240</c:v>
                </c:pt>
                <c:pt idx="6">
                  <c:v>315</c:v>
                </c:pt>
                <c:pt idx="7">
                  <c:v>368</c:v>
                </c:pt>
                <c:pt idx="8">
                  <c:v>1600</c:v>
                </c:pt>
                <c:pt idx="9">
                  <c:v>500</c:v>
                </c:pt>
                <c:pt idx="10">
                  <c:v>500</c:v>
                </c:pt>
              </c:numCache>
            </c:numRef>
          </c:val>
          <c:extLst>
            <c:ext xmlns:c16="http://schemas.microsoft.com/office/drawing/2014/chart" uri="{C3380CC4-5D6E-409C-BE32-E72D297353CC}">
              <c16:uniqueId val="{00000000-3789-465C-931A-9E76B3FE2E0A}"/>
            </c:ext>
          </c:extLst>
        </c:ser>
        <c:dLbls>
          <c:dLblPos val="outEnd"/>
          <c:showLegendKey val="0"/>
          <c:showVal val="1"/>
          <c:showCatName val="0"/>
          <c:showSerName val="0"/>
          <c:showPercent val="0"/>
          <c:showBubbleSize val="0"/>
        </c:dLbls>
        <c:gapWidth val="219"/>
        <c:overlap val="-27"/>
        <c:axId val="1344368944"/>
        <c:axId val="1344353136"/>
      </c:barChart>
      <c:catAx>
        <c:axId val="134436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53136"/>
        <c:crosses val="autoZero"/>
        <c:auto val="1"/>
        <c:lblAlgn val="ctr"/>
        <c:lblOffset val="100"/>
        <c:noMultiLvlLbl val="0"/>
      </c:catAx>
      <c:valAx>
        <c:axId val="134435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6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60000"/>
                <a:lumOff val="40000"/>
              </a:schemeClr>
            </a:solidFill>
            <a:ln w="19050">
              <a:solidFill>
                <a:schemeClr val="accent1"/>
              </a:solidFill>
            </a:ln>
            <a:effectLst/>
          </c:spPr>
          <c:dPt>
            <c:idx val="0"/>
            <c:bubble3D val="0"/>
            <c:spPr>
              <a:solidFill>
                <a:schemeClr val="accent1">
                  <a:lumMod val="60000"/>
                  <a:lumOff val="40000"/>
                </a:schemeClr>
              </a:solidFill>
              <a:ln w="19050">
                <a:solidFill>
                  <a:schemeClr val="accent1"/>
                </a:solidFill>
              </a:ln>
              <a:effectLst/>
            </c:spPr>
            <c:extLst>
              <c:ext xmlns:c16="http://schemas.microsoft.com/office/drawing/2014/chart" uri="{C3380CC4-5D6E-409C-BE32-E72D297353CC}">
                <c16:uniqueId val="{00000001-0B10-4007-A00F-C23F4C5ADCB0}"/>
              </c:ext>
            </c:extLst>
          </c:dPt>
          <c:dPt>
            <c:idx val="1"/>
            <c:bubble3D val="0"/>
            <c:spPr>
              <a:solidFill>
                <a:schemeClr val="accent1">
                  <a:lumMod val="60000"/>
                  <a:lumOff val="40000"/>
                </a:schemeClr>
              </a:solidFill>
              <a:ln w="19050">
                <a:solidFill>
                  <a:schemeClr val="accent1"/>
                </a:solidFill>
              </a:ln>
              <a:effectLst/>
            </c:spPr>
            <c:extLst>
              <c:ext xmlns:c16="http://schemas.microsoft.com/office/drawing/2014/chart" uri="{C3380CC4-5D6E-409C-BE32-E72D297353CC}">
                <c16:uniqueId val="{00000003-0B10-4007-A00F-C23F4C5ADCB0}"/>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Table'!$G$8:$G$9</c:f>
              <c:strCache>
                <c:ptCount val="2"/>
                <c:pt idx="0">
                  <c:v>Weekday</c:v>
                </c:pt>
                <c:pt idx="1">
                  <c:v>Weekend</c:v>
                </c:pt>
              </c:strCache>
            </c:strRef>
          </c:cat>
          <c:val>
            <c:numRef>
              <c:f>'Pivot Table'!$H$8:$H$9</c:f>
              <c:numCache>
                <c:formatCode>General</c:formatCode>
                <c:ptCount val="2"/>
                <c:pt idx="0">
                  <c:v>1311</c:v>
                </c:pt>
                <c:pt idx="1">
                  <c:v>3710</c:v>
                </c:pt>
              </c:numCache>
            </c:numRef>
          </c:val>
          <c:extLst>
            <c:ext xmlns:c16="http://schemas.microsoft.com/office/drawing/2014/chart" uri="{C3380CC4-5D6E-409C-BE32-E72D297353CC}">
              <c16:uniqueId val="{00000004-0B10-4007-A00F-C23F4C5ADCB0}"/>
            </c:ext>
          </c:extLst>
        </c:ser>
        <c:dLbls>
          <c:showLegendKey val="0"/>
          <c:showVal val="0"/>
          <c:showCatName val="1"/>
          <c:showSerName val="0"/>
          <c:showPercent val="1"/>
          <c:showBubbleSize val="0"/>
          <c:showLeaderLines val="1"/>
        </c:dLbls>
        <c:firstSliceAng val="0"/>
        <c:holeSize val="3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Spending Dashboard.xlsx]Pivot Table!PivotTable7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Table'!$D$25:$D$36</c:f>
              <c:strCache>
                <c:ptCount val="11"/>
                <c:pt idx="0">
                  <c:v>Entertainment</c:v>
                </c:pt>
                <c:pt idx="1">
                  <c:v>Food</c:v>
                </c:pt>
                <c:pt idx="2">
                  <c:v>Friends</c:v>
                </c:pt>
                <c:pt idx="3">
                  <c:v>Grocery</c:v>
                </c:pt>
                <c:pt idx="4">
                  <c:v>Recharge</c:v>
                </c:pt>
                <c:pt idx="5">
                  <c:v>Relatives</c:v>
                </c:pt>
                <c:pt idx="6">
                  <c:v>Snacks</c:v>
                </c:pt>
                <c:pt idx="7">
                  <c:v>Travel</c:v>
                </c:pt>
                <c:pt idx="8">
                  <c:v>Travel Exploration</c:v>
                </c:pt>
                <c:pt idx="9">
                  <c:v>unknown</c:v>
                </c:pt>
                <c:pt idx="10">
                  <c:v>Home</c:v>
                </c:pt>
              </c:strCache>
            </c:strRef>
          </c:cat>
          <c:val>
            <c:numRef>
              <c:f>'Pivot Table'!$E$25:$E$36</c:f>
              <c:numCache>
                <c:formatCode>General</c:formatCode>
                <c:ptCount val="11"/>
                <c:pt idx="0">
                  <c:v>175</c:v>
                </c:pt>
                <c:pt idx="1">
                  <c:v>169</c:v>
                </c:pt>
                <c:pt idx="2">
                  <c:v>955</c:v>
                </c:pt>
                <c:pt idx="3">
                  <c:v>20</c:v>
                </c:pt>
                <c:pt idx="4">
                  <c:v>179</c:v>
                </c:pt>
                <c:pt idx="5">
                  <c:v>240</c:v>
                </c:pt>
                <c:pt idx="6">
                  <c:v>315</c:v>
                </c:pt>
                <c:pt idx="7">
                  <c:v>368</c:v>
                </c:pt>
                <c:pt idx="8">
                  <c:v>1600</c:v>
                </c:pt>
                <c:pt idx="9">
                  <c:v>500</c:v>
                </c:pt>
                <c:pt idx="10">
                  <c:v>500</c:v>
                </c:pt>
              </c:numCache>
            </c:numRef>
          </c:val>
          <c:extLst>
            <c:ext xmlns:c16="http://schemas.microsoft.com/office/drawing/2014/chart" uri="{C3380CC4-5D6E-409C-BE32-E72D297353CC}">
              <c16:uniqueId val="{00000000-F851-4DB6-8EC4-F899C2AB8FA0}"/>
            </c:ext>
          </c:extLst>
        </c:ser>
        <c:dLbls>
          <c:dLblPos val="outEnd"/>
          <c:showLegendKey val="0"/>
          <c:showVal val="1"/>
          <c:showCatName val="0"/>
          <c:showSerName val="0"/>
          <c:showPercent val="0"/>
          <c:showBubbleSize val="0"/>
        </c:dLbls>
        <c:gapWidth val="219"/>
        <c:overlap val="-27"/>
        <c:axId val="1344368944"/>
        <c:axId val="1344353136"/>
      </c:barChart>
      <c:catAx>
        <c:axId val="134436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53136"/>
        <c:crosses val="autoZero"/>
        <c:auto val="1"/>
        <c:lblAlgn val="ctr"/>
        <c:lblOffset val="100"/>
        <c:noMultiLvlLbl val="0"/>
      </c:catAx>
      <c:valAx>
        <c:axId val="134435313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6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280987</xdr:colOff>
      <xdr:row>3</xdr:row>
      <xdr:rowOff>142875</xdr:rowOff>
    </xdr:from>
    <xdr:to>
      <xdr:col>12</xdr:col>
      <xdr:colOff>38100</xdr:colOff>
      <xdr:row>17</xdr:row>
      <xdr:rowOff>95250</xdr:rowOff>
    </xdr:to>
    <xdr:graphicFrame macro="">
      <xdr:nvGraphicFramePr>
        <xdr:cNvPr id="3" name="Chart 2">
          <a:extLst>
            <a:ext uri="{FF2B5EF4-FFF2-40B4-BE49-F238E27FC236}">
              <a16:creationId xmlns:a16="http://schemas.microsoft.com/office/drawing/2014/main" id="{61A9CEB2-5F03-41FA-9EF3-1E6B885527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209550</xdr:colOff>
      <xdr:row>21</xdr:row>
      <xdr:rowOff>133350</xdr:rowOff>
    </xdr:from>
    <xdr:to>
      <xdr:col>13</xdr:col>
      <xdr:colOff>333375</xdr:colOff>
      <xdr:row>38</xdr:row>
      <xdr:rowOff>123825</xdr:rowOff>
    </xdr:to>
    <xdr:graphicFrame macro="">
      <xdr:nvGraphicFramePr>
        <xdr:cNvPr id="4" name="Chart 3">
          <a:extLst>
            <a:ext uri="{FF2B5EF4-FFF2-40B4-BE49-F238E27FC236}">
              <a16:creationId xmlns:a16="http://schemas.microsoft.com/office/drawing/2014/main" id="{65A4CD79-2C74-47D8-AA22-5CB1BC6302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38100</xdr:colOff>
      <xdr:row>21</xdr:row>
      <xdr:rowOff>152400</xdr:rowOff>
    </xdr:from>
    <xdr:to>
      <xdr:col>16</xdr:col>
      <xdr:colOff>0</xdr:colOff>
      <xdr:row>36</xdr:row>
      <xdr:rowOff>104775</xdr:rowOff>
    </xdr:to>
    <mc:AlternateContent xmlns:mc="http://schemas.openxmlformats.org/markup-compatibility/2006" xmlns:a14="http://schemas.microsoft.com/office/drawing/2010/main">
      <mc:Choice Requires="a14">
        <xdr:graphicFrame macro="">
          <xdr:nvGraphicFramePr>
            <xdr:cNvPr id="6" name="Weekend/Weekday">
              <a:extLst>
                <a:ext uri="{FF2B5EF4-FFF2-40B4-BE49-F238E27FC236}">
                  <a16:creationId xmlns:a16="http://schemas.microsoft.com/office/drawing/2014/main" id="{7250A071-FA97-4B32-B937-62C057B1E325}"/>
                </a:ext>
              </a:extLst>
            </xdr:cNvPr>
            <xdr:cNvGraphicFramePr/>
          </xdr:nvGraphicFramePr>
          <xdr:xfrm>
            <a:off x="0" y="0"/>
            <a:ext cx="0" cy="0"/>
          </xdr:xfrm>
          <a:graphic>
            <a:graphicData uri="http://schemas.microsoft.com/office/drawing/2010/slicer">
              <sle:slicer xmlns:sle="http://schemas.microsoft.com/office/drawing/2010/slicer" name="Weekend/Weekday"/>
            </a:graphicData>
          </a:graphic>
        </xdr:graphicFrame>
      </mc:Choice>
      <mc:Fallback xmlns="">
        <xdr:sp macro="" textlink="">
          <xdr:nvSpPr>
            <xdr:cNvPr id="0" name=""/>
            <xdr:cNvSpPr>
              <a:spLocks noTextEdit="1"/>
            </xdr:cNvSpPr>
          </xdr:nvSpPr>
          <xdr:spPr>
            <a:xfrm>
              <a:off x="8248650" y="3552825"/>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85725</xdr:colOff>
      <xdr:row>24</xdr:row>
      <xdr:rowOff>95250</xdr:rowOff>
    </xdr:from>
    <xdr:to>
      <xdr:col>12</xdr:col>
      <xdr:colOff>352425</xdr:colOff>
      <xdr:row>33</xdr:row>
      <xdr:rowOff>9525</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BB9970C7-BDC3-46F1-8E26-AFB82417186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733925" y="39814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260927</xdr:colOff>
      <xdr:row>9</xdr:row>
      <xdr:rowOff>118962</xdr:rowOff>
    </xdr:from>
    <xdr:ext cx="11835821" cy="4738787"/>
    <xdr:sp macro="" textlink="">
      <xdr:nvSpPr>
        <xdr:cNvPr id="2" name="TextBox 1">
          <a:extLst>
            <a:ext uri="{FF2B5EF4-FFF2-40B4-BE49-F238E27FC236}">
              <a16:creationId xmlns:a16="http://schemas.microsoft.com/office/drawing/2014/main" id="{5A13F831-95EB-468F-8CE5-5FEA99926C1E}"/>
            </a:ext>
          </a:extLst>
        </xdr:cNvPr>
        <xdr:cNvSpPr txBox="1"/>
      </xdr:nvSpPr>
      <xdr:spPr>
        <a:xfrm flipH="1" flipV="1">
          <a:off x="2710213" y="1588533"/>
          <a:ext cx="11835821" cy="4738787"/>
        </a:xfrm>
        <a:prstGeom prst="rect">
          <a:avLst/>
        </a:prstGeom>
        <a:solidFill>
          <a:schemeClr val="accent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4</xdr:col>
      <xdr:colOff>252765</xdr:colOff>
      <xdr:row>3</xdr:row>
      <xdr:rowOff>81643</xdr:rowOff>
    </xdr:from>
    <xdr:ext cx="11830377" cy="718466"/>
    <xdr:sp macro="" textlink="">
      <xdr:nvSpPr>
        <xdr:cNvPr id="3" name="TextBox 2">
          <a:extLst>
            <a:ext uri="{FF2B5EF4-FFF2-40B4-BE49-F238E27FC236}">
              <a16:creationId xmlns:a16="http://schemas.microsoft.com/office/drawing/2014/main" id="{A16B7BF5-F8C6-4F3F-9274-F2CB99C9FDDF}"/>
            </a:ext>
          </a:extLst>
        </xdr:cNvPr>
        <xdr:cNvSpPr txBox="1"/>
      </xdr:nvSpPr>
      <xdr:spPr>
        <a:xfrm flipH="1">
          <a:off x="2702051" y="571500"/>
          <a:ext cx="11830377" cy="718466"/>
        </a:xfrm>
        <a:prstGeom prst="rect">
          <a:avLst/>
        </a:prstGeom>
        <a:solidFill>
          <a:schemeClr val="accent3">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4000">
              <a:solidFill>
                <a:schemeClr val="bg1"/>
              </a:solidFill>
            </a:rPr>
            <a:t>                            SPENDINGS IN FEBRUARY</a:t>
          </a:r>
        </a:p>
      </xdr:txBody>
    </xdr:sp>
    <xdr:clientData/>
  </xdr:oneCellAnchor>
  <xdr:twoCellAnchor>
    <xdr:from>
      <xdr:col>14</xdr:col>
      <xdr:colOff>367390</xdr:colOff>
      <xdr:row>9</xdr:row>
      <xdr:rowOff>122465</xdr:rowOff>
    </xdr:from>
    <xdr:to>
      <xdr:col>23</xdr:col>
      <xdr:colOff>588818</xdr:colOff>
      <xdr:row>30</xdr:row>
      <xdr:rowOff>0</xdr:rowOff>
    </xdr:to>
    <xdr:graphicFrame macro="">
      <xdr:nvGraphicFramePr>
        <xdr:cNvPr id="4" name="Chart 3">
          <a:extLst>
            <a:ext uri="{FF2B5EF4-FFF2-40B4-BE49-F238E27FC236}">
              <a16:creationId xmlns:a16="http://schemas.microsoft.com/office/drawing/2014/main" id="{8BB71521-71F5-4307-99A7-B5EEAE872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260926</xdr:colOff>
      <xdr:row>9</xdr:row>
      <xdr:rowOff>118961</xdr:rowOff>
    </xdr:from>
    <xdr:to>
      <xdr:col>14</xdr:col>
      <xdr:colOff>353785</xdr:colOff>
      <xdr:row>29</xdr:row>
      <xdr:rowOff>149677</xdr:rowOff>
    </xdr:to>
    <xdr:graphicFrame macro="">
      <xdr:nvGraphicFramePr>
        <xdr:cNvPr id="5" name="Chart 4">
          <a:extLst>
            <a:ext uri="{FF2B5EF4-FFF2-40B4-BE49-F238E27FC236}">
              <a16:creationId xmlns:a16="http://schemas.microsoft.com/office/drawing/2014/main" id="{C409D76A-D16E-4C3B-957F-65E6BE189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253659</xdr:colOff>
      <xdr:row>29</xdr:row>
      <xdr:rowOff>130750</xdr:rowOff>
    </xdr:from>
    <xdr:to>
      <xdr:col>18</xdr:col>
      <xdr:colOff>224117</xdr:colOff>
      <xdr:row>38</xdr:row>
      <xdr:rowOff>136073</xdr:rowOff>
    </xdr:to>
    <mc:AlternateContent xmlns:mc="http://schemas.openxmlformats.org/markup-compatibility/2006" xmlns:tsle="http://schemas.microsoft.com/office/drawing/2012/timeslicer">
      <mc:Choice Requires="tsle">
        <xdr:graphicFrame macro="">
          <xdr:nvGraphicFramePr>
            <xdr:cNvPr id="6" name="Date 1">
              <a:extLst>
                <a:ext uri="{FF2B5EF4-FFF2-40B4-BE49-F238E27FC236}">
                  <a16:creationId xmlns:a16="http://schemas.microsoft.com/office/drawing/2014/main" id="{A6E33126-AC8A-4080-82F3-0AC7DFEAECEA}"/>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2702945" y="4866036"/>
              <a:ext cx="8542958" cy="147489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233712</xdr:colOff>
      <xdr:row>29</xdr:row>
      <xdr:rowOff>146174</xdr:rowOff>
    </xdr:from>
    <xdr:to>
      <xdr:col>23</xdr:col>
      <xdr:colOff>600075</xdr:colOff>
      <xdr:row>39</xdr:row>
      <xdr:rowOff>19049</xdr:rowOff>
    </xdr:to>
    <mc:AlternateContent xmlns:mc="http://schemas.openxmlformats.org/markup-compatibility/2006" xmlns:a14="http://schemas.microsoft.com/office/drawing/2010/main">
      <mc:Choice Requires="a14">
        <xdr:graphicFrame macro="">
          <xdr:nvGraphicFramePr>
            <xdr:cNvPr id="7" name="Weekend/Weekday 1">
              <a:extLst>
                <a:ext uri="{FF2B5EF4-FFF2-40B4-BE49-F238E27FC236}">
                  <a16:creationId xmlns:a16="http://schemas.microsoft.com/office/drawing/2014/main" id="{70D82294-8A06-4E32-A5AB-57E0281A4465}"/>
                </a:ext>
              </a:extLst>
            </xdr:cNvPr>
            <xdr:cNvGraphicFramePr/>
          </xdr:nvGraphicFramePr>
          <xdr:xfrm>
            <a:off x="0" y="0"/>
            <a:ext cx="0" cy="0"/>
          </xdr:xfrm>
          <a:graphic>
            <a:graphicData uri="http://schemas.microsoft.com/office/drawing/2010/slicer">
              <sle:slicer xmlns:sle="http://schemas.microsoft.com/office/drawing/2010/slicer" name="Weekend/Weekday 1"/>
            </a:graphicData>
          </a:graphic>
        </xdr:graphicFrame>
      </mc:Choice>
      <mc:Fallback xmlns="">
        <xdr:sp macro="" textlink="">
          <xdr:nvSpPr>
            <xdr:cNvPr id="0" name=""/>
            <xdr:cNvSpPr>
              <a:spLocks noTextEdit="1"/>
            </xdr:cNvSpPr>
          </xdr:nvSpPr>
          <xdr:spPr>
            <a:xfrm>
              <a:off x="11255498" y="4881460"/>
              <a:ext cx="3427970" cy="1505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hyesh Manikkam" refreshedDate="45409.506660879626" createdVersion="7" refreshedVersion="7" minRefreshableVersion="3" recordCount="40" xr:uid="{82540442-0CF3-46F6-A303-0EF801AB8DF1}">
  <cacheSource type="worksheet">
    <worksheetSource name="Table4_2"/>
  </cacheSource>
  <cacheFields count="6">
    <cacheField name="Date" numFmtId="14">
      <sharedItems containsSemiMixedTypes="0" containsNonDate="0" containsDate="1" containsString="0" minDate="2024-02-03T00:00:00" maxDate="2024-03-01T00:00:00" count="15">
        <d v="2024-02-03T00:00:00"/>
        <d v="2024-02-04T00:00:00"/>
        <d v="2024-02-05T00:00:00"/>
        <d v="2024-02-07T00:00:00"/>
        <d v="2024-02-08T00:00:00"/>
        <d v="2024-02-10T00:00:00"/>
        <d v="2024-02-11T00:00:00"/>
        <d v="2024-02-12T00:00:00"/>
        <d v="2024-02-15T00:00:00"/>
        <d v="2024-02-18T00:00:00"/>
        <d v="2024-02-19T00:00:00"/>
        <d v="2024-02-21T00:00:00"/>
        <d v="2024-02-22T00:00:00"/>
        <d v="2024-02-25T00:00:00"/>
        <d v="2024-02-29T00:00:00"/>
      </sharedItems>
    </cacheField>
    <cacheField name="Day in Week" numFmtId="0">
      <sharedItems containsSemiMixedTypes="0" containsString="0" containsNumber="1" containsInteger="1" minValue="1" maxValue="7"/>
    </cacheField>
    <cacheField name="Weekend/Weekday" numFmtId="0">
      <sharedItems count="2">
        <s v="Weekend"/>
        <s v="Weekday"/>
      </sharedItems>
    </cacheField>
    <cacheField name="Category type" numFmtId="0">
      <sharedItems/>
    </cacheField>
    <cacheField name="Category name" numFmtId="0">
      <sharedItems count="14">
        <s v="Friends"/>
        <s v="Travel"/>
        <s v="Grocery"/>
        <s v="Relatives"/>
        <s v="Entertainment"/>
        <s v="Food"/>
        <s v="Snacks"/>
        <s v="unknown"/>
        <s v="Recharge"/>
        <s v="Travel Exploration"/>
        <s v="Home"/>
        <s v="Pondicherry" u="1"/>
        <s v="Paapu" u="1"/>
        <s v="Thendam" u="1"/>
      </sharedItems>
    </cacheField>
    <cacheField name="Amount" numFmtId="0">
      <sharedItems containsSemiMixedTypes="0" containsString="0" containsNumber="1" containsInteger="1" minValue="10" maxValue="1340"/>
    </cacheField>
  </cacheFields>
  <extLst>
    <ext xmlns:x14="http://schemas.microsoft.com/office/spreadsheetml/2009/9/main" uri="{725AE2AE-9491-48be-B2B4-4EB974FC3084}">
      <x14:pivotCacheDefinition pivotCacheId="1493525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n v="7"/>
    <x v="0"/>
    <s v="Expense"/>
    <x v="0"/>
    <n v="300"/>
  </r>
  <r>
    <x v="0"/>
    <n v="7"/>
    <x v="0"/>
    <s v="Expense"/>
    <x v="1"/>
    <n v="75"/>
  </r>
  <r>
    <x v="0"/>
    <n v="7"/>
    <x v="0"/>
    <s v="Expense"/>
    <x v="2"/>
    <n v="20"/>
  </r>
  <r>
    <x v="1"/>
    <n v="1"/>
    <x v="0"/>
    <s v="Expense"/>
    <x v="3"/>
    <n v="240"/>
  </r>
  <r>
    <x v="1"/>
    <n v="1"/>
    <x v="0"/>
    <s v="Expense"/>
    <x v="4"/>
    <n v="75"/>
  </r>
  <r>
    <x v="1"/>
    <n v="1"/>
    <x v="0"/>
    <s v="Expense"/>
    <x v="5"/>
    <n v="45"/>
  </r>
  <r>
    <x v="2"/>
    <n v="2"/>
    <x v="1"/>
    <s v="Expense"/>
    <x v="6"/>
    <n v="40"/>
  </r>
  <r>
    <x v="2"/>
    <n v="2"/>
    <x v="1"/>
    <s v="Expense"/>
    <x v="0"/>
    <n v="130"/>
  </r>
  <r>
    <x v="3"/>
    <n v="4"/>
    <x v="1"/>
    <s v="Expense"/>
    <x v="7"/>
    <n v="500"/>
  </r>
  <r>
    <x v="3"/>
    <n v="4"/>
    <x v="1"/>
    <s v="Expense"/>
    <x v="6"/>
    <n v="20"/>
  </r>
  <r>
    <x v="3"/>
    <n v="4"/>
    <x v="1"/>
    <s v="Expense"/>
    <x v="1"/>
    <n v="40"/>
  </r>
  <r>
    <x v="4"/>
    <n v="5"/>
    <x v="1"/>
    <s v="Expense"/>
    <x v="8"/>
    <n v="179"/>
  </r>
  <r>
    <x v="5"/>
    <n v="7"/>
    <x v="0"/>
    <s v="Expense"/>
    <x v="0"/>
    <n v="300"/>
  </r>
  <r>
    <x v="5"/>
    <n v="7"/>
    <x v="0"/>
    <s v="Expense"/>
    <x v="1"/>
    <n v="67"/>
  </r>
  <r>
    <x v="5"/>
    <n v="7"/>
    <x v="0"/>
    <s v="Expense"/>
    <x v="9"/>
    <n v="200"/>
  </r>
  <r>
    <x v="5"/>
    <n v="7"/>
    <x v="0"/>
    <s v="Expense"/>
    <x v="9"/>
    <n v="60"/>
  </r>
  <r>
    <x v="6"/>
    <n v="1"/>
    <x v="0"/>
    <s v="Expense"/>
    <x v="9"/>
    <n v="1340"/>
  </r>
  <r>
    <x v="6"/>
    <n v="1"/>
    <x v="0"/>
    <s v="Expense"/>
    <x v="6"/>
    <n v="20"/>
  </r>
  <r>
    <x v="6"/>
    <n v="1"/>
    <x v="0"/>
    <s v="Expense"/>
    <x v="1"/>
    <n v="10"/>
  </r>
  <r>
    <x v="7"/>
    <n v="2"/>
    <x v="1"/>
    <s v="Expense"/>
    <x v="6"/>
    <n v="12"/>
  </r>
  <r>
    <x v="7"/>
    <n v="2"/>
    <x v="1"/>
    <s v="Expense"/>
    <x v="6"/>
    <n v="42"/>
  </r>
  <r>
    <x v="8"/>
    <n v="5"/>
    <x v="1"/>
    <s v="Expense"/>
    <x v="6"/>
    <n v="34"/>
  </r>
  <r>
    <x v="9"/>
    <n v="1"/>
    <x v="0"/>
    <s v="Expense"/>
    <x v="0"/>
    <n v="140"/>
  </r>
  <r>
    <x v="9"/>
    <n v="1"/>
    <x v="0"/>
    <s v="Expense"/>
    <x v="1"/>
    <n v="92"/>
  </r>
  <r>
    <x v="9"/>
    <n v="1"/>
    <x v="0"/>
    <s v="Expense"/>
    <x v="6"/>
    <n v="15"/>
  </r>
  <r>
    <x v="9"/>
    <n v="1"/>
    <x v="0"/>
    <s v="Expense"/>
    <x v="1"/>
    <n v="32"/>
  </r>
  <r>
    <x v="9"/>
    <n v="1"/>
    <x v="0"/>
    <s v="Expense"/>
    <x v="10"/>
    <n v="500"/>
  </r>
  <r>
    <x v="9"/>
    <n v="1"/>
    <x v="0"/>
    <s v="Expense"/>
    <x v="0"/>
    <n v="85"/>
  </r>
  <r>
    <x v="10"/>
    <n v="2"/>
    <x v="1"/>
    <s v="Expense"/>
    <x v="5"/>
    <n v="22"/>
  </r>
  <r>
    <x v="10"/>
    <n v="2"/>
    <x v="1"/>
    <s v="Expense"/>
    <x v="5"/>
    <n v="20"/>
  </r>
  <r>
    <x v="10"/>
    <n v="2"/>
    <x v="1"/>
    <s v="Expense"/>
    <x v="6"/>
    <n v="22"/>
  </r>
  <r>
    <x v="11"/>
    <n v="4"/>
    <x v="1"/>
    <s v="Expense"/>
    <x v="6"/>
    <n v="26"/>
  </r>
  <r>
    <x v="12"/>
    <n v="5"/>
    <x v="1"/>
    <s v="Expense"/>
    <x v="6"/>
    <n v="30"/>
  </r>
  <r>
    <x v="13"/>
    <n v="1"/>
    <x v="0"/>
    <s v="Expense"/>
    <x v="5"/>
    <n v="22"/>
  </r>
  <r>
    <x v="13"/>
    <n v="1"/>
    <x v="0"/>
    <s v="Expense"/>
    <x v="1"/>
    <n v="10"/>
  </r>
  <r>
    <x v="13"/>
    <n v="1"/>
    <x v="0"/>
    <s v="Expense"/>
    <x v="6"/>
    <n v="20"/>
  </r>
  <r>
    <x v="13"/>
    <n v="1"/>
    <x v="0"/>
    <s v="Expense"/>
    <x v="1"/>
    <n v="42"/>
  </r>
  <r>
    <x v="14"/>
    <n v="5"/>
    <x v="1"/>
    <s v="Expense"/>
    <x v="5"/>
    <n v="60"/>
  </r>
  <r>
    <x v="14"/>
    <n v="5"/>
    <x v="1"/>
    <s v="Expense"/>
    <x v="6"/>
    <n v="34"/>
  </r>
  <r>
    <x v="14"/>
    <n v="5"/>
    <x v="1"/>
    <s v="Expense"/>
    <x v="4"/>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4D2BD2-4CC7-48A5-B95B-661DE6029EEE}" name="PivotTable2" cacheId="5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8:E11" firstHeaderRow="1" firstDataRow="1" firstDataCol="1"/>
  <pivotFields count="6">
    <pivotField numFmtId="14" showAll="0"/>
    <pivotField showAll="0"/>
    <pivotField axis="axisRow" showAll="0">
      <items count="3">
        <item x="1"/>
        <item x="0"/>
        <item t="default"/>
      </items>
    </pivotField>
    <pivotField showAll="0"/>
    <pivotField showAll="0"/>
    <pivotField dataField="1" showAll="0"/>
  </pivotFields>
  <rowFields count="1">
    <field x="2"/>
  </rowFields>
  <rowItems count="3">
    <i>
      <x/>
    </i>
    <i>
      <x v="1"/>
    </i>
    <i t="grand">
      <x/>
    </i>
  </rowItems>
  <colItems count="1">
    <i/>
  </colItem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1CACB9-CC70-46A8-8CB6-A365E9A90D91}" name="PivotTable7" cacheId="55"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6">
  <location ref="D24:E36" firstHeaderRow="1" firstDataRow="1" firstDataCol="1"/>
  <pivotFields count="6">
    <pivotField numFmtId="14" showAll="0">
      <items count="16">
        <item x="0"/>
        <item x="1"/>
        <item x="2"/>
        <item x="3"/>
        <item x="4"/>
        <item x="5"/>
        <item x="6"/>
        <item x="7"/>
        <item x="8"/>
        <item x="9"/>
        <item x="10"/>
        <item x="11"/>
        <item x="12"/>
        <item x="13"/>
        <item x="14"/>
        <item t="default"/>
      </items>
    </pivotField>
    <pivotField showAll="0"/>
    <pivotField showAll="0">
      <items count="3">
        <item x="1"/>
        <item x="0"/>
        <item t="default"/>
      </items>
    </pivotField>
    <pivotField showAll="0"/>
    <pivotField axis="axisRow" showAll="0">
      <items count="15">
        <item x="4"/>
        <item x="5"/>
        <item x="0"/>
        <item x="2"/>
        <item m="1" x="12"/>
        <item m="1" x="11"/>
        <item x="8"/>
        <item x="3"/>
        <item x="6"/>
        <item m="1" x="13"/>
        <item x="1"/>
        <item x="9"/>
        <item x="7"/>
        <item x="10"/>
        <item t="default"/>
      </items>
    </pivotField>
    <pivotField dataField="1" showAll="0"/>
  </pivotFields>
  <rowFields count="1">
    <field x="4"/>
  </rowFields>
  <rowItems count="12">
    <i>
      <x/>
    </i>
    <i>
      <x v="1"/>
    </i>
    <i>
      <x v="2"/>
    </i>
    <i>
      <x v="3"/>
    </i>
    <i>
      <x v="6"/>
    </i>
    <i>
      <x v="7"/>
    </i>
    <i>
      <x v="8"/>
    </i>
    <i>
      <x v="10"/>
    </i>
    <i>
      <x v="11"/>
    </i>
    <i>
      <x v="12"/>
    </i>
    <i>
      <x v="13"/>
    </i>
    <i t="grand">
      <x/>
    </i>
  </rowItems>
  <colItems count="1">
    <i/>
  </colItems>
  <dataFields count="1">
    <dataField name="Sum of Amount" fld="5"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32" name="Date">
      <autoFilter ref="A1">
        <filterColumn colId="0">
          <customFilters and="1">
            <customFilter operator="greaterThanOrEqual" val="45323"/>
            <customFilter operator="lessThanOrEqual" val="4535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1A7E2B-42A2-47F2-A7E0-D57A6291765D}" autoFormatId="16" applyNumberFormats="0" applyBorderFormats="0" applyFontFormats="0" applyPatternFormats="0" applyAlignmentFormats="0" applyWidthHeightFormats="0">
  <queryTableRefresh nextId="9">
    <queryTableFields count="6">
      <queryTableField id="1" name="Date" tableColumnId="8"/>
      <queryTableField id="2" name="Day in Week" tableColumnId="2"/>
      <queryTableField id="3" name="Weekend/Weekday" tableColumnId="3"/>
      <queryTableField id="4" name="Category type" tableColumnId="4"/>
      <queryTableField id="5" name="Category name" tableColumnId="5"/>
      <queryTableField id="7" name="Amount" tableColumnId="7"/>
    </queryTableFields>
    <queryTableDeletedFields count="1">
      <deletedField name="No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end_Weekday" xr10:uid="{D3BEED2A-90DB-4E7A-A40A-F1751619E1F7}" sourceName="Weekend/Weekday">
  <pivotTables>
    <pivotTable tabId="13" name="PivotTable7"/>
  </pivotTables>
  <data>
    <tabular pivotCacheId="149352524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end/Weekday" xr10:uid="{4D9CE585-DD8C-48D8-9730-0B6BBAE4CDDB}" cache="Slicer_Weekend_Weekday" caption="Weekend/Weekday"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end/Weekday 1" xr10:uid="{C3CA472F-13E9-4B3E-BE5D-EC885DE53116}" cache="Slicer_Weekend_Weekday" caption="Weekend/Weekday" rowHeight="225425"/>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114E97-637D-4AFA-84D4-B7037F9F5535}" name="Table4" displayName="Table4" ref="A1:F44" totalsRowShown="0" headerRowDxfId="15" dataDxfId="13" headerRowBorderDxfId="14" tableBorderDxfId="12" totalsRowBorderDxfId="11">
  <autoFilter ref="A1:F44" xr:uid="{D6114E97-637D-4AFA-84D4-B7037F9F5535}"/>
  <tableColumns count="6">
    <tableColumn id="1" xr3:uid="{7D352554-7491-4A39-A2F1-7F92359A6DD2}" name="Date" dataDxfId="10"/>
    <tableColumn id="2" xr3:uid="{562A193A-DC93-47E2-BBD3-29C7FE1F0A0A}" name="Day in Week" dataDxfId="9">
      <calculatedColumnFormula>WEEKDAY(A2:A44)</calculatedColumnFormula>
    </tableColumn>
    <tableColumn id="3" xr3:uid="{DB2A602C-8D3B-4B69-91EB-86B5D0E941E3}" name="Category type" dataDxfId="8"/>
    <tableColumn id="4" xr3:uid="{F95B02C4-96A1-4ACB-A218-D80C4B2B95ED}" name="Category name" dataDxfId="7"/>
    <tableColumn id="5" xr3:uid="{63B5E96B-54A7-425F-A3DD-4130F818C4D1}" name="Note" dataDxfId="6"/>
    <tableColumn id="6" xr3:uid="{523C741E-DEC2-4BD5-8125-3050A4818BA3}" name="Amount"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1119E5B-B09B-438D-92D3-FA0A63FD91F1}" name="Table4_2" displayName="Table4_2" ref="A1:F41" tableType="queryTable" totalsRowShown="0">
  <autoFilter ref="A1:F41" xr:uid="{01119E5B-B09B-438D-92D3-FA0A63FD91F1}"/>
  <tableColumns count="6">
    <tableColumn id="8" xr3:uid="{74966B5B-1E19-475E-B228-60B83ADBD29F}" uniqueName="8" name="Date" queryTableFieldId="1" dataDxfId="4"/>
    <tableColumn id="2" xr3:uid="{D5CD0211-18FC-4D56-A57D-3290C9A7ED4B}" uniqueName="2" name="Day in Week" queryTableFieldId="2"/>
    <tableColumn id="3" xr3:uid="{DA10EB6A-AEB9-4FFD-97C7-DD7D0DC7B758}" uniqueName="3" name="Weekend/Weekday" queryTableFieldId="3" dataDxfId="3"/>
    <tableColumn id="4" xr3:uid="{7015C5ED-DF08-49A7-922D-64492F140186}" uniqueName="4" name="Category type" queryTableFieldId="4" dataDxfId="2"/>
    <tableColumn id="5" xr3:uid="{B53F88E2-6561-45F5-BA56-EB66137E9D1D}" uniqueName="5" name="Category name" queryTableFieldId="5" dataDxfId="1"/>
    <tableColumn id="7" xr3:uid="{F1F17D5A-430F-4D3F-AB9D-644F905A2BE9}" uniqueName="7" name="Amount" queryTableField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ADB512-04A6-43D7-B1E5-4DDDBFCC92AF}" name="Table2" displayName="Table2" ref="A1:F41" totalsRowShown="0">
  <autoFilter ref="A1:F41" xr:uid="{A2ADB512-04A6-43D7-B1E5-4DDDBFCC92AF}"/>
  <tableColumns count="6">
    <tableColumn id="1" xr3:uid="{8CAE3678-E679-47A3-A330-E1205FB2AE10}" name="Date" dataDxfId="0"/>
    <tableColumn id="2" xr3:uid="{7F0208FE-7334-4E73-9396-2C12BE577F1B}" name="Day in Week"/>
    <tableColumn id="3" xr3:uid="{E362011A-5081-4690-995E-6BE0FC415AB5}" name="Weekend/Weekday"/>
    <tableColumn id="4" xr3:uid="{72CDB433-1633-4144-8F40-5467CE65EA17}" name="Category type"/>
    <tableColumn id="5" xr3:uid="{834143DB-1401-48E3-93FB-0C3F492BF59D}" name="Category name"/>
    <tableColumn id="6" xr3:uid="{7FD28392-A382-4528-8F7B-6FCD4F65DC2B}" name="Am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1B3CF50A-0DEC-4F59-A635-1E66220054B8}" sourceName="Date">
  <pivotTables>
    <pivotTable tabId="13" name="PivotTable7"/>
  </pivotTables>
  <state minimalRefreshVersion="6" lastRefreshVersion="6" pivotCacheId="1493525242" filterType="dateBetween">
    <selection startDate="2024-02-01T00:00:00" endDate="2024-02-29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DF6DCB6-65CF-442F-988B-B6C812EC58A6}" cache="NativeTimeline_Date" caption="Date" level="3" selectionLevel="2" scrollPosition="2024-01-3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0045DA14-C773-497C-9726-DC983265D599}" cache="NativeTimeline_Date" caption="Date" level="3" selectionLevel="2" scrollPosition="2024-02-01T00:00:00"/>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54"/>
  <sheetViews>
    <sheetView topLeftCell="A34" workbookViewId="0">
      <selection activeCell="C8" sqref="C8:G51"/>
    </sheetView>
  </sheetViews>
  <sheetFormatPr defaultColWidth="21.7109375" defaultRowHeight="12.75" x14ac:dyDescent="0.2"/>
  <cols>
    <col min="1" max="1" width="3.85546875" customWidth="1"/>
    <col min="2" max="2" width="2" customWidth="1"/>
  </cols>
  <sheetData>
    <row r="2" spans="2:7" ht="23.25" x14ac:dyDescent="0.35">
      <c r="C2" s="1" t="s">
        <v>0</v>
      </c>
    </row>
    <row r="3" spans="2:7" x14ac:dyDescent="0.2">
      <c r="C3" t="s">
        <v>1</v>
      </c>
    </row>
    <row r="4" spans="2:7" x14ac:dyDescent="0.2">
      <c r="C4" t="s">
        <v>2</v>
      </c>
    </row>
    <row r="6" spans="2:7" ht="18" x14ac:dyDescent="0.25">
      <c r="E6" s="7" t="s">
        <v>3</v>
      </c>
    </row>
    <row r="8" spans="2:7" x14ac:dyDescent="0.2">
      <c r="C8" s="2" t="s">
        <v>4</v>
      </c>
      <c r="D8" s="2" t="s">
        <v>5</v>
      </c>
      <c r="E8" s="2" t="s">
        <v>6</v>
      </c>
      <c r="F8" s="2" t="s">
        <v>7</v>
      </c>
      <c r="G8" s="2" t="s">
        <v>8</v>
      </c>
    </row>
    <row r="9" spans="2:7" x14ac:dyDescent="0.2">
      <c r="B9" s="8"/>
      <c r="C9" s="4" t="s">
        <v>9</v>
      </c>
      <c r="D9" s="3" t="s">
        <v>10</v>
      </c>
      <c r="E9" s="3" t="s">
        <v>11</v>
      </c>
      <c r="F9" s="3" t="s">
        <v>12</v>
      </c>
      <c r="G9" s="5">
        <v>21600</v>
      </c>
    </row>
    <row r="10" spans="2:7" x14ac:dyDescent="0.2">
      <c r="B10" s="9"/>
      <c r="C10" s="4" t="s">
        <v>9</v>
      </c>
      <c r="D10" s="3" t="s">
        <v>13</v>
      </c>
      <c r="E10" s="3" t="s">
        <v>14</v>
      </c>
      <c r="F10" s="3" t="s">
        <v>12</v>
      </c>
      <c r="G10" s="5">
        <v>300</v>
      </c>
    </row>
    <row r="11" spans="2:7" x14ac:dyDescent="0.2">
      <c r="B11" s="10"/>
      <c r="C11" s="4" t="s">
        <v>9</v>
      </c>
      <c r="D11" s="3" t="s">
        <v>13</v>
      </c>
      <c r="E11" s="3" t="s">
        <v>15</v>
      </c>
      <c r="F11" s="3" t="s">
        <v>12</v>
      </c>
      <c r="G11" s="5">
        <v>75</v>
      </c>
    </row>
    <row r="12" spans="2:7" x14ac:dyDescent="0.2">
      <c r="B12" s="9"/>
      <c r="C12" s="4" t="s">
        <v>9</v>
      </c>
      <c r="D12" s="3" t="s">
        <v>13</v>
      </c>
      <c r="E12" s="3" t="s">
        <v>16</v>
      </c>
      <c r="F12" s="3" t="s">
        <v>12</v>
      </c>
      <c r="G12" s="5">
        <v>20</v>
      </c>
    </row>
    <row r="13" spans="2:7" x14ac:dyDescent="0.2">
      <c r="B13" s="11"/>
      <c r="C13" s="4" t="s">
        <v>9</v>
      </c>
      <c r="D13" s="3" t="s">
        <v>13</v>
      </c>
      <c r="E13" s="3" t="s">
        <v>17</v>
      </c>
      <c r="F13" s="3" t="s">
        <v>12</v>
      </c>
      <c r="G13" s="5">
        <v>2000</v>
      </c>
    </row>
    <row r="14" spans="2:7" x14ac:dyDescent="0.2">
      <c r="B14" s="12"/>
      <c r="C14" s="4" t="s">
        <v>18</v>
      </c>
      <c r="D14" s="3" t="s">
        <v>13</v>
      </c>
      <c r="E14" s="3" t="s">
        <v>19</v>
      </c>
      <c r="F14" s="3" t="s">
        <v>12</v>
      </c>
      <c r="G14" s="5">
        <v>240</v>
      </c>
    </row>
    <row r="15" spans="2:7" x14ac:dyDescent="0.2">
      <c r="B15" s="13"/>
      <c r="C15" s="4" t="s">
        <v>18</v>
      </c>
      <c r="D15" s="3" t="s">
        <v>13</v>
      </c>
      <c r="E15" s="3" t="s">
        <v>20</v>
      </c>
      <c r="F15" s="3" t="s">
        <v>12</v>
      </c>
      <c r="G15" s="5">
        <v>75</v>
      </c>
    </row>
    <row r="16" spans="2:7" x14ac:dyDescent="0.2">
      <c r="B16" s="14"/>
      <c r="C16" s="4" t="s">
        <v>18</v>
      </c>
      <c r="D16" s="3" t="s">
        <v>13</v>
      </c>
      <c r="E16" s="3" t="s">
        <v>21</v>
      </c>
      <c r="F16" s="3" t="s">
        <v>12</v>
      </c>
      <c r="G16" s="5">
        <v>45</v>
      </c>
    </row>
    <row r="17" spans="2:7" x14ac:dyDescent="0.2">
      <c r="B17" s="11"/>
      <c r="C17" s="4" t="s">
        <v>22</v>
      </c>
      <c r="D17" s="3" t="s">
        <v>13</v>
      </c>
      <c r="E17" s="3" t="s">
        <v>23</v>
      </c>
      <c r="F17" s="3" t="s">
        <v>12</v>
      </c>
      <c r="G17" s="5">
        <v>40</v>
      </c>
    </row>
    <row r="18" spans="2:7" x14ac:dyDescent="0.2">
      <c r="B18" s="9"/>
      <c r="C18" s="4" t="s">
        <v>22</v>
      </c>
      <c r="D18" s="3" t="s">
        <v>13</v>
      </c>
      <c r="E18" s="3" t="s">
        <v>14</v>
      </c>
      <c r="F18" s="3" t="s">
        <v>12</v>
      </c>
      <c r="G18" s="5">
        <v>130</v>
      </c>
    </row>
    <row r="19" spans="2:7" x14ac:dyDescent="0.2">
      <c r="B19" s="15"/>
      <c r="C19" s="4" t="s">
        <v>24</v>
      </c>
      <c r="D19" s="3" t="s">
        <v>13</v>
      </c>
      <c r="E19" s="3" t="s">
        <v>25</v>
      </c>
      <c r="F19" s="3" t="s">
        <v>12</v>
      </c>
      <c r="G19" s="5">
        <v>500</v>
      </c>
    </row>
    <row r="20" spans="2:7" x14ac:dyDescent="0.2">
      <c r="B20" s="11"/>
      <c r="C20" s="4" t="s">
        <v>24</v>
      </c>
      <c r="D20" s="3" t="s">
        <v>13</v>
      </c>
      <c r="E20" s="3" t="s">
        <v>23</v>
      </c>
      <c r="F20" s="3" t="s">
        <v>12</v>
      </c>
      <c r="G20" s="5">
        <v>20</v>
      </c>
    </row>
    <row r="21" spans="2:7" x14ac:dyDescent="0.2">
      <c r="B21" s="10"/>
      <c r="C21" s="4" t="s">
        <v>24</v>
      </c>
      <c r="D21" s="3" t="s">
        <v>13</v>
      </c>
      <c r="E21" s="3" t="s">
        <v>15</v>
      </c>
      <c r="F21" s="3" t="s">
        <v>12</v>
      </c>
      <c r="G21" s="5">
        <v>40</v>
      </c>
    </row>
    <row r="22" spans="2:7" x14ac:dyDescent="0.2">
      <c r="B22" s="16"/>
      <c r="C22" s="4" t="s">
        <v>26</v>
      </c>
      <c r="D22" s="3" t="s">
        <v>13</v>
      </c>
      <c r="E22" s="3" t="s">
        <v>27</v>
      </c>
      <c r="F22" s="3" t="s">
        <v>12</v>
      </c>
      <c r="G22" s="5">
        <v>179</v>
      </c>
    </row>
    <row r="23" spans="2:7" x14ac:dyDescent="0.2">
      <c r="B23" s="14"/>
      <c r="C23" s="4" t="s">
        <v>26</v>
      </c>
      <c r="D23" s="3" t="s">
        <v>13</v>
      </c>
      <c r="E23" s="3" t="s">
        <v>28</v>
      </c>
      <c r="F23" s="3" t="s">
        <v>12</v>
      </c>
      <c r="G23" s="5">
        <v>12000</v>
      </c>
    </row>
    <row r="24" spans="2:7" x14ac:dyDescent="0.2">
      <c r="B24" s="9"/>
      <c r="C24" s="4" t="s">
        <v>29</v>
      </c>
      <c r="D24" s="3" t="s">
        <v>13</v>
      </c>
      <c r="E24" s="3" t="s">
        <v>14</v>
      </c>
      <c r="F24" s="3" t="s">
        <v>12</v>
      </c>
      <c r="G24" s="5">
        <v>300</v>
      </c>
    </row>
    <row r="25" spans="2:7" x14ac:dyDescent="0.2">
      <c r="B25" s="10"/>
      <c r="C25" s="4" t="s">
        <v>29</v>
      </c>
      <c r="D25" s="3" t="s">
        <v>13</v>
      </c>
      <c r="E25" s="3" t="s">
        <v>15</v>
      </c>
      <c r="F25" s="3" t="s">
        <v>12</v>
      </c>
      <c r="G25" s="5">
        <v>67</v>
      </c>
    </row>
    <row r="26" spans="2:7" x14ac:dyDescent="0.2">
      <c r="B26" s="17"/>
      <c r="C26" s="4" t="s">
        <v>29</v>
      </c>
      <c r="D26" s="3" t="s">
        <v>13</v>
      </c>
      <c r="E26" s="3" t="s">
        <v>30</v>
      </c>
      <c r="F26" s="3" t="s">
        <v>12</v>
      </c>
      <c r="G26" s="5">
        <v>200</v>
      </c>
    </row>
    <row r="27" spans="2:7" x14ac:dyDescent="0.2">
      <c r="B27" s="17"/>
      <c r="C27" s="4" t="s">
        <v>29</v>
      </c>
      <c r="D27" s="3" t="s">
        <v>13</v>
      </c>
      <c r="E27" s="3" t="s">
        <v>30</v>
      </c>
      <c r="F27" s="3" t="s">
        <v>12</v>
      </c>
      <c r="G27" s="5">
        <v>60</v>
      </c>
    </row>
    <row r="28" spans="2:7" x14ac:dyDescent="0.2">
      <c r="B28" s="17"/>
      <c r="C28" s="4" t="s">
        <v>31</v>
      </c>
      <c r="D28" s="3" t="s">
        <v>13</v>
      </c>
      <c r="E28" s="3" t="s">
        <v>30</v>
      </c>
      <c r="F28" s="3" t="s">
        <v>12</v>
      </c>
      <c r="G28" s="5">
        <v>1340</v>
      </c>
    </row>
    <row r="29" spans="2:7" x14ac:dyDescent="0.2">
      <c r="B29" s="11"/>
      <c r="C29" s="4" t="s">
        <v>31</v>
      </c>
      <c r="D29" s="3" t="s">
        <v>13</v>
      </c>
      <c r="E29" s="3" t="s">
        <v>23</v>
      </c>
      <c r="F29" s="3" t="s">
        <v>12</v>
      </c>
      <c r="G29" s="5">
        <v>20</v>
      </c>
    </row>
    <row r="30" spans="2:7" x14ac:dyDescent="0.2">
      <c r="B30" s="10"/>
      <c r="C30" s="4" t="s">
        <v>31</v>
      </c>
      <c r="D30" s="3" t="s">
        <v>13</v>
      </c>
      <c r="E30" s="3" t="s">
        <v>15</v>
      </c>
      <c r="F30" s="3" t="s">
        <v>12</v>
      </c>
      <c r="G30" s="5">
        <v>10</v>
      </c>
    </row>
    <row r="31" spans="2:7" x14ac:dyDescent="0.2">
      <c r="B31" s="11"/>
      <c r="C31" s="4" t="s">
        <v>32</v>
      </c>
      <c r="D31" s="3" t="s">
        <v>13</v>
      </c>
      <c r="E31" s="3" t="s">
        <v>23</v>
      </c>
      <c r="F31" s="3" t="s">
        <v>12</v>
      </c>
      <c r="G31" s="5">
        <v>12</v>
      </c>
    </row>
    <row r="32" spans="2:7" x14ac:dyDescent="0.2">
      <c r="B32" s="11"/>
      <c r="C32" s="4" t="s">
        <v>32</v>
      </c>
      <c r="D32" s="3" t="s">
        <v>13</v>
      </c>
      <c r="E32" s="3" t="s">
        <v>23</v>
      </c>
      <c r="F32" s="3" t="s">
        <v>12</v>
      </c>
      <c r="G32" s="5">
        <v>42</v>
      </c>
    </row>
    <row r="33" spans="2:7" x14ac:dyDescent="0.2">
      <c r="B33" s="11"/>
      <c r="C33" s="4" t="s">
        <v>33</v>
      </c>
      <c r="D33" s="3" t="s">
        <v>13</v>
      </c>
      <c r="E33" s="3" t="s">
        <v>23</v>
      </c>
      <c r="F33" s="3" t="s">
        <v>12</v>
      </c>
      <c r="G33" s="5">
        <v>34</v>
      </c>
    </row>
    <row r="34" spans="2:7" x14ac:dyDescent="0.2">
      <c r="B34" s="9"/>
      <c r="C34" s="4" t="s">
        <v>34</v>
      </c>
      <c r="D34" s="3" t="s">
        <v>13</v>
      </c>
      <c r="E34" s="3" t="s">
        <v>14</v>
      </c>
      <c r="F34" s="3" t="s">
        <v>12</v>
      </c>
      <c r="G34" s="5">
        <v>140</v>
      </c>
    </row>
    <row r="35" spans="2:7" x14ac:dyDescent="0.2">
      <c r="B35" s="10"/>
      <c r="C35" s="4" t="s">
        <v>34</v>
      </c>
      <c r="D35" s="3" t="s">
        <v>13</v>
      </c>
      <c r="E35" s="3" t="s">
        <v>15</v>
      </c>
      <c r="F35" s="3" t="s">
        <v>12</v>
      </c>
      <c r="G35" s="5">
        <v>92</v>
      </c>
    </row>
    <row r="36" spans="2:7" x14ac:dyDescent="0.2">
      <c r="B36" s="11"/>
      <c r="C36" s="4" t="s">
        <v>34</v>
      </c>
      <c r="D36" s="3" t="s">
        <v>13</v>
      </c>
      <c r="E36" s="3" t="s">
        <v>23</v>
      </c>
      <c r="F36" s="3" t="s">
        <v>12</v>
      </c>
      <c r="G36" s="5">
        <v>15</v>
      </c>
    </row>
    <row r="37" spans="2:7" x14ac:dyDescent="0.2">
      <c r="B37" s="10"/>
      <c r="C37" s="4" t="s">
        <v>34</v>
      </c>
      <c r="D37" s="3" t="s">
        <v>13</v>
      </c>
      <c r="E37" s="3" t="s">
        <v>15</v>
      </c>
      <c r="F37" s="3" t="s">
        <v>12</v>
      </c>
      <c r="G37" s="5">
        <v>32</v>
      </c>
    </row>
    <row r="38" spans="2:7" x14ac:dyDescent="0.2">
      <c r="B38" s="11"/>
      <c r="C38" s="4" t="s">
        <v>34</v>
      </c>
      <c r="D38" s="3" t="s">
        <v>13</v>
      </c>
      <c r="E38" s="3" t="s">
        <v>17</v>
      </c>
      <c r="F38" s="3" t="s">
        <v>12</v>
      </c>
      <c r="G38" s="5">
        <v>500</v>
      </c>
    </row>
    <row r="39" spans="2:7" x14ac:dyDescent="0.2">
      <c r="B39" s="9"/>
      <c r="C39" s="4" t="s">
        <v>34</v>
      </c>
      <c r="D39" s="3" t="s">
        <v>13</v>
      </c>
      <c r="E39" s="3" t="s">
        <v>14</v>
      </c>
      <c r="F39" s="3" t="s">
        <v>12</v>
      </c>
      <c r="G39" s="5">
        <v>85</v>
      </c>
    </row>
    <row r="40" spans="2:7" x14ac:dyDescent="0.2">
      <c r="B40" s="14"/>
      <c r="C40" s="4" t="s">
        <v>35</v>
      </c>
      <c r="D40" s="3" t="s">
        <v>13</v>
      </c>
      <c r="E40" s="3" t="s">
        <v>21</v>
      </c>
      <c r="F40" s="3" t="s">
        <v>12</v>
      </c>
      <c r="G40" s="5">
        <v>22</v>
      </c>
    </row>
    <row r="41" spans="2:7" x14ac:dyDescent="0.2">
      <c r="B41" s="14"/>
      <c r="C41" s="4" t="s">
        <v>35</v>
      </c>
      <c r="D41" s="3" t="s">
        <v>13</v>
      </c>
      <c r="E41" s="3" t="s">
        <v>21</v>
      </c>
      <c r="F41" s="3" t="s">
        <v>12</v>
      </c>
      <c r="G41" s="5">
        <v>20</v>
      </c>
    </row>
    <row r="42" spans="2:7" x14ac:dyDescent="0.2">
      <c r="B42" s="11"/>
      <c r="C42" s="4" t="s">
        <v>35</v>
      </c>
      <c r="D42" s="3" t="s">
        <v>13</v>
      </c>
      <c r="E42" s="3" t="s">
        <v>23</v>
      </c>
      <c r="F42" s="3" t="s">
        <v>12</v>
      </c>
      <c r="G42" s="5">
        <v>22</v>
      </c>
    </row>
    <row r="43" spans="2:7" x14ac:dyDescent="0.2">
      <c r="B43" s="11"/>
      <c r="C43" s="4" t="s">
        <v>36</v>
      </c>
      <c r="D43" s="3" t="s">
        <v>13</v>
      </c>
      <c r="E43" s="3" t="s">
        <v>23</v>
      </c>
      <c r="F43" s="3" t="s">
        <v>12</v>
      </c>
      <c r="G43" s="5">
        <v>26</v>
      </c>
    </row>
    <row r="44" spans="2:7" x14ac:dyDescent="0.2">
      <c r="B44" s="11"/>
      <c r="C44" s="4" t="s">
        <v>37</v>
      </c>
      <c r="D44" s="3" t="s">
        <v>13</v>
      </c>
      <c r="E44" s="3" t="s">
        <v>23</v>
      </c>
      <c r="F44" s="3" t="s">
        <v>12</v>
      </c>
      <c r="G44" s="5">
        <v>30</v>
      </c>
    </row>
    <row r="45" spans="2:7" x14ac:dyDescent="0.2">
      <c r="B45" s="14"/>
      <c r="C45" s="4" t="s">
        <v>38</v>
      </c>
      <c r="D45" s="3" t="s">
        <v>13</v>
      </c>
      <c r="E45" s="3" t="s">
        <v>21</v>
      </c>
      <c r="F45" s="3" t="s">
        <v>12</v>
      </c>
      <c r="G45" s="5">
        <v>22</v>
      </c>
    </row>
    <row r="46" spans="2:7" x14ac:dyDescent="0.2">
      <c r="B46" s="10"/>
      <c r="C46" s="4" t="s">
        <v>38</v>
      </c>
      <c r="D46" s="3" t="s">
        <v>13</v>
      </c>
      <c r="E46" s="3" t="s">
        <v>15</v>
      </c>
      <c r="F46" s="3" t="s">
        <v>12</v>
      </c>
      <c r="G46" s="5">
        <v>10</v>
      </c>
    </row>
    <row r="47" spans="2:7" x14ac:dyDescent="0.2">
      <c r="B47" s="11"/>
      <c r="C47" s="4" t="s">
        <v>38</v>
      </c>
      <c r="D47" s="3" t="s">
        <v>13</v>
      </c>
      <c r="E47" s="3" t="s">
        <v>23</v>
      </c>
      <c r="F47" s="3" t="s">
        <v>12</v>
      </c>
      <c r="G47" s="5">
        <v>20</v>
      </c>
    </row>
    <row r="48" spans="2:7" x14ac:dyDescent="0.2">
      <c r="B48" s="10"/>
      <c r="C48" s="4" t="s">
        <v>38</v>
      </c>
      <c r="D48" s="3" t="s">
        <v>13</v>
      </c>
      <c r="E48" s="3" t="s">
        <v>15</v>
      </c>
      <c r="F48" s="3" t="s">
        <v>12</v>
      </c>
      <c r="G48" s="5">
        <v>42</v>
      </c>
    </row>
    <row r="49" spans="2:7" x14ac:dyDescent="0.2">
      <c r="B49" s="14"/>
      <c r="C49" s="4" t="s">
        <v>39</v>
      </c>
      <c r="D49" s="3" t="s">
        <v>13</v>
      </c>
      <c r="E49" s="3" t="s">
        <v>21</v>
      </c>
      <c r="F49" s="3" t="s">
        <v>12</v>
      </c>
      <c r="G49" s="5">
        <v>60</v>
      </c>
    </row>
    <row r="50" spans="2:7" x14ac:dyDescent="0.2">
      <c r="B50" s="11"/>
      <c r="C50" s="4" t="s">
        <v>39</v>
      </c>
      <c r="D50" s="3" t="s">
        <v>13</v>
      </c>
      <c r="E50" s="3" t="s">
        <v>23</v>
      </c>
      <c r="F50" s="3" t="s">
        <v>12</v>
      </c>
      <c r="G50" s="5">
        <v>34</v>
      </c>
    </row>
    <row r="51" spans="2:7" x14ac:dyDescent="0.2">
      <c r="B51" s="13"/>
      <c r="C51" s="4" t="s">
        <v>39</v>
      </c>
      <c r="D51" s="3" t="s">
        <v>13</v>
      </c>
      <c r="E51" s="3" t="s">
        <v>20</v>
      </c>
      <c r="F51" s="3" t="s">
        <v>12</v>
      </c>
      <c r="G51" s="5">
        <v>100</v>
      </c>
    </row>
    <row r="52" spans="2:7" x14ac:dyDescent="0.2">
      <c r="C52" s="6"/>
      <c r="D52" s="6"/>
      <c r="E52" s="6"/>
      <c r="F52" s="6"/>
      <c r="G52" s="6"/>
    </row>
    <row r="53" spans="2:7" x14ac:dyDescent="0.2">
      <c r="F53" s="2" t="s">
        <v>40</v>
      </c>
      <c r="G53" s="2">
        <v>19021</v>
      </c>
    </row>
    <row r="54" spans="2:7" x14ac:dyDescent="0.2">
      <c r="F54" s="2" t="s">
        <v>41</v>
      </c>
      <c r="G54" s="2">
        <v>21600</v>
      </c>
    </row>
  </sheetData>
  <pageMargins left="0.75" right="0.75" top="1" bottom="1" header="0.5" footer="0.5"/>
  <pageSetup paperSize="9" fitToHeight="0" orientation="landscape"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DD4C-D8F2-4C2A-8B43-3DF6268E898D}">
  <dimension ref="A1:F44"/>
  <sheetViews>
    <sheetView workbookViewId="0">
      <selection activeCell="D17" sqref="D17"/>
    </sheetView>
  </sheetViews>
  <sheetFormatPr defaultRowHeight="12.75" x14ac:dyDescent="0.2"/>
  <cols>
    <col min="2" max="2" width="14.5703125" customWidth="1"/>
    <col min="3" max="3" width="15.7109375" customWidth="1"/>
    <col min="4" max="4" width="17" customWidth="1"/>
    <col min="6" max="6" width="10.140625" customWidth="1"/>
  </cols>
  <sheetData>
    <row r="1" spans="1:6" x14ac:dyDescent="0.2">
      <c r="A1" s="20" t="s">
        <v>4</v>
      </c>
      <c r="B1" s="21" t="s">
        <v>42</v>
      </c>
      <c r="C1" s="21" t="s">
        <v>5</v>
      </c>
      <c r="D1" s="21" t="s">
        <v>6</v>
      </c>
      <c r="E1" s="21" t="s">
        <v>7</v>
      </c>
      <c r="F1" s="22" t="s">
        <v>8</v>
      </c>
    </row>
    <row r="2" spans="1:6" x14ac:dyDescent="0.2">
      <c r="A2" s="18" t="s">
        <v>9</v>
      </c>
      <c r="B2" s="18">
        <f>WEEKDAY(A2:A44)</f>
        <v>7</v>
      </c>
      <c r="C2" s="18" t="s">
        <v>10</v>
      </c>
      <c r="D2" s="18" t="s">
        <v>11</v>
      </c>
      <c r="E2" s="18" t="s">
        <v>12</v>
      </c>
      <c r="F2" s="18">
        <v>21600</v>
      </c>
    </row>
    <row r="3" spans="1:6" x14ac:dyDescent="0.2">
      <c r="A3" s="19" t="s">
        <v>9</v>
      </c>
      <c r="B3" s="19">
        <f>WEEKDAY(A3:A45)</f>
        <v>7</v>
      </c>
      <c r="C3" s="19" t="s">
        <v>13</v>
      </c>
      <c r="D3" s="19" t="s">
        <v>14</v>
      </c>
      <c r="E3" s="19" t="s">
        <v>12</v>
      </c>
      <c r="F3" s="19">
        <v>300</v>
      </c>
    </row>
    <row r="4" spans="1:6" x14ac:dyDescent="0.2">
      <c r="A4" s="18" t="s">
        <v>9</v>
      </c>
      <c r="B4" s="18">
        <f t="shared" ref="B4:B44" si="0">WEEKDAY(A4:A46)</f>
        <v>7</v>
      </c>
      <c r="C4" s="18" t="s">
        <v>13</v>
      </c>
      <c r="D4" s="18" t="s">
        <v>15</v>
      </c>
      <c r="E4" s="18" t="s">
        <v>12</v>
      </c>
      <c r="F4" s="18">
        <v>75</v>
      </c>
    </row>
    <row r="5" spans="1:6" x14ac:dyDescent="0.2">
      <c r="A5" s="19" t="s">
        <v>9</v>
      </c>
      <c r="B5" s="19">
        <f t="shared" si="0"/>
        <v>7</v>
      </c>
      <c r="C5" s="19" t="s">
        <v>13</v>
      </c>
      <c r="D5" s="19" t="s">
        <v>16</v>
      </c>
      <c r="E5" s="19" t="s">
        <v>12</v>
      </c>
      <c r="F5" s="19">
        <v>20</v>
      </c>
    </row>
    <row r="6" spans="1:6" x14ac:dyDescent="0.2">
      <c r="A6" s="18" t="s">
        <v>9</v>
      </c>
      <c r="B6" s="18">
        <f t="shared" si="0"/>
        <v>7</v>
      </c>
      <c r="C6" s="18" t="s">
        <v>13</v>
      </c>
      <c r="D6" s="18" t="s">
        <v>28</v>
      </c>
      <c r="E6" s="18" t="s">
        <v>12</v>
      </c>
      <c r="F6" s="18">
        <v>2000</v>
      </c>
    </row>
    <row r="7" spans="1:6" x14ac:dyDescent="0.2">
      <c r="A7" s="19" t="s">
        <v>18</v>
      </c>
      <c r="B7" s="19">
        <f t="shared" si="0"/>
        <v>1</v>
      </c>
      <c r="C7" s="19" t="s">
        <v>13</v>
      </c>
      <c r="D7" s="19" t="s">
        <v>19</v>
      </c>
      <c r="E7" s="19" t="s">
        <v>12</v>
      </c>
      <c r="F7" s="19">
        <v>240</v>
      </c>
    </row>
    <row r="8" spans="1:6" x14ac:dyDescent="0.2">
      <c r="A8" s="18" t="s">
        <v>18</v>
      </c>
      <c r="B8" s="18">
        <f t="shared" si="0"/>
        <v>1</v>
      </c>
      <c r="C8" s="18" t="s">
        <v>13</v>
      </c>
      <c r="D8" s="18" t="s">
        <v>20</v>
      </c>
      <c r="E8" s="18" t="s">
        <v>12</v>
      </c>
      <c r="F8" s="18">
        <v>75</v>
      </c>
    </row>
    <row r="9" spans="1:6" x14ac:dyDescent="0.2">
      <c r="A9" s="19" t="s">
        <v>18</v>
      </c>
      <c r="B9" s="19">
        <f t="shared" si="0"/>
        <v>1</v>
      </c>
      <c r="C9" s="19" t="s">
        <v>13</v>
      </c>
      <c r="D9" s="19" t="s">
        <v>21</v>
      </c>
      <c r="E9" s="19" t="s">
        <v>12</v>
      </c>
      <c r="F9" s="19">
        <v>45</v>
      </c>
    </row>
    <row r="10" spans="1:6" x14ac:dyDescent="0.2">
      <c r="A10" s="18" t="s">
        <v>22</v>
      </c>
      <c r="B10" s="18">
        <f t="shared" si="0"/>
        <v>2</v>
      </c>
      <c r="C10" s="18" t="s">
        <v>13</v>
      </c>
      <c r="D10" s="18" t="s">
        <v>23</v>
      </c>
      <c r="E10" s="18" t="s">
        <v>12</v>
      </c>
      <c r="F10" s="18">
        <v>40</v>
      </c>
    </row>
    <row r="11" spans="1:6" x14ac:dyDescent="0.2">
      <c r="A11" s="19" t="s">
        <v>22</v>
      </c>
      <c r="B11" s="19">
        <f t="shared" si="0"/>
        <v>2</v>
      </c>
      <c r="C11" s="19" t="s">
        <v>13</v>
      </c>
      <c r="D11" s="19" t="s">
        <v>14</v>
      </c>
      <c r="E11" s="19" t="s">
        <v>12</v>
      </c>
      <c r="F11" s="19">
        <v>130</v>
      </c>
    </row>
    <row r="12" spans="1:6" x14ac:dyDescent="0.2">
      <c r="A12" s="18" t="s">
        <v>24</v>
      </c>
      <c r="B12" s="18">
        <f t="shared" si="0"/>
        <v>4</v>
      </c>
      <c r="C12" s="18" t="s">
        <v>13</v>
      </c>
      <c r="D12" s="18" t="s">
        <v>25</v>
      </c>
      <c r="E12" s="18" t="s">
        <v>12</v>
      </c>
      <c r="F12" s="18">
        <v>500</v>
      </c>
    </row>
    <row r="13" spans="1:6" x14ac:dyDescent="0.2">
      <c r="A13" s="19" t="s">
        <v>24</v>
      </c>
      <c r="B13" s="19">
        <f t="shared" si="0"/>
        <v>4</v>
      </c>
      <c r="C13" s="19" t="s">
        <v>13</v>
      </c>
      <c r="D13" s="19" t="s">
        <v>23</v>
      </c>
      <c r="E13" s="19" t="s">
        <v>12</v>
      </c>
      <c r="F13" s="19">
        <v>20</v>
      </c>
    </row>
    <row r="14" spans="1:6" x14ac:dyDescent="0.2">
      <c r="A14" s="18" t="s">
        <v>24</v>
      </c>
      <c r="B14" s="18">
        <f t="shared" si="0"/>
        <v>4</v>
      </c>
      <c r="C14" s="18" t="s">
        <v>13</v>
      </c>
      <c r="D14" s="18" t="s">
        <v>15</v>
      </c>
      <c r="E14" s="18" t="s">
        <v>12</v>
      </c>
      <c r="F14" s="18">
        <v>40</v>
      </c>
    </row>
    <row r="15" spans="1:6" x14ac:dyDescent="0.2">
      <c r="A15" s="19" t="s">
        <v>26</v>
      </c>
      <c r="B15" s="19">
        <f t="shared" si="0"/>
        <v>5</v>
      </c>
      <c r="C15" s="19" t="s">
        <v>13</v>
      </c>
      <c r="D15" s="19" t="s">
        <v>27</v>
      </c>
      <c r="E15" s="19" t="s">
        <v>12</v>
      </c>
      <c r="F15" s="19">
        <v>179</v>
      </c>
    </row>
    <row r="16" spans="1:6" x14ac:dyDescent="0.2">
      <c r="A16" s="18" t="s">
        <v>26</v>
      </c>
      <c r="B16" s="18">
        <f t="shared" si="0"/>
        <v>5</v>
      </c>
      <c r="C16" s="18" t="s">
        <v>13</v>
      </c>
      <c r="D16" s="18" t="s">
        <v>28</v>
      </c>
      <c r="E16" s="18" t="s">
        <v>12</v>
      </c>
      <c r="F16" s="18">
        <v>12000</v>
      </c>
    </row>
    <row r="17" spans="1:6" x14ac:dyDescent="0.2">
      <c r="A17" s="19" t="s">
        <v>29</v>
      </c>
      <c r="B17" s="19">
        <f t="shared" si="0"/>
        <v>7</v>
      </c>
      <c r="C17" s="19" t="s">
        <v>13</v>
      </c>
      <c r="D17" s="19" t="s">
        <v>14</v>
      </c>
      <c r="E17" s="19" t="s">
        <v>12</v>
      </c>
      <c r="F17" s="19">
        <v>300</v>
      </c>
    </row>
    <row r="18" spans="1:6" x14ac:dyDescent="0.2">
      <c r="A18" s="18" t="s">
        <v>29</v>
      </c>
      <c r="B18" s="18">
        <f t="shared" si="0"/>
        <v>7</v>
      </c>
      <c r="C18" s="18" t="s">
        <v>13</v>
      </c>
      <c r="D18" s="18" t="s">
        <v>15</v>
      </c>
      <c r="E18" s="18" t="s">
        <v>12</v>
      </c>
      <c r="F18" s="18">
        <v>67</v>
      </c>
    </row>
    <row r="19" spans="1:6" x14ac:dyDescent="0.2">
      <c r="A19" s="19" t="s">
        <v>29</v>
      </c>
      <c r="B19" s="19">
        <f t="shared" si="0"/>
        <v>7</v>
      </c>
      <c r="C19" s="19" t="s">
        <v>13</v>
      </c>
      <c r="D19" s="19" t="s">
        <v>49</v>
      </c>
      <c r="E19" s="19" t="s">
        <v>12</v>
      </c>
      <c r="F19" s="19">
        <v>200</v>
      </c>
    </row>
    <row r="20" spans="1:6" x14ac:dyDescent="0.2">
      <c r="A20" s="18" t="s">
        <v>29</v>
      </c>
      <c r="B20" s="18">
        <f t="shared" si="0"/>
        <v>7</v>
      </c>
      <c r="C20" s="18" t="s">
        <v>13</v>
      </c>
      <c r="D20" s="18" t="s">
        <v>49</v>
      </c>
      <c r="E20" s="18" t="s">
        <v>12</v>
      </c>
      <c r="F20" s="18">
        <v>60</v>
      </c>
    </row>
    <row r="21" spans="1:6" x14ac:dyDescent="0.2">
      <c r="A21" s="19" t="s">
        <v>31</v>
      </c>
      <c r="B21" s="19">
        <f t="shared" si="0"/>
        <v>1</v>
      </c>
      <c r="C21" s="19" t="s">
        <v>13</v>
      </c>
      <c r="D21" s="19" t="s">
        <v>49</v>
      </c>
      <c r="E21" s="19" t="s">
        <v>12</v>
      </c>
      <c r="F21" s="19">
        <v>1340</v>
      </c>
    </row>
    <row r="22" spans="1:6" x14ac:dyDescent="0.2">
      <c r="A22" s="18" t="s">
        <v>31</v>
      </c>
      <c r="B22" s="18">
        <f t="shared" si="0"/>
        <v>1</v>
      </c>
      <c r="C22" s="18" t="s">
        <v>13</v>
      </c>
      <c r="D22" s="18" t="s">
        <v>23</v>
      </c>
      <c r="E22" s="18" t="s">
        <v>12</v>
      </c>
      <c r="F22" s="18">
        <v>20</v>
      </c>
    </row>
    <row r="23" spans="1:6" x14ac:dyDescent="0.2">
      <c r="A23" s="19" t="s">
        <v>31</v>
      </c>
      <c r="B23" s="19">
        <f t="shared" si="0"/>
        <v>1</v>
      </c>
      <c r="C23" s="19" t="s">
        <v>13</v>
      </c>
      <c r="D23" s="19" t="s">
        <v>15</v>
      </c>
      <c r="E23" s="19" t="s">
        <v>12</v>
      </c>
      <c r="F23" s="19">
        <v>10</v>
      </c>
    </row>
    <row r="24" spans="1:6" x14ac:dyDescent="0.2">
      <c r="A24" s="18" t="s">
        <v>32</v>
      </c>
      <c r="B24" s="18">
        <f t="shared" si="0"/>
        <v>2</v>
      </c>
      <c r="C24" s="18" t="s">
        <v>13</v>
      </c>
      <c r="D24" s="18" t="s">
        <v>23</v>
      </c>
      <c r="E24" s="18" t="s">
        <v>12</v>
      </c>
      <c r="F24" s="18">
        <v>12</v>
      </c>
    </row>
    <row r="25" spans="1:6" x14ac:dyDescent="0.2">
      <c r="A25" s="19" t="s">
        <v>32</v>
      </c>
      <c r="B25" s="19">
        <f t="shared" si="0"/>
        <v>2</v>
      </c>
      <c r="C25" s="19" t="s">
        <v>13</v>
      </c>
      <c r="D25" s="19" t="s">
        <v>23</v>
      </c>
      <c r="E25" s="19" t="s">
        <v>12</v>
      </c>
      <c r="F25" s="19">
        <v>42</v>
      </c>
    </row>
    <row r="26" spans="1:6" x14ac:dyDescent="0.2">
      <c r="A26" s="18" t="s">
        <v>33</v>
      </c>
      <c r="B26" s="18">
        <f t="shared" si="0"/>
        <v>5</v>
      </c>
      <c r="C26" s="18" t="s">
        <v>13</v>
      </c>
      <c r="D26" s="18" t="s">
        <v>23</v>
      </c>
      <c r="E26" s="18" t="s">
        <v>12</v>
      </c>
      <c r="F26" s="18">
        <v>34</v>
      </c>
    </row>
    <row r="27" spans="1:6" x14ac:dyDescent="0.2">
      <c r="A27" s="19" t="s">
        <v>34</v>
      </c>
      <c r="B27" s="19">
        <f t="shared" si="0"/>
        <v>1</v>
      </c>
      <c r="C27" s="19" t="s">
        <v>13</v>
      </c>
      <c r="D27" s="19" t="s">
        <v>14</v>
      </c>
      <c r="E27" s="19" t="s">
        <v>12</v>
      </c>
      <c r="F27" s="19">
        <v>140</v>
      </c>
    </row>
    <row r="28" spans="1:6" x14ac:dyDescent="0.2">
      <c r="A28" s="18" t="s">
        <v>34</v>
      </c>
      <c r="B28" s="18">
        <f t="shared" si="0"/>
        <v>1</v>
      </c>
      <c r="C28" s="18" t="s">
        <v>13</v>
      </c>
      <c r="D28" s="18" t="s">
        <v>15</v>
      </c>
      <c r="E28" s="18" t="s">
        <v>12</v>
      </c>
      <c r="F28" s="18">
        <v>92</v>
      </c>
    </row>
    <row r="29" spans="1:6" x14ac:dyDescent="0.2">
      <c r="A29" s="19" t="s">
        <v>34</v>
      </c>
      <c r="B29" s="19">
        <f t="shared" si="0"/>
        <v>1</v>
      </c>
      <c r="C29" s="19" t="s">
        <v>13</v>
      </c>
      <c r="D29" s="19" t="s">
        <v>23</v>
      </c>
      <c r="E29" s="19" t="s">
        <v>12</v>
      </c>
      <c r="F29" s="19">
        <v>15</v>
      </c>
    </row>
    <row r="30" spans="1:6" x14ac:dyDescent="0.2">
      <c r="A30" s="18" t="s">
        <v>34</v>
      </c>
      <c r="B30" s="18">
        <f t="shared" si="0"/>
        <v>1</v>
      </c>
      <c r="C30" s="18" t="s">
        <v>13</v>
      </c>
      <c r="D30" s="18" t="s">
        <v>15</v>
      </c>
      <c r="E30" s="18" t="s">
        <v>12</v>
      </c>
      <c r="F30" s="18">
        <v>32</v>
      </c>
    </row>
    <row r="31" spans="1:6" x14ac:dyDescent="0.2">
      <c r="A31" s="19" t="s">
        <v>34</v>
      </c>
      <c r="B31" s="19">
        <f t="shared" si="0"/>
        <v>1</v>
      </c>
      <c r="C31" s="19" t="s">
        <v>13</v>
      </c>
      <c r="D31" s="19" t="s">
        <v>28</v>
      </c>
      <c r="E31" s="19" t="s">
        <v>12</v>
      </c>
      <c r="F31" s="19">
        <v>500</v>
      </c>
    </row>
    <row r="32" spans="1:6" x14ac:dyDescent="0.2">
      <c r="A32" s="18" t="s">
        <v>34</v>
      </c>
      <c r="B32" s="18">
        <f t="shared" si="0"/>
        <v>1</v>
      </c>
      <c r="C32" s="18" t="s">
        <v>13</v>
      </c>
      <c r="D32" s="18" t="s">
        <v>14</v>
      </c>
      <c r="E32" s="18" t="s">
        <v>12</v>
      </c>
      <c r="F32" s="18">
        <v>85</v>
      </c>
    </row>
    <row r="33" spans="1:6" x14ac:dyDescent="0.2">
      <c r="A33" s="19" t="s">
        <v>35</v>
      </c>
      <c r="B33" s="19">
        <f t="shared" si="0"/>
        <v>2</v>
      </c>
      <c r="C33" s="19" t="s">
        <v>13</v>
      </c>
      <c r="D33" s="19" t="s">
        <v>21</v>
      </c>
      <c r="E33" s="19" t="s">
        <v>12</v>
      </c>
      <c r="F33" s="19">
        <v>22</v>
      </c>
    </row>
    <row r="34" spans="1:6" x14ac:dyDescent="0.2">
      <c r="A34" s="18" t="s">
        <v>35</v>
      </c>
      <c r="B34" s="18">
        <f t="shared" si="0"/>
        <v>2</v>
      </c>
      <c r="C34" s="18" t="s">
        <v>13</v>
      </c>
      <c r="D34" s="18" t="s">
        <v>21</v>
      </c>
      <c r="E34" s="18" t="s">
        <v>12</v>
      </c>
      <c r="F34" s="18">
        <v>20</v>
      </c>
    </row>
    <row r="35" spans="1:6" x14ac:dyDescent="0.2">
      <c r="A35" s="19" t="s">
        <v>35</v>
      </c>
      <c r="B35" s="19">
        <f t="shared" si="0"/>
        <v>2</v>
      </c>
      <c r="C35" s="19" t="s">
        <v>13</v>
      </c>
      <c r="D35" s="19" t="s">
        <v>23</v>
      </c>
      <c r="E35" s="19" t="s">
        <v>12</v>
      </c>
      <c r="F35" s="19">
        <v>22</v>
      </c>
    </row>
    <row r="36" spans="1:6" x14ac:dyDescent="0.2">
      <c r="A36" s="18" t="s">
        <v>36</v>
      </c>
      <c r="B36" s="18">
        <f t="shared" si="0"/>
        <v>4</v>
      </c>
      <c r="C36" s="18" t="s">
        <v>13</v>
      </c>
      <c r="D36" s="18" t="s">
        <v>23</v>
      </c>
      <c r="E36" s="18" t="s">
        <v>12</v>
      </c>
      <c r="F36" s="18">
        <v>26</v>
      </c>
    </row>
    <row r="37" spans="1:6" x14ac:dyDescent="0.2">
      <c r="A37" s="19" t="s">
        <v>37</v>
      </c>
      <c r="B37" s="19">
        <f t="shared" si="0"/>
        <v>5</v>
      </c>
      <c r="C37" s="19" t="s">
        <v>13</v>
      </c>
      <c r="D37" s="19" t="s">
        <v>23</v>
      </c>
      <c r="E37" s="19" t="s">
        <v>12</v>
      </c>
      <c r="F37" s="19">
        <v>30</v>
      </c>
    </row>
    <row r="38" spans="1:6" x14ac:dyDescent="0.2">
      <c r="A38" s="18" t="s">
        <v>38</v>
      </c>
      <c r="B38" s="18">
        <f t="shared" si="0"/>
        <v>1</v>
      </c>
      <c r="C38" s="18" t="s">
        <v>13</v>
      </c>
      <c r="D38" s="18" t="s">
        <v>21</v>
      </c>
      <c r="E38" s="18" t="s">
        <v>12</v>
      </c>
      <c r="F38" s="18">
        <v>22</v>
      </c>
    </row>
    <row r="39" spans="1:6" x14ac:dyDescent="0.2">
      <c r="A39" s="19" t="s">
        <v>38</v>
      </c>
      <c r="B39" s="19">
        <f t="shared" si="0"/>
        <v>1</v>
      </c>
      <c r="C39" s="19" t="s">
        <v>13</v>
      </c>
      <c r="D39" s="19" t="s">
        <v>15</v>
      </c>
      <c r="E39" s="19" t="s">
        <v>12</v>
      </c>
      <c r="F39" s="19">
        <v>10</v>
      </c>
    </row>
    <row r="40" spans="1:6" x14ac:dyDescent="0.2">
      <c r="A40" s="18" t="s">
        <v>38</v>
      </c>
      <c r="B40" s="18">
        <f t="shared" si="0"/>
        <v>1</v>
      </c>
      <c r="C40" s="18" t="s">
        <v>13</v>
      </c>
      <c r="D40" s="18" t="s">
        <v>23</v>
      </c>
      <c r="E40" s="18" t="s">
        <v>12</v>
      </c>
      <c r="F40" s="18">
        <v>20</v>
      </c>
    </row>
    <row r="41" spans="1:6" x14ac:dyDescent="0.2">
      <c r="A41" s="19" t="s">
        <v>38</v>
      </c>
      <c r="B41" s="19">
        <f t="shared" si="0"/>
        <v>1</v>
      </c>
      <c r="C41" s="19" t="s">
        <v>13</v>
      </c>
      <c r="D41" s="19" t="s">
        <v>15</v>
      </c>
      <c r="E41" s="19" t="s">
        <v>12</v>
      </c>
      <c r="F41" s="19">
        <v>42</v>
      </c>
    </row>
    <row r="42" spans="1:6" x14ac:dyDescent="0.2">
      <c r="A42" s="18" t="s">
        <v>39</v>
      </c>
      <c r="B42" s="18">
        <f t="shared" si="0"/>
        <v>5</v>
      </c>
      <c r="C42" s="18" t="s">
        <v>13</v>
      </c>
      <c r="D42" s="18" t="s">
        <v>21</v>
      </c>
      <c r="E42" s="18" t="s">
        <v>12</v>
      </c>
      <c r="F42" s="18">
        <v>60</v>
      </c>
    </row>
    <row r="43" spans="1:6" x14ac:dyDescent="0.2">
      <c r="A43" s="19" t="s">
        <v>39</v>
      </c>
      <c r="B43" s="19">
        <f t="shared" si="0"/>
        <v>5</v>
      </c>
      <c r="C43" s="19" t="s">
        <v>13</v>
      </c>
      <c r="D43" s="19" t="s">
        <v>23</v>
      </c>
      <c r="E43" s="19" t="s">
        <v>12</v>
      </c>
      <c r="F43" s="19">
        <v>34</v>
      </c>
    </row>
    <row r="44" spans="1:6" x14ac:dyDescent="0.2">
      <c r="A44" s="23" t="s">
        <v>39</v>
      </c>
      <c r="B44" s="23">
        <f t="shared" si="0"/>
        <v>5</v>
      </c>
      <c r="C44" s="23" t="s">
        <v>13</v>
      </c>
      <c r="D44" s="23" t="s">
        <v>20</v>
      </c>
      <c r="E44" s="23" t="s">
        <v>12</v>
      </c>
      <c r="F44" s="23">
        <v>100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31189-6FF6-4B39-9ACE-A618A8B89788}">
  <dimension ref="A1:F41"/>
  <sheetViews>
    <sheetView tabSelected="1" workbookViewId="0">
      <selection activeCell="E10" sqref="E10"/>
    </sheetView>
  </sheetViews>
  <sheetFormatPr defaultRowHeight="12.75" x14ac:dyDescent="0.2"/>
  <cols>
    <col min="1" max="1" width="10.140625" bestFit="1" customWidth="1"/>
    <col min="2" max="2" width="14.7109375" bestFit="1" customWidth="1"/>
    <col min="3" max="3" width="21.140625" bestFit="1" customWidth="1"/>
    <col min="4" max="4" width="16" bestFit="1" customWidth="1"/>
    <col min="5" max="5" width="17.28515625" bestFit="1" customWidth="1"/>
    <col min="6" max="6" width="10.28515625" bestFit="1" customWidth="1"/>
  </cols>
  <sheetData>
    <row r="1" spans="1:6" x14ac:dyDescent="0.2">
      <c r="A1" s="24" t="s">
        <v>4</v>
      </c>
      <c r="B1" s="24" t="s">
        <v>42</v>
      </c>
      <c r="C1" s="24" t="s">
        <v>43</v>
      </c>
      <c r="D1" s="24" t="s">
        <v>5</v>
      </c>
      <c r="E1" s="24" t="s">
        <v>6</v>
      </c>
      <c r="F1" s="24" t="s">
        <v>8</v>
      </c>
    </row>
    <row r="2" spans="1:6" x14ac:dyDescent="0.2">
      <c r="A2" s="25">
        <v>45325</v>
      </c>
      <c r="B2" s="24">
        <v>7</v>
      </c>
      <c r="C2" s="24" t="s">
        <v>44</v>
      </c>
      <c r="D2" s="24" t="s">
        <v>13</v>
      </c>
      <c r="E2" s="24" t="s">
        <v>14</v>
      </c>
      <c r="F2" s="24">
        <v>300</v>
      </c>
    </row>
    <row r="3" spans="1:6" x14ac:dyDescent="0.2">
      <c r="A3" s="25">
        <v>45325</v>
      </c>
      <c r="B3" s="24">
        <v>7</v>
      </c>
      <c r="C3" s="24" t="s">
        <v>44</v>
      </c>
      <c r="D3" s="24" t="s">
        <v>13</v>
      </c>
      <c r="E3" s="24" t="s">
        <v>15</v>
      </c>
      <c r="F3" s="24">
        <v>75</v>
      </c>
    </row>
    <row r="4" spans="1:6" x14ac:dyDescent="0.2">
      <c r="A4" s="25">
        <v>45325</v>
      </c>
      <c r="B4" s="24">
        <v>7</v>
      </c>
      <c r="C4" s="24" t="s">
        <v>44</v>
      </c>
      <c r="D4" s="24" t="s">
        <v>13</v>
      </c>
      <c r="E4" s="24" t="s">
        <v>16</v>
      </c>
      <c r="F4" s="24">
        <v>20</v>
      </c>
    </row>
    <row r="5" spans="1:6" x14ac:dyDescent="0.2">
      <c r="A5" s="25">
        <v>45326</v>
      </c>
      <c r="B5" s="24">
        <v>1</v>
      </c>
      <c r="C5" s="24" t="s">
        <v>44</v>
      </c>
      <c r="D5" s="24" t="s">
        <v>13</v>
      </c>
      <c r="E5" s="24" t="s">
        <v>19</v>
      </c>
      <c r="F5" s="24">
        <v>240</v>
      </c>
    </row>
    <row r="6" spans="1:6" x14ac:dyDescent="0.2">
      <c r="A6" s="25">
        <v>45326</v>
      </c>
      <c r="B6" s="24">
        <v>1</v>
      </c>
      <c r="C6" s="24" t="s">
        <v>44</v>
      </c>
      <c r="D6" s="24" t="s">
        <v>13</v>
      </c>
      <c r="E6" s="24" t="s">
        <v>20</v>
      </c>
      <c r="F6" s="24">
        <v>75</v>
      </c>
    </row>
    <row r="7" spans="1:6" x14ac:dyDescent="0.2">
      <c r="A7" s="25">
        <v>45326</v>
      </c>
      <c r="B7" s="24">
        <v>1</v>
      </c>
      <c r="C7" s="24" t="s">
        <v>44</v>
      </c>
      <c r="D7" s="24" t="s">
        <v>13</v>
      </c>
      <c r="E7" s="24" t="s">
        <v>21</v>
      </c>
      <c r="F7" s="24">
        <v>45</v>
      </c>
    </row>
    <row r="8" spans="1:6" x14ac:dyDescent="0.2">
      <c r="A8" s="25">
        <v>45327</v>
      </c>
      <c r="B8" s="24">
        <v>2</v>
      </c>
      <c r="C8" s="24" t="s">
        <v>45</v>
      </c>
      <c r="D8" s="24" t="s">
        <v>13</v>
      </c>
      <c r="E8" s="24" t="s">
        <v>23</v>
      </c>
      <c r="F8" s="24">
        <v>40</v>
      </c>
    </row>
    <row r="9" spans="1:6" x14ac:dyDescent="0.2">
      <c r="A9" s="25">
        <v>45327</v>
      </c>
      <c r="B9" s="24">
        <v>2</v>
      </c>
      <c r="C9" s="24" t="s">
        <v>45</v>
      </c>
      <c r="D9" s="24" t="s">
        <v>13</v>
      </c>
      <c r="E9" s="24" t="s">
        <v>14</v>
      </c>
      <c r="F9" s="24">
        <v>130</v>
      </c>
    </row>
    <row r="10" spans="1:6" x14ac:dyDescent="0.2">
      <c r="A10" s="25">
        <v>45329</v>
      </c>
      <c r="B10" s="24">
        <v>4</v>
      </c>
      <c r="C10" s="24" t="s">
        <v>45</v>
      </c>
      <c r="D10" s="24" t="s">
        <v>13</v>
      </c>
      <c r="E10" s="24" t="s">
        <v>52</v>
      </c>
      <c r="F10" s="24">
        <v>500</v>
      </c>
    </row>
    <row r="11" spans="1:6" x14ac:dyDescent="0.2">
      <c r="A11" s="25">
        <v>45329</v>
      </c>
      <c r="B11" s="24">
        <v>4</v>
      </c>
      <c r="C11" s="24" t="s">
        <v>45</v>
      </c>
      <c r="D11" s="24" t="s">
        <v>13</v>
      </c>
      <c r="E11" s="24" t="s">
        <v>23</v>
      </c>
      <c r="F11" s="24">
        <v>20</v>
      </c>
    </row>
    <row r="12" spans="1:6" x14ac:dyDescent="0.2">
      <c r="A12" s="25">
        <v>45329</v>
      </c>
      <c r="B12" s="24">
        <v>4</v>
      </c>
      <c r="C12" s="24" t="s">
        <v>45</v>
      </c>
      <c r="D12" s="24" t="s">
        <v>13</v>
      </c>
      <c r="E12" s="24" t="s">
        <v>15</v>
      </c>
      <c r="F12" s="24">
        <v>40</v>
      </c>
    </row>
    <row r="13" spans="1:6" x14ac:dyDescent="0.2">
      <c r="A13" s="25">
        <v>45330</v>
      </c>
      <c r="B13" s="24">
        <v>5</v>
      </c>
      <c r="C13" s="24" t="s">
        <v>45</v>
      </c>
      <c r="D13" s="24" t="s">
        <v>13</v>
      </c>
      <c r="E13" s="24" t="s">
        <v>27</v>
      </c>
      <c r="F13" s="24">
        <v>179</v>
      </c>
    </row>
    <row r="14" spans="1:6" x14ac:dyDescent="0.2">
      <c r="A14" s="25">
        <v>45332</v>
      </c>
      <c r="B14" s="24">
        <v>7</v>
      </c>
      <c r="C14" s="24" t="s">
        <v>44</v>
      </c>
      <c r="D14" s="24" t="s">
        <v>13</v>
      </c>
      <c r="E14" s="24" t="s">
        <v>14</v>
      </c>
      <c r="F14" s="24">
        <v>300</v>
      </c>
    </row>
    <row r="15" spans="1:6" x14ac:dyDescent="0.2">
      <c r="A15" s="25">
        <v>45332</v>
      </c>
      <c r="B15" s="24">
        <v>7</v>
      </c>
      <c r="C15" s="24" t="s">
        <v>44</v>
      </c>
      <c r="D15" s="24" t="s">
        <v>13</v>
      </c>
      <c r="E15" s="24" t="s">
        <v>15</v>
      </c>
      <c r="F15" s="24">
        <v>67</v>
      </c>
    </row>
    <row r="16" spans="1:6" x14ac:dyDescent="0.2">
      <c r="A16" s="25">
        <v>45332</v>
      </c>
      <c r="B16" s="24">
        <v>7</v>
      </c>
      <c r="C16" s="24" t="s">
        <v>44</v>
      </c>
      <c r="D16" s="24" t="s">
        <v>13</v>
      </c>
      <c r="E16" s="24" t="s">
        <v>51</v>
      </c>
      <c r="F16" s="24">
        <v>200</v>
      </c>
    </row>
    <row r="17" spans="1:6" x14ac:dyDescent="0.2">
      <c r="A17" s="25">
        <v>45332</v>
      </c>
      <c r="B17" s="24">
        <v>7</v>
      </c>
      <c r="C17" s="24" t="s">
        <v>44</v>
      </c>
      <c r="D17" s="24" t="s">
        <v>13</v>
      </c>
      <c r="E17" s="24" t="s">
        <v>51</v>
      </c>
      <c r="F17" s="24">
        <v>60</v>
      </c>
    </row>
    <row r="18" spans="1:6" x14ac:dyDescent="0.2">
      <c r="A18" s="25">
        <v>45333</v>
      </c>
      <c r="B18" s="24">
        <v>1</v>
      </c>
      <c r="C18" s="24" t="s">
        <v>44</v>
      </c>
      <c r="D18" s="24" t="s">
        <v>13</v>
      </c>
      <c r="E18" s="24" t="s">
        <v>51</v>
      </c>
      <c r="F18" s="24">
        <v>1340</v>
      </c>
    </row>
    <row r="19" spans="1:6" x14ac:dyDescent="0.2">
      <c r="A19" s="25">
        <v>45333</v>
      </c>
      <c r="B19" s="24">
        <v>1</v>
      </c>
      <c r="C19" s="24" t="s">
        <v>44</v>
      </c>
      <c r="D19" s="24" t="s">
        <v>13</v>
      </c>
      <c r="E19" s="24" t="s">
        <v>23</v>
      </c>
      <c r="F19" s="24">
        <v>20</v>
      </c>
    </row>
    <row r="20" spans="1:6" x14ac:dyDescent="0.2">
      <c r="A20" s="25">
        <v>45333</v>
      </c>
      <c r="B20" s="24">
        <v>1</v>
      </c>
      <c r="C20" s="24" t="s">
        <v>44</v>
      </c>
      <c r="D20" s="24" t="s">
        <v>13</v>
      </c>
      <c r="E20" s="24" t="s">
        <v>15</v>
      </c>
      <c r="F20" s="24">
        <v>10</v>
      </c>
    </row>
    <row r="21" spans="1:6" x14ac:dyDescent="0.2">
      <c r="A21" s="25">
        <v>45334</v>
      </c>
      <c r="B21" s="24">
        <v>2</v>
      </c>
      <c r="C21" s="24" t="s">
        <v>45</v>
      </c>
      <c r="D21" s="24" t="s">
        <v>13</v>
      </c>
      <c r="E21" s="24" t="s">
        <v>23</v>
      </c>
      <c r="F21" s="24">
        <v>12</v>
      </c>
    </row>
    <row r="22" spans="1:6" x14ac:dyDescent="0.2">
      <c r="A22" s="25">
        <v>45334</v>
      </c>
      <c r="B22" s="24">
        <v>2</v>
      </c>
      <c r="C22" s="24" t="s">
        <v>45</v>
      </c>
      <c r="D22" s="24" t="s">
        <v>13</v>
      </c>
      <c r="E22" s="24" t="s">
        <v>23</v>
      </c>
      <c r="F22" s="24">
        <v>42</v>
      </c>
    </row>
    <row r="23" spans="1:6" x14ac:dyDescent="0.2">
      <c r="A23" s="25">
        <v>45337</v>
      </c>
      <c r="B23" s="24">
        <v>5</v>
      </c>
      <c r="C23" s="24" t="s">
        <v>45</v>
      </c>
      <c r="D23" s="24" t="s">
        <v>13</v>
      </c>
      <c r="E23" s="24" t="s">
        <v>23</v>
      </c>
      <c r="F23" s="24">
        <v>34</v>
      </c>
    </row>
    <row r="24" spans="1:6" x14ac:dyDescent="0.2">
      <c r="A24" s="25">
        <v>45340</v>
      </c>
      <c r="B24" s="24">
        <v>1</v>
      </c>
      <c r="C24" s="24" t="s">
        <v>44</v>
      </c>
      <c r="D24" s="24" t="s">
        <v>13</v>
      </c>
      <c r="E24" s="24" t="s">
        <v>14</v>
      </c>
      <c r="F24" s="24">
        <v>140</v>
      </c>
    </row>
    <row r="25" spans="1:6" x14ac:dyDescent="0.2">
      <c r="A25" s="25">
        <v>45340</v>
      </c>
      <c r="B25" s="24">
        <v>1</v>
      </c>
      <c r="C25" s="24" t="s">
        <v>44</v>
      </c>
      <c r="D25" s="24" t="s">
        <v>13</v>
      </c>
      <c r="E25" s="24" t="s">
        <v>15</v>
      </c>
      <c r="F25" s="24">
        <v>92</v>
      </c>
    </row>
    <row r="26" spans="1:6" x14ac:dyDescent="0.2">
      <c r="A26" s="25">
        <v>45340</v>
      </c>
      <c r="B26">
        <v>1</v>
      </c>
      <c r="C26" s="24" t="s">
        <v>44</v>
      </c>
      <c r="D26" s="24" t="s">
        <v>13</v>
      </c>
      <c r="E26" s="24" t="s">
        <v>23</v>
      </c>
      <c r="F26">
        <v>15</v>
      </c>
    </row>
    <row r="27" spans="1:6" x14ac:dyDescent="0.2">
      <c r="A27" s="25">
        <v>45340</v>
      </c>
      <c r="B27">
        <v>1</v>
      </c>
      <c r="C27" s="24" t="s">
        <v>44</v>
      </c>
      <c r="D27" s="24" t="s">
        <v>13</v>
      </c>
      <c r="E27" s="24" t="s">
        <v>15</v>
      </c>
      <c r="F27">
        <v>32</v>
      </c>
    </row>
    <row r="28" spans="1:6" x14ac:dyDescent="0.2">
      <c r="A28" s="25">
        <v>45340</v>
      </c>
      <c r="B28">
        <v>1</v>
      </c>
      <c r="C28" s="24" t="s">
        <v>44</v>
      </c>
      <c r="D28" s="24" t="s">
        <v>13</v>
      </c>
      <c r="E28" s="24" t="s">
        <v>28</v>
      </c>
      <c r="F28">
        <v>500</v>
      </c>
    </row>
    <row r="29" spans="1:6" x14ac:dyDescent="0.2">
      <c r="A29" s="25">
        <v>45340</v>
      </c>
      <c r="B29">
        <v>1</v>
      </c>
      <c r="C29" s="24" t="s">
        <v>44</v>
      </c>
      <c r="D29" s="24" t="s">
        <v>13</v>
      </c>
      <c r="E29" s="24" t="s">
        <v>14</v>
      </c>
      <c r="F29">
        <v>85</v>
      </c>
    </row>
    <row r="30" spans="1:6" x14ac:dyDescent="0.2">
      <c r="A30" s="25">
        <v>45341</v>
      </c>
      <c r="B30">
        <v>2</v>
      </c>
      <c r="C30" s="24" t="s">
        <v>45</v>
      </c>
      <c r="D30" s="24" t="s">
        <v>13</v>
      </c>
      <c r="E30" s="24" t="s">
        <v>21</v>
      </c>
      <c r="F30">
        <v>22</v>
      </c>
    </row>
    <row r="31" spans="1:6" x14ac:dyDescent="0.2">
      <c r="A31" s="25">
        <v>45341</v>
      </c>
      <c r="B31">
        <v>2</v>
      </c>
      <c r="C31" s="24" t="s">
        <v>45</v>
      </c>
      <c r="D31" s="24" t="s">
        <v>13</v>
      </c>
      <c r="E31" s="24" t="s">
        <v>21</v>
      </c>
      <c r="F31">
        <v>20</v>
      </c>
    </row>
    <row r="32" spans="1:6" x14ac:dyDescent="0.2">
      <c r="A32" s="25">
        <v>45341</v>
      </c>
      <c r="B32">
        <v>2</v>
      </c>
      <c r="C32" s="24" t="s">
        <v>45</v>
      </c>
      <c r="D32" s="24" t="s">
        <v>13</v>
      </c>
      <c r="E32" s="24" t="s">
        <v>23</v>
      </c>
      <c r="F32">
        <v>22</v>
      </c>
    </row>
    <row r="33" spans="1:6" x14ac:dyDescent="0.2">
      <c r="A33" s="25">
        <v>45343</v>
      </c>
      <c r="B33">
        <v>4</v>
      </c>
      <c r="C33" s="24" t="s">
        <v>45</v>
      </c>
      <c r="D33" s="24" t="s">
        <v>13</v>
      </c>
      <c r="E33" s="24" t="s">
        <v>23</v>
      </c>
      <c r="F33">
        <v>26</v>
      </c>
    </row>
    <row r="34" spans="1:6" x14ac:dyDescent="0.2">
      <c r="A34" s="25">
        <v>45344</v>
      </c>
      <c r="B34">
        <v>5</v>
      </c>
      <c r="C34" s="24" t="s">
        <v>45</v>
      </c>
      <c r="D34" s="24" t="s">
        <v>13</v>
      </c>
      <c r="E34" s="24" t="s">
        <v>23</v>
      </c>
      <c r="F34">
        <v>30</v>
      </c>
    </row>
    <row r="35" spans="1:6" x14ac:dyDescent="0.2">
      <c r="A35" s="25">
        <v>45347</v>
      </c>
      <c r="B35">
        <v>1</v>
      </c>
      <c r="C35" s="24" t="s">
        <v>44</v>
      </c>
      <c r="D35" s="24" t="s">
        <v>13</v>
      </c>
      <c r="E35" s="24" t="s">
        <v>21</v>
      </c>
      <c r="F35">
        <v>22</v>
      </c>
    </row>
    <row r="36" spans="1:6" x14ac:dyDescent="0.2">
      <c r="A36" s="25">
        <v>45347</v>
      </c>
      <c r="B36">
        <v>1</v>
      </c>
      <c r="C36" s="24" t="s">
        <v>44</v>
      </c>
      <c r="D36" s="24" t="s">
        <v>13</v>
      </c>
      <c r="E36" s="24" t="s">
        <v>15</v>
      </c>
      <c r="F36">
        <v>10</v>
      </c>
    </row>
    <row r="37" spans="1:6" x14ac:dyDescent="0.2">
      <c r="A37" s="25">
        <v>45347</v>
      </c>
      <c r="B37">
        <v>1</v>
      </c>
      <c r="C37" s="24" t="s">
        <v>44</v>
      </c>
      <c r="D37" s="24" t="s">
        <v>13</v>
      </c>
      <c r="E37" s="24" t="s">
        <v>23</v>
      </c>
      <c r="F37">
        <v>20</v>
      </c>
    </row>
    <row r="38" spans="1:6" x14ac:dyDescent="0.2">
      <c r="A38" s="25">
        <v>45347</v>
      </c>
      <c r="B38">
        <v>1</v>
      </c>
      <c r="C38" s="24" t="s">
        <v>44</v>
      </c>
      <c r="D38" s="24" t="s">
        <v>13</v>
      </c>
      <c r="E38" s="24" t="s">
        <v>15</v>
      </c>
      <c r="F38">
        <v>42</v>
      </c>
    </row>
    <row r="39" spans="1:6" x14ac:dyDescent="0.2">
      <c r="A39" s="25">
        <v>45351</v>
      </c>
      <c r="B39">
        <v>5</v>
      </c>
      <c r="C39" s="24" t="s">
        <v>45</v>
      </c>
      <c r="D39" s="24" t="s">
        <v>13</v>
      </c>
      <c r="E39" s="24" t="s">
        <v>21</v>
      </c>
      <c r="F39">
        <v>60</v>
      </c>
    </row>
    <row r="40" spans="1:6" x14ac:dyDescent="0.2">
      <c r="A40" s="25">
        <v>45351</v>
      </c>
      <c r="B40">
        <v>5</v>
      </c>
      <c r="C40" s="24" t="s">
        <v>45</v>
      </c>
      <c r="D40" s="24" t="s">
        <v>13</v>
      </c>
      <c r="E40" s="24" t="s">
        <v>23</v>
      </c>
      <c r="F40">
        <v>34</v>
      </c>
    </row>
    <row r="41" spans="1:6" x14ac:dyDescent="0.2">
      <c r="A41" s="25">
        <v>45351</v>
      </c>
      <c r="B41">
        <v>5</v>
      </c>
      <c r="C41" s="24" t="s">
        <v>45</v>
      </c>
      <c r="D41" s="24" t="s">
        <v>13</v>
      </c>
      <c r="E41" s="24" t="s">
        <v>20</v>
      </c>
      <c r="F41">
        <v>100</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3AC4-94E8-4902-A639-5D2601093578}">
  <dimension ref="A1:F41"/>
  <sheetViews>
    <sheetView topLeftCell="A7" workbookViewId="0">
      <selection activeCell="E27" sqref="E27"/>
    </sheetView>
  </sheetViews>
  <sheetFormatPr defaultRowHeight="12.75" x14ac:dyDescent="0.2"/>
  <cols>
    <col min="1" max="1" width="10.140625" bestFit="1" customWidth="1"/>
    <col min="2" max="2" width="14.5703125" customWidth="1"/>
    <col min="3" max="3" width="20.7109375" customWidth="1"/>
    <col min="4" max="4" width="15.7109375" customWidth="1"/>
    <col min="5" max="5" width="17" customWidth="1"/>
    <col min="6" max="6" width="10.140625" customWidth="1"/>
  </cols>
  <sheetData>
    <row r="1" spans="1:6" x14ac:dyDescent="0.2">
      <c r="A1" t="s">
        <v>4</v>
      </c>
      <c r="B1" t="s">
        <v>42</v>
      </c>
      <c r="C1" t="s">
        <v>43</v>
      </c>
      <c r="D1" t="s">
        <v>5</v>
      </c>
      <c r="E1" t="s">
        <v>6</v>
      </c>
      <c r="F1" t="s">
        <v>8</v>
      </c>
    </row>
    <row r="2" spans="1:6" x14ac:dyDescent="0.2">
      <c r="A2" s="25">
        <v>45327</v>
      </c>
      <c r="B2">
        <v>2</v>
      </c>
      <c r="C2" t="s">
        <v>45</v>
      </c>
      <c r="D2" t="s">
        <v>13</v>
      </c>
      <c r="E2" t="s">
        <v>23</v>
      </c>
      <c r="F2">
        <v>40</v>
      </c>
    </row>
    <row r="3" spans="1:6" x14ac:dyDescent="0.2">
      <c r="A3" s="25">
        <v>45327</v>
      </c>
      <c r="B3">
        <v>2</v>
      </c>
      <c r="C3" t="s">
        <v>45</v>
      </c>
      <c r="D3" t="s">
        <v>13</v>
      </c>
      <c r="E3" t="s">
        <v>14</v>
      </c>
      <c r="F3">
        <v>130</v>
      </c>
    </row>
    <row r="4" spans="1:6" x14ac:dyDescent="0.2">
      <c r="A4" s="25">
        <v>45329</v>
      </c>
      <c r="B4">
        <v>4</v>
      </c>
      <c r="C4" t="s">
        <v>45</v>
      </c>
      <c r="D4" t="s">
        <v>13</v>
      </c>
      <c r="E4" t="s">
        <v>50</v>
      </c>
      <c r="F4">
        <v>500</v>
      </c>
    </row>
    <row r="5" spans="1:6" x14ac:dyDescent="0.2">
      <c r="A5" s="25">
        <v>45329</v>
      </c>
      <c r="B5">
        <v>4</v>
      </c>
      <c r="C5" t="s">
        <v>45</v>
      </c>
      <c r="D5" t="s">
        <v>13</v>
      </c>
      <c r="E5" t="s">
        <v>23</v>
      </c>
      <c r="F5">
        <v>20</v>
      </c>
    </row>
    <row r="6" spans="1:6" x14ac:dyDescent="0.2">
      <c r="A6" s="25">
        <v>45329</v>
      </c>
      <c r="B6">
        <v>4</v>
      </c>
      <c r="C6" t="s">
        <v>45</v>
      </c>
      <c r="D6" t="s">
        <v>13</v>
      </c>
      <c r="E6" t="s">
        <v>15</v>
      </c>
      <c r="F6">
        <v>40</v>
      </c>
    </row>
    <row r="7" spans="1:6" x14ac:dyDescent="0.2">
      <c r="A7" s="25">
        <v>45330</v>
      </c>
      <c r="B7">
        <v>5</v>
      </c>
      <c r="C7" t="s">
        <v>45</v>
      </c>
      <c r="D7" t="s">
        <v>13</v>
      </c>
      <c r="E7" t="s">
        <v>27</v>
      </c>
      <c r="F7">
        <v>179</v>
      </c>
    </row>
    <row r="8" spans="1:6" x14ac:dyDescent="0.2">
      <c r="A8" s="25">
        <v>45334</v>
      </c>
      <c r="B8">
        <v>2</v>
      </c>
      <c r="C8" t="s">
        <v>45</v>
      </c>
      <c r="D8" t="s">
        <v>13</v>
      </c>
      <c r="E8" t="s">
        <v>23</v>
      </c>
      <c r="F8">
        <v>12</v>
      </c>
    </row>
    <row r="9" spans="1:6" x14ac:dyDescent="0.2">
      <c r="A9" s="25">
        <v>45334</v>
      </c>
      <c r="B9">
        <v>2</v>
      </c>
      <c r="C9" t="s">
        <v>45</v>
      </c>
      <c r="D9" t="s">
        <v>13</v>
      </c>
      <c r="E9" t="s">
        <v>23</v>
      </c>
      <c r="F9">
        <v>42</v>
      </c>
    </row>
    <row r="10" spans="1:6" x14ac:dyDescent="0.2">
      <c r="A10" s="25">
        <v>45337</v>
      </c>
      <c r="B10">
        <v>5</v>
      </c>
      <c r="C10" t="s">
        <v>45</v>
      </c>
      <c r="D10" t="s">
        <v>13</v>
      </c>
      <c r="E10" t="s">
        <v>23</v>
      </c>
      <c r="F10">
        <v>34</v>
      </c>
    </row>
    <row r="11" spans="1:6" x14ac:dyDescent="0.2">
      <c r="A11" s="25">
        <v>45341</v>
      </c>
      <c r="B11">
        <v>2</v>
      </c>
      <c r="C11" t="s">
        <v>45</v>
      </c>
      <c r="D11" t="s">
        <v>13</v>
      </c>
      <c r="E11" t="s">
        <v>21</v>
      </c>
      <c r="F11">
        <v>22</v>
      </c>
    </row>
    <row r="12" spans="1:6" x14ac:dyDescent="0.2">
      <c r="A12" s="25">
        <v>45341</v>
      </c>
      <c r="B12">
        <v>2</v>
      </c>
      <c r="C12" t="s">
        <v>45</v>
      </c>
      <c r="D12" t="s">
        <v>13</v>
      </c>
      <c r="E12" t="s">
        <v>21</v>
      </c>
      <c r="F12">
        <v>20</v>
      </c>
    </row>
    <row r="13" spans="1:6" x14ac:dyDescent="0.2">
      <c r="A13" s="25">
        <v>45341</v>
      </c>
      <c r="B13">
        <v>2</v>
      </c>
      <c r="C13" t="s">
        <v>45</v>
      </c>
      <c r="D13" t="s">
        <v>13</v>
      </c>
      <c r="E13" t="s">
        <v>23</v>
      </c>
      <c r="F13">
        <v>22</v>
      </c>
    </row>
    <row r="14" spans="1:6" x14ac:dyDescent="0.2">
      <c r="A14" s="25">
        <v>45343</v>
      </c>
      <c r="B14">
        <v>4</v>
      </c>
      <c r="C14" t="s">
        <v>45</v>
      </c>
      <c r="D14" t="s">
        <v>13</v>
      </c>
      <c r="E14" t="s">
        <v>23</v>
      </c>
      <c r="F14">
        <v>26</v>
      </c>
    </row>
    <row r="15" spans="1:6" x14ac:dyDescent="0.2">
      <c r="A15" s="25">
        <v>45344</v>
      </c>
      <c r="B15">
        <v>5</v>
      </c>
      <c r="C15" t="s">
        <v>45</v>
      </c>
      <c r="D15" t="s">
        <v>13</v>
      </c>
      <c r="E15" t="s">
        <v>23</v>
      </c>
      <c r="F15">
        <v>30</v>
      </c>
    </row>
    <row r="16" spans="1:6" x14ac:dyDescent="0.2">
      <c r="A16" s="25">
        <v>45351</v>
      </c>
      <c r="B16">
        <v>5</v>
      </c>
      <c r="C16" t="s">
        <v>45</v>
      </c>
      <c r="D16" t="s">
        <v>13</v>
      </c>
      <c r="E16" t="s">
        <v>21</v>
      </c>
      <c r="F16">
        <v>60</v>
      </c>
    </row>
    <row r="17" spans="1:6" x14ac:dyDescent="0.2">
      <c r="A17" s="25">
        <v>45351</v>
      </c>
      <c r="B17">
        <v>5</v>
      </c>
      <c r="C17" t="s">
        <v>45</v>
      </c>
      <c r="D17" t="s">
        <v>13</v>
      </c>
      <c r="E17" t="s">
        <v>23</v>
      </c>
      <c r="F17">
        <v>34</v>
      </c>
    </row>
    <row r="18" spans="1:6" x14ac:dyDescent="0.2">
      <c r="A18" s="25">
        <v>45351</v>
      </c>
      <c r="B18">
        <v>5</v>
      </c>
      <c r="C18" t="s">
        <v>45</v>
      </c>
      <c r="D18" t="s">
        <v>13</v>
      </c>
      <c r="E18" t="s">
        <v>20</v>
      </c>
      <c r="F18">
        <v>100</v>
      </c>
    </row>
    <row r="19" spans="1:6" x14ac:dyDescent="0.2">
      <c r="A19" s="25">
        <v>45325</v>
      </c>
      <c r="B19">
        <v>7</v>
      </c>
      <c r="C19" t="s">
        <v>44</v>
      </c>
      <c r="D19" t="s">
        <v>13</v>
      </c>
      <c r="E19" t="s">
        <v>14</v>
      </c>
      <c r="F19">
        <v>300</v>
      </c>
    </row>
    <row r="20" spans="1:6" x14ac:dyDescent="0.2">
      <c r="A20" s="25">
        <v>45325</v>
      </c>
      <c r="B20">
        <v>7</v>
      </c>
      <c r="C20" t="s">
        <v>44</v>
      </c>
      <c r="D20" t="s">
        <v>13</v>
      </c>
      <c r="E20" t="s">
        <v>15</v>
      </c>
      <c r="F20">
        <v>75</v>
      </c>
    </row>
    <row r="21" spans="1:6" x14ac:dyDescent="0.2">
      <c r="A21" s="25">
        <v>45325</v>
      </c>
      <c r="B21">
        <v>7</v>
      </c>
      <c r="C21" t="s">
        <v>44</v>
      </c>
      <c r="D21" t="s">
        <v>13</v>
      </c>
      <c r="E21" t="s">
        <v>16</v>
      </c>
      <c r="F21">
        <v>20</v>
      </c>
    </row>
    <row r="22" spans="1:6" x14ac:dyDescent="0.2">
      <c r="A22" s="25">
        <v>45326</v>
      </c>
      <c r="B22">
        <v>1</v>
      </c>
      <c r="C22" t="s">
        <v>44</v>
      </c>
      <c r="D22" t="s">
        <v>13</v>
      </c>
      <c r="E22" t="s">
        <v>19</v>
      </c>
      <c r="F22">
        <v>240</v>
      </c>
    </row>
    <row r="23" spans="1:6" x14ac:dyDescent="0.2">
      <c r="A23" s="25">
        <v>45326</v>
      </c>
      <c r="B23">
        <v>1</v>
      </c>
      <c r="C23" t="s">
        <v>44</v>
      </c>
      <c r="D23" t="s">
        <v>13</v>
      </c>
      <c r="E23" t="s">
        <v>20</v>
      </c>
      <c r="F23">
        <v>75</v>
      </c>
    </row>
    <row r="24" spans="1:6" x14ac:dyDescent="0.2">
      <c r="A24" s="25">
        <v>45326</v>
      </c>
      <c r="B24">
        <v>1</v>
      </c>
      <c r="C24" t="s">
        <v>44</v>
      </c>
      <c r="D24" t="s">
        <v>13</v>
      </c>
      <c r="E24" t="s">
        <v>21</v>
      </c>
      <c r="F24">
        <v>45</v>
      </c>
    </row>
    <row r="25" spans="1:6" x14ac:dyDescent="0.2">
      <c r="A25" s="25">
        <v>45332</v>
      </c>
      <c r="B25">
        <v>7</v>
      </c>
      <c r="C25" t="s">
        <v>44</v>
      </c>
      <c r="D25" t="s">
        <v>13</v>
      </c>
      <c r="E25" t="s">
        <v>14</v>
      </c>
      <c r="F25">
        <v>300</v>
      </c>
    </row>
    <row r="26" spans="1:6" x14ac:dyDescent="0.2">
      <c r="A26" s="25">
        <v>45332</v>
      </c>
      <c r="B26">
        <v>7</v>
      </c>
      <c r="C26" t="s">
        <v>44</v>
      </c>
      <c r="D26" t="s">
        <v>13</v>
      </c>
      <c r="E26" t="s">
        <v>15</v>
      </c>
      <c r="F26">
        <v>67</v>
      </c>
    </row>
    <row r="27" spans="1:6" x14ac:dyDescent="0.2">
      <c r="A27" s="25">
        <v>45332</v>
      </c>
      <c r="B27">
        <v>7</v>
      </c>
      <c r="C27" t="s">
        <v>44</v>
      </c>
      <c r="D27" t="s">
        <v>13</v>
      </c>
      <c r="E27" t="s">
        <v>51</v>
      </c>
      <c r="F27">
        <v>200</v>
      </c>
    </row>
    <row r="28" spans="1:6" x14ac:dyDescent="0.2">
      <c r="A28" s="25">
        <v>45332</v>
      </c>
      <c r="B28">
        <v>7</v>
      </c>
      <c r="C28" t="s">
        <v>44</v>
      </c>
      <c r="D28" t="s">
        <v>13</v>
      </c>
      <c r="E28" t="s">
        <v>51</v>
      </c>
      <c r="F28">
        <v>60</v>
      </c>
    </row>
    <row r="29" spans="1:6" x14ac:dyDescent="0.2">
      <c r="A29" s="25">
        <v>45333</v>
      </c>
      <c r="B29">
        <v>1</v>
      </c>
      <c r="C29" t="s">
        <v>44</v>
      </c>
      <c r="D29" t="s">
        <v>13</v>
      </c>
      <c r="E29" t="s">
        <v>51</v>
      </c>
      <c r="F29">
        <v>1340</v>
      </c>
    </row>
    <row r="30" spans="1:6" x14ac:dyDescent="0.2">
      <c r="A30" s="25">
        <v>45333</v>
      </c>
      <c r="B30">
        <v>1</v>
      </c>
      <c r="C30" t="s">
        <v>44</v>
      </c>
      <c r="D30" t="s">
        <v>13</v>
      </c>
      <c r="E30" t="s">
        <v>23</v>
      </c>
      <c r="F30">
        <v>20</v>
      </c>
    </row>
    <row r="31" spans="1:6" x14ac:dyDescent="0.2">
      <c r="A31" s="25">
        <v>45333</v>
      </c>
      <c r="B31">
        <v>1</v>
      </c>
      <c r="C31" t="s">
        <v>44</v>
      </c>
      <c r="D31" t="s">
        <v>13</v>
      </c>
      <c r="E31" t="s">
        <v>15</v>
      </c>
      <c r="F31">
        <v>10</v>
      </c>
    </row>
    <row r="32" spans="1:6" x14ac:dyDescent="0.2">
      <c r="A32" s="25">
        <v>45340</v>
      </c>
      <c r="B32">
        <v>1</v>
      </c>
      <c r="C32" t="s">
        <v>44</v>
      </c>
      <c r="D32" t="s">
        <v>13</v>
      </c>
      <c r="E32" t="s">
        <v>14</v>
      </c>
      <c r="F32">
        <v>140</v>
      </c>
    </row>
    <row r="33" spans="1:6" x14ac:dyDescent="0.2">
      <c r="A33" s="25">
        <v>45340</v>
      </c>
      <c r="B33">
        <v>1</v>
      </c>
      <c r="C33" t="s">
        <v>44</v>
      </c>
      <c r="D33" t="s">
        <v>13</v>
      </c>
      <c r="E33" t="s">
        <v>15</v>
      </c>
      <c r="F33">
        <v>92</v>
      </c>
    </row>
    <row r="34" spans="1:6" x14ac:dyDescent="0.2">
      <c r="A34" s="25">
        <v>45340</v>
      </c>
      <c r="B34">
        <v>1</v>
      </c>
      <c r="C34" t="s">
        <v>44</v>
      </c>
      <c r="D34" t="s">
        <v>13</v>
      </c>
      <c r="E34" t="s">
        <v>23</v>
      </c>
      <c r="F34">
        <v>15</v>
      </c>
    </row>
    <row r="35" spans="1:6" x14ac:dyDescent="0.2">
      <c r="A35" s="25">
        <v>45340</v>
      </c>
      <c r="B35">
        <v>1</v>
      </c>
      <c r="C35" t="s">
        <v>44</v>
      </c>
      <c r="D35" t="s">
        <v>13</v>
      </c>
      <c r="E35" t="s">
        <v>15</v>
      </c>
      <c r="F35">
        <v>32</v>
      </c>
    </row>
    <row r="36" spans="1:6" x14ac:dyDescent="0.2">
      <c r="A36" s="25">
        <v>45340</v>
      </c>
      <c r="B36">
        <v>1</v>
      </c>
      <c r="C36" t="s">
        <v>44</v>
      </c>
      <c r="D36" t="s">
        <v>13</v>
      </c>
      <c r="E36" t="s">
        <v>28</v>
      </c>
      <c r="F36">
        <v>500</v>
      </c>
    </row>
    <row r="37" spans="1:6" x14ac:dyDescent="0.2">
      <c r="A37" s="25">
        <v>45340</v>
      </c>
      <c r="B37">
        <v>1</v>
      </c>
      <c r="C37" t="s">
        <v>44</v>
      </c>
      <c r="D37" t="s">
        <v>13</v>
      </c>
      <c r="E37" t="s">
        <v>14</v>
      </c>
      <c r="F37">
        <v>85</v>
      </c>
    </row>
    <row r="38" spans="1:6" x14ac:dyDescent="0.2">
      <c r="A38" s="25">
        <v>45347</v>
      </c>
      <c r="B38">
        <v>1</v>
      </c>
      <c r="C38" t="s">
        <v>44</v>
      </c>
      <c r="D38" t="s">
        <v>13</v>
      </c>
      <c r="E38" t="s">
        <v>21</v>
      </c>
      <c r="F38">
        <v>22</v>
      </c>
    </row>
    <row r="39" spans="1:6" x14ac:dyDescent="0.2">
      <c r="A39" s="25">
        <v>45347</v>
      </c>
      <c r="B39">
        <v>1</v>
      </c>
      <c r="C39" t="s">
        <v>44</v>
      </c>
      <c r="D39" t="s">
        <v>13</v>
      </c>
      <c r="E39" t="s">
        <v>15</v>
      </c>
      <c r="F39">
        <v>10</v>
      </c>
    </row>
    <row r="40" spans="1:6" x14ac:dyDescent="0.2">
      <c r="A40" s="25">
        <v>45347</v>
      </c>
      <c r="B40">
        <v>1</v>
      </c>
      <c r="C40" t="s">
        <v>44</v>
      </c>
      <c r="D40" t="s">
        <v>13</v>
      </c>
      <c r="E40" t="s">
        <v>23</v>
      </c>
      <c r="F40">
        <v>20</v>
      </c>
    </row>
    <row r="41" spans="1:6" x14ac:dyDescent="0.2">
      <c r="A41" s="25">
        <v>45347</v>
      </c>
      <c r="B41">
        <v>1</v>
      </c>
      <c r="C41" t="s">
        <v>44</v>
      </c>
      <c r="D41" t="s">
        <v>13</v>
      </c>
      <c r="E41" t="s">
        <v>15</v>
      </c>
      <c r="F41">
        <v>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FC8AF-8974-4F0C-A8EC-081707652226}">
  <dimension ref="D8:H36"/>
  <sheetViews>
    <sheetView topLeftCell="A13" workbookViewId="0">
      <selection activeCell="D27" sqref="D27"/>
    </sheetView>
  </sheetViews>
  <sheetFormatPr defaultRowHeight="12.75" x14ac:dyDescent="0.2"/>
  <cols>
    <col min="4" max="4" width="15.7109375" bestFit="1" customWidth="1"/>
    <col min="5" max="5" width="15.140625" bestFit="1" customWidth="1"/>
    <col min="6" max="6" width="5.5703125" bestFit="1" customWidth="1"/>
    <col min="7" max="7" width="7.7109375" bestFit="1" customWidth="1"/>
    <col min="8" max="8" width="8.140625" bestFit="1" customWidth="1"/>
    <col min="9" max="9" width="6.85546875" bestFit="1" customWidth="1"/>
    <col min="10" max="10" width="12" bestFit="1" customWidth="1"/>
    <col min="11" max="11" width="9.7109375" bestFit="1" customWidth="1"/>
    <col min="12" max="12" width="9.28515625" bestFit="1" customWidth="1"/>
    <col min="13" max="13" width="7.42578125" bestFit="1" customWidth="1"/>
    <col min="14" max="14" width="9.5703125" bestFit="1" customWidth="1"/>
    <col min="15" max="15" width="6.7109375" bestFit="1" customWidth="1"/>
    <col min="16" max="16" width="11.7109375" bestFit="1" customWidth="1"/>
  </cols>
  <sheetData>
    <row r="8" spans="4:8" x14ac:dyDescent="0.2">
      <c r="D8" s="26" t="s">
        <v>46</v>
      </c>
      <c r="E8" t="s">
        <v>48</v>
      </c>
      <c r="G8" t="s">
        <v>45</v>
      </c>
      <c r="H8">
        <f>GETPIVOTDATA("Amount",$D$8,"Weekend/Weekday","Weekday")</f>
        <v>1311</v>
      </c>
    </row>
    <row r="9" spans="4:8" x14ac:dyDescent="0.2">
      <c r="D9" s="27" t="s">
        <v>45</v>
      </c>
      <c r="E9" s="24">
        <v>1311</v>
      </c>
      <c r="G9" t="s">
        <v>44</v>
      </c>
      <c r="H9">
        <f>GETPIVOTDATA("Amount",$D$8,"Weekend/Weekday","Weekend")</f>
        <v>3710</v>
      </c>
    </row>
    <row r="10" spans="4:8" x14ac:dyDescent="0.2">
      <c r="D10" s="27" t="s">
        <v>44</v>
      </c>
      <c r="E10" s="24">
        <v>3710</v>
      </c>
    </row>
    <row r="11" spans="4:8" x14ac:dyDescent="0.2">
      <c r="D11" s="27" t="s">
        <v>47</v>
      </c>
      <c r="E11" s="24">
        <v>5021</v>
      </c>
    </row>
    <row r="24" spans="4:5" x14ac:dyDescent="0.2">
      <c r="D24" s="26" t="s">
        <v>46</v>
      </c>
      <c r="E24" t="s">
        <v>48</v>
      </c>
    </row>
    <row r="25" spans="4:5" x14ac:dyDescent="0.2">
      <c r="D25" s="27" t="s">
        <v>20</v>
      </c>
      <c r="E25" s="24">
        <v>175</v>
      </c>
    </row>
    <row r="26" spans="4:5" x14ac:dyDescent="0.2">
      <c r="D26" s="27" t="s">
        <v>21</v>
      </c>
      <c r="E26" s="24">
        <v>169</v>
      </c>
    </row>
    <row r="27" spans="4:5" x14ac:dyDescent="0.2">
      <c r="D27" s="27" t="s">
        <v>14</v>
      </c>
      <c r="E27" s="24">
        <v>955</v>
      </c>
    </row>
    <row r="28" spans="4:5" x14ac:dyDescent="0.2">
      <c r="D28" s="27" t="s">
        <v>16</v>
      </c>
      <c r="E28" s="24">
        <v>20</v>
      </c>
    </row>
    <row r="29" spans="4:5" x14ac:dyDescent="0.2">
      <c r="D29" s="27" t="s">
        <v>27</v>
      </c>
      <c r="E29" s="24">
        <v>179</v>
      </c>
    </row>
    <row r="30" spans="4:5" x14ac:dyDescent="0.2">
      <c r="D30" s="27" t="s">
        <v>19</v>
      </c>
      <c r="E30" s="24">
        <v>240</v>
      </c>
    </row>
    <row r="31" spans="4:5" x14ac:dyDescent="0.2">
      <c r="D31" s="27" t="s">
        <v>23</v>
      </c>
      <c r="E31" s="24">
        <v>315</v>
      </c>
    </row>
    <row r="32" spans="4:5" x14ac:dyDescent="0.2">
      <c r="D32" s="27" t="s">
        <v>15</v>
      </c>
      <c r="E32" s="24">
        <v>368</v>
      </c>
    </row>
    <row r="33" spans="4:5" x14ac:dyDescent="0.2">
      <c r="D33" s="27" t="s">
        <v>51</v>
      </c>
      <c r="E33" s="24">
        <v>1600</v>
      </c>
    </row>
    <row r="34" spans="4:5" x14ac:dyDescent="0.2">
      <c r="D34" s="27" t="s">
        <v>52</v>
      </c>
      <c r="E34" s="24">
        <v>500</v>
      </c>
    </row>
    <row r="35" spans="4:5" x14ac:dyDescent="0.2">
      <c r="D35" s="27" t="s">
        <v>28</v>
      </c>
      <c r="E35" s="24">
        <v>500</v>
      </c>
    </row>
    <row r="36" spans="4:5" x14ac:dyDescent="0.2">
      <c r="D36" s="27" t="s">
        <v>47</v>
      </c>
      <c r="E36" s="24">
        <v>5021</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87D7A-1DC0-4440-A28B-2EAC813B1A0C}">
  <dimension ref="A1"/>
  <sheetViews>
    <sheetView showGridLines="0" topLeftCell="B4" zoomScale="70" zoomScaleNormal="70" workbookViewId="0">
      <selection activeCell="Z34" sqref="Z34"/>
    </sheetView>
  </sheetViews>
  <sheetFormatPr defaultRowHeight="12.75" x14ac:dyDescent="0.2"/>
  <cols>
    <col min="1" max="16384" width="9.140625" style="28"/>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838E73-6CC6-43D6-AC1F-4C690C93D2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February 2024</vt:lpstr>
      <vt:lpstr>Sheet5</vt:lpstr>
      <vt:lpstr>Source Data</vt:lpstr>
      <vt:lpstr>Sheet3</vt:lpstr>
      <vt:lpstr>Pivot Table</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sathyesh Manikkam</dc:creator>
  <cp:lastModifiedBy>sathyesh Manikkam</cp:lastModifiedBy>
  <dcterms:created xsi:type="dcterms:W3CDTF">2024-03-31T12:32:34Z</dcterms:created>
  <dcterms:modified xsi:type="dcterms:W3CDTF">2024-04-27T06:42:33Z</dcterms:modified>
</cp:coreProperties>
</file>