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Data Analyst\"/>
    </mc:Choice>
  </mc:AlternateContent>
  <xr:revisionPtr revIDLastSave="0" documentId="13_ncr:1_{3B1366B0-C9BF-437D-ADFE-5AB7F9B50316}" xr6:coauthVersionLast="47" xr6:coauthVersionMax="47" xr10:uidLastSave="{00000000-0000-0000-0000-000000000000}"/>
  <bookViews>
    <workbookView xWindow="22932" yWindow="-108" windowWidth="23256" windowHeight="13176" xr2:uid="{5F2AA2BF-ADFA-46B4-A622-388F02D1ACAC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N23" i="1"/>
  <c r="O23" i="1"/>
  <c r="M23" i="1"/>
  <c r="M19" i="1"/>
  <c r="M20" i="1"/>
  <c r="M18" i="1"/>
  <c r="M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N10" i="1"/>
  <c r="O10" i="1"/>
  <c r="P10" i="1"/>
  <c r="Q10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<sst xmlns="http://schemas.openxmlformats.org/spreadsheetml/2006/main" count="6055" uniqueCount="70">
  <si>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</si>
  <si>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</si>
  <si>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</si>
  <si>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</si>
  <si>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</si>
  <si>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</si>
  <si>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</si>
  <si>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</si>
  <si>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</si>
  <si>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</si>
  <si>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</si>
  <si>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</si>
  <si>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</si>
  <si>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</si>
  <si>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</si>
  <si>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</si>
  <si>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</si>
  <si>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</si>
  <si>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</si>
  <si>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</si>
  <si>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</si>
  <si>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</si>
  <si>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</si>
  <si>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</si>
  <si>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</si>
  <si>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</si>
  <si>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</si>
  <si>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</si>
  <si>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</si>
  <si>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</si>
  <si>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</si>
  <si>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</si>
  <si>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</si>
  <si>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</si>
  <si>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</si>
  <si>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</si>
  <si>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</si>
  <si>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</si>
  <si>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</si>
  <si>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</si>
  <si>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</si>
  <si>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</si>
  <si>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</si>
  <si>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</si>
  <si>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</si>
  <si>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</si>
  <si>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</si>
  <si>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</si>
  <si>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</si>
  <si>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</si>
  <si>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</si>
  <si>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</si>
  <si>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</si>
  <si>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</si>
  <si>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</si>
  <si>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</si>
  <si>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</si>
  <si>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</si>
  <si>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</si>
  <si>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</si>
  <si>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</si>
  <si>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</si>
  <si>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</si>
  <si>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</si>
  <si>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</si>
  <si>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</si>
  <si>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</si>
  <si>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</si>
  <si>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State/Category</t>
  </si>
  <si>
    <t>Product /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</si>
</sst>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T1001"/>
  <sheetViews>
    <sheetView tabSelected="1" topLeftCell="I1" zoomScale="130" zoomScaleNormal="130" workbookViewId="0">
      <selection activeCell="N1" sqref="N1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0.6640625" bestFit="1" customWidth="1"/>
    <col min="4" max="4" width="11.88671875" customWidth="1"/>
    <col min="5" max="5" width="10.44140625" customWidth="1"/>
    <col min="6" max="6" width="15.33203125" bestFit="1" customWidth="1"/>
    <col min="7" max="7" width="12.88671875" bestFit="1" customWidth="1"/>
    <col min="8" max="8" width="8.109375" bestFit="1" customWidth="1"/>
    <col min="9" max="9" width="13.44140625" customWidth="1"/>
    <col min="10" max="10" width="12.33203125" bestFit="1" customWidth="1"/>
    <col min="11" max="11" width="11.88671875" customWidth="1"/>
    <col min="12" max="12" width="15.33203125" customWidth="1"/>
    <col min="13" max="13" width="15.88671875" customWidth="1"/>
    <col min="14" max="14" width="16.33203125" customWidth="1"/>
    <col min="15" max="15" width="15.33203125" bestFit="1" customWidth="1"/>
    <col min="17" max="17" width="10" bestFit="1" customWidth="1"/>
    <col min="20" max="20" width="12.8867187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3</v>
      </c>
      <c r="O1" s="2"/>
      <c r="T1" s="2"/>
    </row>
    <row r="2" spans="1:20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COUNTIF($D$1:$D$1001,L2)</f>
        <v>207</v>
      </c>
    </row>
    <row r="3" spans="1:20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 t="shared" ref="M3:M6" si="0">COUNTIF($D$1:$D$1001,L3)</f>
        <v>208</v>
      </c>
    </row>
    <row r="4" spans="1:20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 t="shared" si="0"/>
        <v>212</v>
      </c>
    </row>
    <row r="5" spans="1:20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 t="shared" si="0"/>
        <v>180</v>
      </c>
    </row>
    <row r="6" spans="1:20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 t="shared" si="0"/>
        <v>193</v>
      </c>
    </row>
    <row r="7" spans="1:20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20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20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L9" s="2" t="s">
        <v>68</v>
      </c>
      <c r="M9" t="s">
        <v>14</v>
      </c>
      <c r="N9" t="s">
        <v>20</v>
      </c>
      <c r="O9" t="s">
        <v>26</v>
      </c>
      <c r="P9" t="s">
        <v>30</v>
      </c>
      <c r="Q9" t="s">
        <v>37</v>
      </c>
    </row>
    <row r="10" spans="1:20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L10" t="s">
        <v>12</v>
      </c>
      <c r="M10">
        <f>COUNTIFS($D:$D,$L10,$F:$F,M$9)</f>
        <v>44</v>
      </c>
      <c r="N10">
        <f t="shared" ref="N10:Q14" si="1">COUNTIFS($D:$D,$L10,$F:$F,N$9)</f>
        <v>41</v>
      </c>
      <c r="O10">
        <f t="shared" si="1"/>
        <v>49</v>
      </c>
      <c r="P10">
        <f t="shared" si="1"/>
        <v>34</v>
      </c>
      <c r="Q10">
        <f t="shared" si="1"/>
        <v>39</v>
      </c>
    </row>
    <row r="11" spans="1:20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t="s">
        <v>18</v>
      </c>
      <c r="M11">
        <f t="shared" ref="M11:M14" si="2">COUNTIFS($D:$D,$L11,$F:$F,M$9)</f>
        <v>41</v>
      </c>
      <c r="N11">
        <f t="shared" si="1"/>
        <v>33</v>
      </c>
      <c r="O11">
        <f t="shared" si="1"/>
        <v>45</v>
      </c>
      <c r="P11">
        <f t="shared" si="1"/>
        <v>43</v>
      </c>
      <c r="Q11">
        <f t="shared" si="1"/>
        <v>46</v>
      </c>
    </row>
    <row r="12" spans="1:20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24</v>
      </c>
      <c r="M12">
        <f t="shared" si="2"/>
        <v>42</v>
      </c>
      <c r="N12">
        <f t="shared" si="1"/>
        <v>46</v>
      </c>
      <c r="O12">
        <f t="shared" si="1"/>
        <v>42</v>
      </c>
      <c r="P12">
        <f t="shared" si="1"/>
        <v>42</v>
      </c>
      <c r="Q12">
        <f t="shared" si="1"/>
        <v>40</v>
      </c>
    </row>
    <row r="13" spans="1:20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41</v>
      </c>
      <c r="M13">
        <f t="shared" si="2"/>
        <v>32</v>
      </c>
      <c r="N13">
        <f t="shared" si="1"/>
        <v>35</v>
      </c>
      <c r="O13">
        <f t="shared" si="1"/>
        <v>41</v>
      </c>
      <c r="P13">
        <f t="shared" si="1"/>
        <v>36</v>
      </c>
      <c r="Q13">
        <f t="shared" si="1"/>
        <v>36</v>
      </c>
    </row>
    <row r="14" spans="1:20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48</v>
      </c>
      <c r="M14">
        <f t="shared" si="2"/>
        <v>46</v>
      </c>
      <c r="N14">
        <f t="shared" si="1"/>
        <v>39</v>
      </c>
      <c r="O14">
        <f t="shared" si="1"/>
        <v>33</v>
      </c>
      <c r="P14">
        <f t="shared" si="1"/>
        <v>34</v>
      </c>
      <c r="Q14">
        <f t="shared" si="1"/>
        <v>41</v>
      </c>
    </row>
    <row r="15" spans="1:20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</row>
    <row r="16" spans="1:20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</row>
    <row r="17" spans="1:15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L17" s="2" t="s">
        <v>4</v>
      </c>
    </row>
    <row r="18" spans="1:15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L18" t="s">
        <v>13</v>
      </c>
      <c r="M18">
        <f>SUMIF(E:E,L18,H:H)</f>
        <v>4073</v>
      </c>
    </row>
    <row r="19" spans="1:15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L19" t="s">
        <v>19</v>
      </c>
      <c r="M19">
        <f t="shared" ref="M19:M20" si="3">SUMIF(E:E,L19,H:H)</f>
        <v>4434</v>
      </c>
    </row>
    <row r="20" spans="1:15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t="s">
        <v>49</v>
      </c>
      <c r="M20">
        <f t="shared" si="3"/>
        <v>2067</v>
      </c>
    </row>
    <row r="21" spans="1:15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5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s="4" t="s">
        <v>69</v>
      </c>
      <c r="M22" s="4" t="s">
        <v>13</v>
      </c>
      <c r="N22" s="4" t="s">
        <v>19</v>
      </c>
      <c r="O22" s="4" t="s">
        <v>49</v>
      </c>
    </row>
    <row r="23" spans="1:15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15</v>
      </c>
      <c r="M23">
        <f>SUMIFS($H:$H,$G:$G,$L23,$E:$E,M$22)</f>
        <v>195</v>
      </c>
      <c r="N23">
        <f t="shared" ref="N23:O38" si="4">SUMIFS($H:$H,$G:$G,$L23,$E:$E,N$22)</f>
        <v>126</v>
      </c>
      <c r="O23">
        <f t="shared" si="4"/>
        <v>122</v>
      </c>
    </row>
    <row r="24" spans="1:15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L24" t="s">
        <v>21</v>
      </c>
      <c r="M24">
        <f t="shared" ref="M24:O42" si="5">SUMIFS($H:$H,$G:$G,$L24,$E:$E,M$22)</f>
        <v>299</v>
      </c>
      <c r="N24">
        <f t="shared" si="4"/>
        <v>227</v>
      </c>
      <c r="O24">
        <f t="shared" si="4"/>
        <v>100</v>
      </c>
    </row>
    <row r="25" spans="1:15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t="s">
        <v>27</v>
      </c>
      <c r="M25">
        <f t="shared" si="5"/>
        <v>333</v>
      </c>
      <c r="N25">
        <f t="shared" si="4"/>
        <v>218</v>
      </c>
      <c r="O25">
        <f t="shared" si="4"/>
        <v>94</v>
      </c>
    </row>
    <row r="26" spans="1:15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t="s">
        <v>31</v>
      </c>
      <c r="M26">
        <f t="shared" si="5"/>
        <v>212</v>
      </c>
      <c r="N26">
        <f t="shared" si="4"/>
        <v>170</v>
      </c>
      <c r="O26">
        <f t="shared" si="4"/>
        <v>82</v>
      </c>
    </row>
    <row r="27" spans="1:15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t="s">
        <v>34</v>
      </c>
      <c r="M27">
        <f t="shared" si="5"/>
        <v>221</v>
      </c>
      <c r="N27">
        <f t="shared" si="4"/>
        <v>196</v>
      </c>
      <c r="O27">
        <f t="shared" si="4"/>
        <v>102</v>
      </c>
    </row>
    <row r="28" spans="1:15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38</v>
      </c>
      <c r="M28">
        <f t="shared" si="5"/>
        <v>136</v>
      </c>
      <c r="N28">
        <f t="shared" si="4"/>
        <v>289</v>
      </c>
      <c r="O28">
        <f t="shared" si="4"/>
        <v>113</v>
      </c>
    </row>
    <row r="29" spans="1:15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42</v>
      </c>
      <c r="M29">
        <f t="shared" si="5"/>
        <v>224</v>
      </c>
      <c r="N29">
        <f t="shared" si="4"/>
        <v>161</v>
      </c>
      <c r="O29">
        <f t="shared" si="4"/>
        <v>76</v>
      </c>
    </row>
    <row r="30" spans="1:15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43</v>
      </c>
      <c r="M30">
        <f t="shared" si="5"/>
        <v>240</v>
      </c>
      <c r="N30">
        <f t="shared" si="4"/>
        <v>187</v>
      </c>
      <c r="O30">
        <f t="shared" si="4"/>
        <v>117</v>
      </c>
    </row>
    <row r="31" spans="1:15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45</v>
      </c>
      <c r="M31">
        <f t="shared" si="5"/>
        <v>205</v>
      </c>
      <c r="N31">
        <f t="shared" si="4"/>
        <v>246</v>
      </c>
      <c r="O31">
        <f t="shared" si="4"/>
        <v>100</v>
      </c>
    </row>
    <row r="32" spans="1:15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52</v>
      </c>
      <c r="M32">
        <f t="shared" si="5"/>
        <v>149</v>
      </c>
      <c r="N32">
        <f t="shared" si="4"/>
        <v>193</v>
      </c>
      <c r="O32">
        <f t="shared" si="4"/>
        <v>93</v>
      </c>
    </row>
    <row r="33" spans="1:15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56</v>
      </c>
      <c r="M33">
        <f t="shared" si="5"/>
        <v>166</v>
      </c>
      <c r="N33">
        <f t="shared" si="4"/>
        <v>286</v>
      </c>
      <c r="O33">
        <f t="shared" si="4"/>
        <v>141</v>
      </c>
    </row>
    <row r="34" spans="1:15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57</v>
      </c>
      <c r="M34">
        <f t="shared" si="5"/>
        <v>269</v>
      </c>
      <c r="N34">
        <f t="shared" si="4"/>
        <v>201</v>
      </c>
      <c r="O34">
        <f t="shared" si="4"/>
        <v>98</v>
      </c>
    </row>
    <row r="35" spans="1:15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58</v>
      </c>
      <c r="M35">
        <f t="shared" si="5"/>
        <v>140</v>
      </c>
      <c r="N35">
        <f t="shared" si="4"/>
        <v>269</v>
      </c>
      <c r="O35">
        <f t="shared" si="4"/>
        <v>49</v>
      </c>
    </row>
    <row r="36" spans="1:15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59</v>
      </c>
      <c r="M36">
        <f t="shared" si="5"/>
        <v>124</v>
      </c>
      <c r="N36">
        <f t="shared" si="4"/>
        <v>309</v>
      </c>
      <c r="O36">
        <f t="shared" si="4"/>
        <v>79</v>
      </c>
    </row>
    <row r="37" spans="1:15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60</v>
      </c>
      <c r="M37">
        <f t="shared" si="5"/>
        <v>179</v>
      </c>
      <c r="N37">
        <f t="shared" si="4"/>
        <v>258</v>
      </c>
      <c r="O37">
        <f t="shared" si="4"/>
        <v>162</v>
      </c>
    </row>
    <row r="38" spans="1:15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61</v>
      </c>
      <c r="M38">
        <f t="shared" si="5"/>
        <v>241</v>
      </c>
      <c r="N38">
        <f t="shared" si="4"/>
        <v>205</v>
      </c>
      <c r="O38">
        <f t="shared" si="4"/>
        <v>178</v>
      </c>
    </row>
    <row r="39" spans="1:15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62</v>
      </c>
      <c r="M39">
        <f t="shared" si="5"/>
        <v>150</v>
      </c>
      <c r="N39">
        <f t="shared" si="5"/>
        <v>146</v>
      </c>
      <c r="O39">
        <f t="shared" si="5"/>
        <v>105</v>
      </c>
    </row>
    <row r="40" spans="1:15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63</v>
      </c>
      <c r="M40">
        <f t="shared" si="5"/>
        <v>216</v>
      </c>
      <c r="N40">
        <f t="shared" si="5"/>
        <v>272</v>
      </c>
      <c r="O40">
        <f t="shared" si="5"/>
        <v>141</v>
      </c>
    </row>
    <row r="41" spans="1:15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66</v>
      </c>
      <c r="M41">
        <f t="shared" si="5"/>
        <v>188</v>
      </c>
      <c r="N41">
        <f t="shared" si="5"/>
        <v>212</v>
      </c>
      <c r="O41">
        <f t="shared" si="5"/>
        <v>42</v>
      </c>
    </row>
    <row r="42" spans="1:15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67</v>
      </c>
      <c r="M42">
        <f t="shared" si="5"/>
        <v>186</v>
      </c>
      <c r="N42">
        <f t="shared" si="5"/>
        <v>263</v>
      </c>
      <c r="O42">
        <f t="shared" si="5"/>
        <v>73</v>
      </c>
    </row>
    <row r="43" spans="1:15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5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5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5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5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5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2024-12-18T09:13:38Z</dcterms:created>
  <dcterms:modified xsi:type="dcterms:W3CDTF">2024-12-20T17:24:06Z</dcterms:modified>
</cp:coreProperties>
</file>