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<sst xmlns="http://schemas.openxmlformats.org/spreadsheetml/2006/main" count="14" uniqueCount="14">
  <si>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Averages to calculate the average thresholds of all four distance measures. Used for graphing the FAR and FRR.</t>
  </si>
  <si>
    <t>averages</t>
  </si>
  <si>
    <t xml:space="preserve">eucMin: </t>
  </si>
  <si>
    <t>euc</t>
  </si>
  <si>
    <t xml:space="preserve">eucMax: </t>
  </si>
  <si>
    <t>cos</t>
  </si>
  <si>
    <t xml:space="preserve">cosMin: </t>
  </si>
  <si>
    <t>man</t>
  </si>
  <si>
    <t xml:space="preserve">cosMax: </t>
  </si>
  <si>
    <t>che</t>
  </si>
  <si>
    <t xml:space="preserve">manMin: </t>
  </si>
  <si>
    <t xml:space="preserve">manMax: </t>
  </si>
  <si>
    <t xml:space="preserve">cheMin: </t>
  </si>
  <si>
    <t xml:space="preserve">cheMax: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</si>
</sst>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Font="1" applyNumberFormat="1"/>
    <xf borderId="0" fillId="2" fontId="1" numFmtId="0" xfId="0" applyAlignment="1" applyFill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33.75"/>
    <col customWidth="1" min="3" max="3" width="31.88"/>
    <col customWidth="1" min="4" max="4" width="27.25"/>
    <col customWidth="1" min="5" max="5" width="29.88"/>
    <col customWidth="1" min="6" max="6" width="23.0"/>
  </cols>
  <sheetData>
    <row r="1" ht="39.0" customHeight="1">
      <c r="A1" s="1" t="s">
        <v>0</v>
      </c>
      <c r="B1" s="1"/>
      <c r="C1" s="1"/>
      <c r="D1" s="1"/>
      <c r="E1" s="1"/>
      <c r="F1" s="2"/>
    </row>
    <row r="2">
      <c r="A2" s="1"/>
      <c r="B2" s="1"/>
      <c r="C2" s="1"/>
      <c r="D2" s="1"/>
      <c r="E2" s="1"/>
      <c r="F2" s="2"/>
    </row>
    <row r="3">
      <c r="A3" s="1"/>
      <c r="B3" s="1"/>
      <c r="C3" s="1"/>
      <c r="D3" s="1"/>
      <c r="E3" s="1"/>
      <c r="F3" s="2"/>
      <c r="G3" s="3"/>
    </row>
    <row r="4">
      <c r="A4" s="1"/>
      <c r="B4" s="1"/>
      <c r="C4" s="1"/>
      <c r="D4" s="1"/>
      <c r="E4" s="1"/>
      <c r="F4" s="2"/>
    </row>
    <row r="5">
      <c r="A5" s="1"/>
      <c r="B5" s="1"/>
      <c r="C5" s="1"/>
      <c r="D5" s="1"/>
      <c r="E5" s="1"/>
      <c r="F5" s="2"/>
    </row>
    <row r="6">
      <c r="A6" s="1"/>
      <c r="B6" s="1"/>
      <c r="C6" s="1"/>
      <c r="D6" s="1"/>
      <c r="E6" s="1"/>
      <c r="F6" s="2"/>
      <c r="G6" s="3"/>
    </row>
    <row r="7">
      <c r="A7" s="1"/>
      <c r="B7" s="1"/>
      <c r="C7" s="1"/>
      <c r="D7" s="1"/>
      <c r="E7" s="1"/>
      <c r="F7" s="2"/>
    </row>
    <row r="8">
      <c r="A8" s="1"/>
      <c r="B8" s="1"/>
      <c r="C8" s="1"/>
      <c r="D8" s="1"/>
      <c r="E8" s="1"/>
      <c r="F8" s="2"/>
    </row>
    <row r="9">
      <c r="A9" s="1"/>
      <c r="B9" s="1"/>
      <c r="C9" s="1"/>
      <c r="D9" s="1"/>
      <c r="E9" s="1"/>
      <c r="F9" s="2"/>
    </row>
    <row r="10">
      <c r="A10" s="4"/>
      <c r="B10" s="4"/>
      <c r="C10" s="4"/>
      <c r="D10" s="4"/>
      <c r="E10" s="4"/>
    </row>
    <row r="11">
      <c r="A11" s="1"/>
      <c r="B11" s="1"/>
      <c r="C11" s="1"/>
      <c r="D11" s="1"/>
      <c r="E11" s="1"/>
    </row>
    <row r="12">
      <c r="A12" s="1">
        <v>0.0</v>
      </c>
      <c r="B12" s="1">
        <v>25.0</v>
      </c>
      <c r="C12" s="1">
        <v>50.0</v>
      </c>
      <c r="D12" s="1">
        <v>75.0</v>
      </c>
      <c r="E12" s="1">
        <v>100.0</v>
      </c>
      <c r="G12" s="5" t="s">
        <v>1</v>
      </c>
      <c r="I12" s="5">
        <v>0.0</v>
      </c>
      <c r="J12" s="5">
        <v>25.0</v>
      </c>
      <c r="K12" s="5">
        <v>50.0</v>
      </c>
      <c r="L12" s="5">
        <v>75.0</v>
      </c>
      <c r="M12" s="5">
        <v>100.0</v>
      </c>
    </row>
    <row r="13">
      <c r="A13" s="1">
        <v>30.6545505523681</v>
      </c>
      <c r="B13" s="1">
        <v>28.9780540466308</v>
      </c>
      <c r="C13" s="1">
        <v>29.2386074066162</v>
      </c>
      <c r="D13" s="1">
        <v>31.8932037353515</v>
      </c>
      <c r="E13" s="1">
        <v>29.7503051757812</v>
      </c>
      <c r="F13" s="5" t="s">
        <v>2</v>
      </c>
      <c r="G13" s="6">
        <f t="shared" ref="G13:G20" si="1">AVERAGE(A13:E13)</f>
        <v>30.10294418</v>
      </c>
      <c r="I13" s="5">
        <f t="array" ref="I13">INDEX(G13,0)</f>
        <v>30.10294418</v>
      </c>
      <c r="J13" s="6">
        <f>INDIRECT("I13") + 0.25 * (INDIRECT("M13") - INDIRECT("I13"))
</f>
        <v>45.40843372</v>
      </c>
      <c r="K13" s="6">
        <f>INDIRECT("I13") + 0.5 * (INDIRECT("M13") - INDIRECT("I13"))
</f>
        <v>60.71392326</v>
      </c>
      <c r="L13" s="6">
        <f>INDIRECT("I13") + 0.75 * (INDIRECT("M13") - INDIRECT("I13"))
</f>
        <v>76.0194128</v>
      </c>
      <c r="M13" s="6">
        <f t="array" ref="M13">INDEX(G14,0)</f>
        <v>91.32490234</v>
      </c>
      <c r="N13" s="5" t="s">
        <v>3</v>
      </c>
    </row>
    <row r="14">
      <c r="A14" s="1">
        <v>110.780685424804</v>
      </c>
      <c r="B14" s="1">
        <v>91.015151977539</v>
      </c>
      <c r="C14" s="1">
        <v>81.9558181762695</v>
      </c>
      <c r="D14" s="1">
        <v>86.4942474365234</v>
      </c>
      <c r="E14" s="1">
        <v>86.3786087036132</v>
      </c>
      <c r="F14" s="5" t="s">
        <v>4</v>
      </c>
      <c r="G14" s="6">
        <f t="shared" si="1"/>
        <v>91.32490234</v>
      </c>
      <c r="I14" s="5">
        <f t="array" ref="I14">INDEX(G15,0)</f>
        <v>0.05700353384</v>
      </c>
      <c r="J14" s="6">
        <f>INDIRECT("I14") + 0.25 * (INDIRECT("M14") - INDIRECT("I14"))</f>
        <v>0.1257356226</v>
      </c>
      <c r="K14" s="6">
        <f>INDIRECT("I14") + 0.5 * (INDIRECT("M14") - INDIRECT("I14"))</f>
        <v>0.1944677114</v>
      </c>
      <c r="L14" s="6">
        <f>INDIRECT("I14") + 0.75 * (INDIRECT("M14") - INDIRECT("I14"))</f>
        <v>0.2631998003</v>
      </c>
      <c r="M14" s="6">
        <f t="array" ref="M14">INDEX(G16,0)</f>
        <v>0.3319318891</v>
      </c>
      <c r="N14" s="5" t="s">
        <v>5</v>
      </c>
    </row>
    <row r="15">
      <c r="A15" s="1">
        <v>0.0507120490074157</v>
      </c>
      <c r="B15" s="1">
        <v>0.0382822751998901</v>
      </c>
      <c r="C15" s="1">
        <v>0.0483468174934387</v>
      </c>
      <c r="D15" s="1">
        <v>0.0739570260047912</v>
      </c>
      <c r="E15" s="1">
        <v>0.0737195014953613</v>
      </c>
      <c r="F15" s="3" t="s">
        <v>6</v>
      </c>
      <c r="G15" s="6">
        <f t="shared" si="1"/>
        <v>0.05700353384</v>
      </c>
      <c r="I15" s="5">
        <f t="array" ref="I15">INDEX(G17,0)</f>
        <v>273.1962585</v>
      </c>
      <c r="J15" s="6">
        <f>INDIRECT("I15") + 0.25 * (INDIRECT("M15") - INDIRECT("I15"))</f>
        <v>414.823378</v>
      </c>
      <c r="K15" s="6">
        <f>INDIRECT("I15") + 0.5 * (INDIRECT("M15") - INDIRECT("I15"))</f>
        <v>556.4504974</v>
      </c>
      <c r="L15" s="6">
        <f>INDIRECT("I15") + 0.75 * (INDIRECT("M15") - INDIRECT("I15"))</f>
        <v>698.0776169</v>
      </c>
      <c r="M15" s="6">
        <f t="array" ref="M15">INDEX(G18,0)</f>
        <v>839.7047363</v>
      </c>
      <c r="N15" s="5" t="s">
        <v>7</v>
      </c>
    </row>
    <row r="16">
      <c r="A16" s="1">
        <v>0.297959983348846</v>
      </c>
      <c r="B16" s="1">
        <v>0.309325873851776</v>
      </c>
      <c r="C16" s="1">
        <v>0.330403268337249</v>
      </c>
      <c r="D16" s="1">
        <v>0.400781512260437</v>
      </c>
      <c r="E16" s="1">
        <v>0.321188807487487</v>
      </c>
      <c r="F16" s="5" t="s">
        <v>8</v>
      </c>
      <c r="G16" s="6">
        <f t="shared" si="1"/>
        <v>0.3319318891</v>
      </c>
      <c r="I16" s="5">
        <f t="array" ref="I16">INDEX(G19,0)</f>
        <v>6.798832703</v>
      </c>
      <c r="J16" s="6">
        <f>INDIRECT("I16") + 0.25 * (INDIRECT("M16") - INDIRECT("I16"))</f>
        <v>11.15841703</v>
      </c>
      <c r="K16" s="6">
        <f>INDIRECT("I16") + 0.5 * (INDIRECT("M16") - INDIRECT("I16"))</f>
        <v>15.51800137</v>
      </c>
      <c r="L16" s="6">
        <f>INDIRECT("I16") + 0.75 * (INDIRECT("M16") - INDIRECT("I16"))</f>
        <v>19.8775857</v>
      </c>
      <c r="M16" s="6">
        <f t="array" ref="M16">INDEX(G20,0)</f>
        <v>24.23717003</v>
      </c>
      <c r="N16" s="5" t="s">
        <v>9</v>
      </c>
    </row>
    <row r="17">
      <c r="A17" s="1">
        <v>274.544128417968</v>
      </c>
      <c r="B17" s="1">
        <v>257.647338867187</v>
      </c>
      <c r="C17" s="1">
        <v>265.095001220703</v>
      </c>
      <c r="D17" s="1">
        <v>294.68896484375</v>
      </c>
      <c r="E17" s="1">
        <v>274.005859375</v>
      </c>
      <c r="F17" s="5" t="s">
        <v>10</v>
      </c>
      <c r="G17" s="6">
        <f t="shared" si="1"/>
        <v>273.1962585</v>
      </c>
    </row>
    <row r="18">
      <c r="A18" s="1">
        <v>1027.53930664062</v>
      </c>
      <c r="B18" s="1">
        <v>841.64697265625</v>
      </c>
      <c r="C18" s="1">
        <v>755.24072265625</v>
      </c>
      <c r="D18" s="1">
        <v>794.421020507812</v>
      </c>
      <c r="E18" s="1">
        <v>779.675659179687</v>
      </c>
      <c r="F18" s="5" t="s">
        <v>11</v>
      </c>
      <c r="G18" s="6">
        <f t="shared" si="1"/>
        <v>839.7047363</v>
      </c>
    </row>
    <row r="19">
      <c r="A19" s="1">
        <v>7.02685737609863</v>
      </c>
      <c r="B19" s="1">
        <v>6.0829963684082</v>
      </c>
      <c r="C19" s="1">
        <v>6.86020517349243</v>
      </c>
      <c r="D19" s="1">
        <v>7.04835748672485</v>
      </c>
      <c r="E19" s="1">
        <v>6.97574710845947</v>
      </c>
      <c r="F19" s="5" t="s">
        <v>12</v>
      </c>
      <c r="G19" s="6">
        <f t="shared" si="1"/>
        <v>6.798832703</v>
      </c>
    </row>
    <row r="20">
      <c r="A20" s="1">
        <v>28.1681823730468</v>
      </c>
      <c r="B20" s="1">
        <v>23.4419384002685</v>
      </c>
      <c r="C20" s="1">
        <v>22.2246704101562</v>
      </c>
      <c r="D20" s="1">
        <v>23.4565982818603</v>
      </c>
      <c r="E20" s="1">
        <v>23.8944606781005</v>
      </c>
      <c r="F20" s="5" t="s">
        <v>13</v>
      </c>
      <c r="G20" s="6">
        <f t="shared" si="1"/>
        <v>24.23717003</v>
      </c>
    </row>
    <row r="21">
      <c r="A21" s="4"/>
      <c r="B21" s="4"/>
      <c r="C21" s="4"/>
      <c r="D21" s="4"/>
    </row>
  </sheetData>
  <drawing r:id="rId1"/>
</worksheet>
</file>