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urrentWork\Dropbox\Work\_science\_projects\05 - ChemBL data mining\dictionary\"/>
    </mc:Choice>
  </mc:AlternateContent>
  <bookViews>
    <workbookView xWindow="0" yWindow="0" windowWidth="21570" windowHeight="7185" activeTab="1"/>
  </bookViews>
  <sheets>
    <sheet name="compound_data" sheetId="1" r:id="rId1"/>
    <sheet name="Sheet1" sheetId="2" r:id="rId2"/>
  </sheets>
  <definedNames>
    <definedName name="_xlnm._FilterDatabase" localSheetId="0" hidden="1">compound_data!$A$1:$I$965</definedName>
  </definedNames>
  <calcPr calcId="162913"/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M761" i="2" l="1"/>
  <c r="M760" i="2"/>
  <c r="M759" i="2"/>
  <c r="M758" i="2"/>
  <c r="M757" i="2"/>
  <c r="M756" i="2"/>
  <c r="M755" i="2"/>
  <c r="M754" i="2"/>
  <c r="M753" i="2"/>
  <c r="M61" i="2"/>
  <c r="M752" i="2"/>
  <c r="M751" i="2"/>
  <c r="M750" i="2"/>
  <c r="M749" i="2"/>
  <c r="M748" i="2"/>
  <c r="M747" i="2"/>
  <c r="M746" i="2"/>
  <c r="M745" i="2"/>
  <c r="M60" i="2"/>
  <c r="M59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58" i="2"/>
  <c r="M57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5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55" i="2"/>
  <c r="M54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3" i="2"/>
  <c r="M52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1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0" i="2"/>
  <c r="M49" i="2"/>
  <c r="M527" i="2"/>
  <c r="M48" i="2"/>
  <c r="M4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6" i="2"/>
  <c r="M45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17" i="2"/>
  <c r="M16" i="2"/>
  <c r="M15" i="2"/>
  <c r="M442" i="2"/>
  <c r="M441" i="2"/>
  <c r="M440" i="2"/>
  <c r="M439" i="2"/>
  <c r="M44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3" i="2"/>
  <c r="M42" i="2"/>
  <c r="M41" i="2"/>
  <c r="M425" i="2"/>
  <c r="M424" i="2"/>
  <c r="M423" i="2"/>
  <c r="M422" i="2"/>
  <c r="M421" i="2"/>
  <c r="M14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" i="2"/>
  <c r="M39" i="2"/>
  <c r="M406" i="2"/>
  <c r="M38" i="2"/>
  <c r="M37" i="2"/>
  <c r="M405" i="2"/>
  <c r="M404" i="2"/>
  <c r="M403" i="2"/>
  <c r="M402" i="2"/>
  <c r="M401" i="2"/>
  <c r="M400" i="2"/>
  <c r="M399" i="2"/>
  <c r="M36" i="2"/>
  <c r="M35" i="2"/>
  <c r="M398" i="2"/>
  <c r="M397" i="2"/>
  <c r="M396" i="2"/>
  <c r="M13" i="2"/>
  <c r="M12" i="2"/>
  <c r="M395" i="2"/>
  <c r="M394" i="2"/>
  <c r="M393" i="2"/>
  <c r="M392" i="2"/>
  <c r="M391" i="2"/>
  <c r="M390" i="2"/>
  <c r="M11" i="2"/>
  <c r="M10" i="2"/>
  <c r="M389" i="2"/>
  <c r="M34" i="2"/>
  <c r="M33" i="2"/>
  <c r="M388" i="2"/>
  <c r="M387" i="2"/>
  <c r="M386" i="2"/>
  <c r="M32" i="2"/>
  <c r="M31" i="2"/>
  <c r="M385" i="2"/>
  <c r="M384" i="2"/>
  <c r="M30" i="2"/>
  <c r="M29" i="2"/>
  <c r="M383" i="2"/>
  <c r="M28" i="2"/>
  <c r="M27" i="2"/>
  <c r="M382" i="2"/>
  <c r="M381" i="2"/>
  <c r="M26" i="2"/>
  <c r="M25" i="2"/>
  <c r="M24" i="2"/>
  <c r="M23" i="2"/>
  <c r="M380" i="2"/>
  <c r="M379" i="2"/>
  <c r="M22" i="2"/>
  <c r="M21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5" i="2"/>
  <c r="M4" i="2"/>
  <c r="M3" i="2"/>
  <c r="M2" i="2"/>
  <c r="M20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19" i="2"/>
  <c r="M18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9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8" i="2"/>
  <c r="M7" i="2"/>
  <c r="M6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</calcChain>
</file>

<file path=xl/sharedStrings.xml><?xml version="1.0" encoding="utf-8"?>
<sst xmlns="http://schemas.openxmlformats.org/spreadsheetml/2006/main" count="11420" uniqueCount="5501">
  <si>
    <t>Name</t>
  </si>
  <si>
    <t>CID</t>
  </si>
  <si>
    <t>Standart name</t>
  </si>
  <si>
    <t>IUPACName</t>
  </si>
  <si>
    <t>MolecularFormula</t>
  </si>
  <si>
    <t>iSMILES</t>
  </si>
  <si>
    <t>cSMILES</t>
  </si>
  <si>
    <t>InChI</t>
  </si>
  <si>
    <t>InChIKey</t>
  </si>
  <si>
    <t>zm-241385</t>
  </si>
  <si>
    <t>4-{2-[(7-Amino-2-furan-2-yl[1,2,4]triazolo[1,5-a][1,3,5]triazin-5-yl)amino]ethyl}phenol</t>
  </si>
  <si>
    <t>4-[2-[[7-amino-2-(furan-2-yl)-[1,2,4]triazolo[1,5-a][1,3,5]triazin-5-yl]amino]ethyl]phenol</t>
  </si>
  <si>
    <t>C16H15N7O2</t>
  </si>
  <si>
    <t>Not Found</t>
  </si>
  <si>
    <t>InChI=1S/C16H15N7O2/c17-14-20-15(18-8-7-10-3-5-11(24)6-4-10)21-16-19-13(22-23(14)16)12-2-1-9-25-12/h1-6,9,24H,7-8H2,(H3,17,18,19,20,21,22)</t>
  </si>
  <si>
    <t>PWTBZOIUWZOPFT-UHFFFAOYSA-N</t>
  </si>
  <si>
    <t>zaprinast</t>
  </si>
  <si>
    <t>Zaprinast</t>
  </si>
  <si>
    <t>5-(2-propoxyphenyl)-2,6-dihydrotriazolo[4,5-d]pyrimidin-7-one</t>
  </si>
  <si>
    <t>C13H13N5O2</t>
  </si>
  <si>
    <t>InChI=1S/C13H13N5O2/c1-2-7-20-9-6-4-3-5-8(9)11-14-12-10(13(19)15-11)16-18-17-12/h3-6H,2,7H2,1H3,(H2,14,15,16,17,18,19)</t>
  </si>
  <si>
    <t>REZGGXNDEMKIQB-UHFFFAOYSA-N</t>
  </si>
  <si>
    <t>zacopride</t>
  </si>
  <si>
    <t>Zacopride</t>
  </si>
  <si>
    <t>4-amino-N-(1-azabicyclo[2.2.2]octan-3-yl)-5-chloro-2-methoxybenzamide</t>
  </si>
  <si>
    <t>C15H20ClN3O2</t>
  </si>
  <si>
    <t>InChI=1S/C15H20ClN3O2/c1-21-14-7-12(17)11(16)6-10(14)15(20)18-13-8-19-4-2-9(13)3-5-19/h6-7,9,13H,2-5,8,17H2,1H3,(H,18,20)</t>
  </si>
  <si>
    <t>FEROPKNOYKURCJ-UHFFFAOYSA-N</t>
  </si>
  <si>
    <t>ym-09151-2</t>
  </si>
  <si>
    <t>Nemonapride</t>
  </si>
  <si>
    <t>N-[(2R,3R)-1-benzyl-2-methylpyrrolidin-3-yl]-5-chloro-2-methoxy-4-(methylamino)benzamide</t>
  </si>
  <si>
    <t>C21H26ClN3O2</t>
  </si>
  <si>
    <t>InChI=1S/C21H26ClN3O2/c1-14-18(9-10-25(14)13-15-7-5-4-6-8-15)24-21(26)16-11-17(22)19(23-2)12-20(16)27-3/h4-8,11-12,14,18,23H,9-10,13H2,1-3H3,(H,24,26)/t14-,18-/m1/s1</t>
  </si>
  <si>
    <t>KRVOJOCLBAAKSJ-RDTXWAMCSA-N</t>
  </si>
  <si>
    <t>xanthine</t>
  </si>
  <si>
    <t>Xanthine</t>
  </si>
  <si>
    <t>3,7-dihydropurine-2,6-dione</t>
  </si>
  <si>
    <t>C5H4N4O2</t>
  </si>
  <si>
    <t>InChI=1S/C5H4N4O2/c10-4-2-3(7-1-6-2)8-5(11)9-4/h1H,(H3,6,7,8,9,10,11)</t>
  </si>
  <si>
    <t>LRFVTYWOQMYALW-UHFFFAOYSA-N</t>
  </si>
  <si>
    <t>xanomeline</t>
  </si>
  <si>
    <t>Xanomeline</t>
  </si>
  <si>
    <t>3-hexoxy-4-(1-methyl-3,6-dihydro-2H-pyridin-5-yl)-1,2,5-thiadiazole</t>
  </si>
  <si>
    <t>C14H23N3OS</t>
  </si>
  <si>
    <t>InChI=1S/C14H23N3OS/c1-3-4-5-6-10-18-14-13(15-19-16-14)12-8-7-9-17(2)11-12/h8H,3-7,9-11H2,1-2H3</t>
  </si>
  <si>
    <t>JOLJIIDDOBNFHW-UHFFFAOYSA-N</t>
  </si>
  <si>
    <t>woodtide</t>
  </si>
  <si>
    <t>Woodtide</t>
  </si>
  <si>
    <t>(2S)-5-amino-2-[[(2S)-2-[[(2S,3R)-2-[[(2S)-2-[[(2S,3S)-2-[[(2S)-1-[(2S)-2-[[(2S)-2-[[(2S)-2-[[2-[[(2S)-2-[[(2S,3S)-2-[[(2S)-6-amino-2-[[(2S)-2,6-diaminohexanoyl]amino]hexanoyl]amino]-3-methylpentanoyl]amino]-3-hydroxypropanoyl]amino]acetyl]amino]-5-(diaminomethylideneamino)pentanoyl]amino]-4-methylpentanoyl]amino]-3-hydroxypropanoyl]pyrrolidine-2-carbonyl]amino]-3-methylpentanoyl]amino]-4-methylsulfanylbutanoyl]amino]-3-hydroxybutanoyl]amino]-4-carboxybutanoyl]amino]-5-oxopentanoic acid</t>
  </si>
  <si>
    <t>C68H122N20O21S</t>
  </si>
  <si>
    <t>InChI=1S/C68H122N20O21S/c1-9-36(5)52(85-59(100)41(18-12-14-27-70)78-55(96)39(71)17-11-13-26-69)64(105)83-46(33-89)56(97)76-32-50(93)77-40(19-15-28-75-68(73)74)57(98)82-45(31-35(3)4)61(102)84-47(34-90)66(107)88-29-16-20-48(88)62(103)86-53(37(6)10-2)63(104)80-43(25-30-110-8)60(101)87-54(38(7)91)65(106)79-42(22-24-51(94)95)58(99)81-44(67(108)109)21-23-49(72)92/h35-48,52-54,89-91H,9-34,69-71H2,1-8H3,(H2,72,92)(H,76,97)(H,77,93)(H,78,96)(H,79,106)(H,80,104)(H,81,99)(H,82,98)(H,83,105)(H,84,102)(H,85,100)(H,86,103)(H,87,101)(H,94,95)(H,108,109)(H4,73,74,75)/t36-,37-,38+,39-,40-,41-,42-,43-,44-,45-,46-,47-,48-,52-,53-,54-/m0/s1</t>
  </si>
  <si>
    <t>OQAFCILWEALKPW-VVPQDLLDSA-N</t>
  </si>
  <si>
    <t>win35428</t>
  </si>
  <si>
    <t>Win-35428</t>
  </si>
  <si>
    <t>methyl (1R,2S,3S,5S)-3-(4-fluorophenyl)-8-methyl-8-azabicyclo[3.2.1]octane-2-carboxylate</t>
  </si>
  <si>
    <t>C16H20FNO2</t>
  </si>
  <si>
    <t>InChI=1S/C16H20FNO2/c1-18-12-7-8-14(18)15(16(19)20-2)13(9-12)10-3-5-11(17)6-4-10/h3-6,12-15H,7-9H2,1-2H3/t12-,13+,14+,15-/m0/s1</t>
  </si>
  <si>
    <t>QUSLQENMLDRCTO-YJNKXOJESA-N</t>
  </si>
  <si>
    <t>win-55212-2</t>
  </si>
  <si>
    <t>Win 55212-2</t>
  </si>
  <si>
    <t>[(11R)-2-methyl-11-(morpholin-4-ylmethyl)-9-oxa-1-azatricyclo[6.3.1.04,12]dodeca-2,4(12),5,7-tetraen-3-yl]-naphthalen-1-ylmethanone</t>
  </si>
  <si>
    <t>C27H26N2O3</t>
  </si>
  <si>
    <t>InChI=1S/C27H26N2O3/c1-18-25(27(30)22-9-4-7-19-6-2-3-8-21(19)22)23-10-5-11-24-26(23)29(18)20(17-32-24)16-28-12-14-31-15-13-28/h2-11,20H,12-17H2,1H3/t20-/m1/s1</t>
  </si>
  <si>
    <t>HQVHOQAKMCMIIM-HXUWFJFHSA-N</t>
  </si>
  <si>
    <t>win-35428</t>
  </si>
  <si>
    <t>wb-4101</t>
  </si>
  <si>
    <t>(2-(2',6'-Dimethoxy)phenoxyethylamino)methylbenzo-1,4-dioxane</t>
  </si>
  <si>
    <t>N-(2,3-dihydro-1,4-benzodioxin-3-ylmethyl)-2-(2,6-dimethoxyphenoxy)ethanamine</t>
  </si>
  <si>
    <t>C19H23NO5</t>
  </si>
  <si>
    <t>InChI=1S/C19H23NO5/c1-21-17-8-5-9-18(22-2)19(17)23-11-10-20-12-14-13-24-15-6-3-4-7-16(15)25-14/h3-9,14,20H,10-13H2,1-2H3</t>
  </si>
  <si>
    <t>GYSZUJHYXCZAKI-UHFFFAOYSA-N</t>
  </si>
  <si>
    <t>way-100635</t>
  </si>
  <si>
    <t>Cyclohexanecarboxamide, n-[2-[4-(2-methoxyphenyl)-1-piperazinyl]ethyl]-n-2-pyridinyl-</t>
  </si>
  <si>
    <t>N-[2-[4-(2-methoxyphenyl)piperazin-1-yl]ethyl]-N-pyridin-2-ylcyclohexanecarboxamide</t>
  </si>
  <si>
    <t>C25H34N4O2</t>
  </si>
  <si>
    <t>InChI=1S/C25H34N4O2/c1-31-23-12-6-5-11-22(23)28-18-15-27(16-19-28)17-20-29(24-13-7-8-14-26-24)25(30)21-9-3-2-4-10-21/h5-8,11-14,21H,2-4,9-10,15-20H2,1H3</t>
  </si>
  <si>
    <t>SBPRIAGPYFYCRT-UHFFFAOYSA-N</t>
  </si>
  <si>
    <t>waag-3r</t>
  </si>
  <si>
    <t>Waag-3R</t>
  </si>
  <si>
    <t>(4S)-4-[[2-[[(2S)-2-[[(2S,3R)-2-[(2-aminobenzoyl)amino]-3-hydroxybutanoyl]amino]-4-carboxybutanoyl]amino]acetyl]amino]-5-[[(2S)-1-[[(2S)-1-[[2-[[(2S)-1-[[(2S)-1-[[(2S,3S)-1-[[(2S)-1-[[(2S)-6-amino-1-[[(2S)-1,6-diamino-1-oxohexan-2-yl]amino]-1-oxohexan-2-yl]amino]-3-(2,4-dinitroanilino)-1-oxopropan-2-yl]amino]-3-methyl-1-oxopentan-2-yl]amino]-3-methyl-1-oxobutan-2-yl]amino]-3-hydroxy-1-oxopropan-2-yl]amino]-2-oxoethyl]amino]-5-(diaminomethylideneamino)-1-oxopentan-2-yl]amino]-1-oxopropan-2-yl]amino]-5-oxopentanoic acid</t>
  </si>
  <si>
    <t>C69H109N23O24</t>
  </si>
  <si>
    <t>InChI=1S/C69H109N23O24/c1-7-35(4)55(67(111)87-47(30-77-41-21-20-38(91(113)114)29-49(41)92(115)116)64(108)85-44(18-11-13-27-71)63(107)83-42(57(73)101)17-10-12-26-70)89-66(110)54(34(2)3)88-65(109)48(33-93)82-51(96)32-78-60(104)43(19-14-28-76-69(74)75)84-58(102)36(5)80-62(106)46(23-25-53(99)100)81-50(95)31-79-61(105)45(22-24-52(97)98)86-68(112)56(37(6)94)90-59(103)39-15-8-9-16-40(39)72/h8-9,15-16,20-21,29,34-37,42-48,54-56,77,93-94H,7,10-14,17-19,22-28,30-33,70-72H2,1-6H3,(H2,73,101)(H,78,104)(H,79,105)(H,80,106)(H,81,95)(H,82,96)(H,83,107)(H,84,102)(H,85,108)(H,86,112)(H,87,111)(H,88,109)(H,89,110)(H,90,103)(H,97,98)(H,99,100)(H4,74,75,76)/t35-,36-,37+,42-,43-,44-,45-,46-,47-,48-,54-,55-,56-/m0/s1</t>
  </si>
  <si>
    <t>IVQACLFRHJPSHA-WLSNAMILSA-N</t>
  </si>
  <si>
    <t>vincristine</t>
  </si>
  <si>
    <t>Vincristine</t>
  </si>
  <si>
    <t>methyl (1R,9R,10S,11R,12R,19R)-11-acetyloxy-12-ethyl-4-[(13S,15S,17S)-17-ethyl-17-hydroxy-13-methoxycarbonyl-1,11-diazatetracyclo[13.3.1.04,12.05,10]nonadeca-4(12),5,7,9-tetraen-13-yl]-8-formyl-10-hydroxy-5-methoxy-8,16-diazapentacyclo[10.6.1.01,9.02,7.016,19]nonadeca-2,4,6,13-tetraene-10-carboxylate</t>
  </si>
  <si>
    <t>C46H56N4O10</t>
  </si>
  <si>
    <t>InChI=1S/C46H56N4O10/c1-7-42(55)22-28-23-45(40(53)58-5,36-30(14-18-48(24-28)25-42)29-12-9-10-13-33(29)47-36)32-20-31-34(21-35(32)57-4)50(26-51)38-44(31)16-19-49-17-11-15-43(8-2,37(44)49)39(60-27(3)52)46(38,56)41(54)59-6/h9-13,15,20-21,26,28,37-39,47,55-56H,7-8,14,16-19,22-25H2,1-6H3/t28-,37+,38-,39-,42+,43-,44-,45+,46+/m1/s1</t>
  </si>
  <si>
    <t>OGWKCGZFUXNPDA-XQKSVPLYSA-N</t>
  </si>
  <si>
    <t>vinblastine</t>
  </si>
  <si>
    <t>Vinblastine</t>
  </si>
  <si>
    <t>methyl (1R,9R,10S,11R,12R,19R)-11-acetyloxy-12-ethyl-4-[(13S,15R,17S)-17-ethyl-17-hydroxy-13-methoxycarbonyl-1,11-diazatetracyclo[13.3.1.04,12.05,10]nonadeca-4(12),5,7,9-tetraen-13-yl]-10-hydroxy-5-methoxy-8-methyl-8,16-diazapentacyclo[10.6.1.01,9.02,7.016,19]nonadeca-2,4,6,13-tetraene-10-carboxylate</t>
  </si>
  <si>
    <t>C46H58N4O9</t>
  </si>
  <si>
    <t>InChI=1S/C46H58N4O9/c1-8-42(54)23-28-24-45(40(52)57-6,36-30(15-19-49(25-28)26-42)29-13-10-11-14-33(29)47-36)32-21-31-34(22-35(32)56-5)48(4)38-44(31)17-20-50-18-12-16-43(9-2,37(44)50)39(59-27(3)51)46(38,55)41(53)58-7/h10-14,16,21-22,28,37-39,47,54-55H,8-9,15,17-20,23-26H2,1-7H3/t28-,37-,38+,39+,42-,43+,44+,45-,46-/m0/s1</t>
  </si>
  <si>
    <t>JXLYSJRDGCGARV-CFWMRBGOSA-N</t>
  </si>
  <si>
    <t>vesamicol</t>
  </si>
  <si>
    <t>Vesamicol</t>
  </si>
  <si>
    <t>2-(4-phenylpiperidin-1-yl)cyclohexan-1-ol</t>
  </si>
  <si>
    <t>C17H25NO</t>
  </si>
  <si>
    <t>InChI=1S/C17H25NO/c19-17-9-5-4-8-16(17)18-12-10-15(11-13-18)14-6-2-1-3-7-14/h1-3,6-7,15-17,19H,4-5,8-13H2</t>
  </si>
  <si>
    <t>YSSBJODGIYRAMI-UHFFFAOYSA-N</t>
  </si>
  <si>
    <t>veratridine</t>
  </si>
  <si>
    <t>Veratridine</t>
  </si>
  <si>
    <t>[(1R,2S,6S,9S,10R,11S,12S,14R,15S,18S,19S,22S,23S,25R)-1,10,11,12,14,23-hexahydroxy-6,10,19-trimethyl-24-oxa-4-azaheptacyclo[12.12.0.02,11.04,9.015,25.018,23.019,25]hexacosan-22-yl] 3,4-dimethoxybenzoate</t>
  </si>
  <si>
    <t>C36H51NO11</t>
  </si>
  <si>
    <t>InChI=1S/C36H51NO11/c1-19-6-11-26-31(3,40)35(43)25(17-37(26)16-19)33(42)18-34-24(32(33,41)15-27(35)38)10-9-23-30(34,2)13-12-28(36(23,44)48-34)47-29(39)20-7-8-21(45-4)22(14-20)46-5/h7-8,14,19,23-28,38,40-44H,6,9-13,15-18H2,1-5H3/t19-,23-,24-,25-,26-,27-,28-,30-,31+,32+,33+,34+,35-,36-/m0/s1</t>
  </si>
  <si>
    <t>FVECELJHCSPHKY-YFUMOZOISA-N</t>
  </si>
  <si>
    <t>vasopressin</t>
  </si>
  <si>
    <t>Vasopressin</t>
  </si>
  <si>
    <t>N-[6-amino-1-[(2-amino-2-oxoethyl)amino]-1-oxohexan-2-yl]-1-[19-amino-7-(2-amino-2-oxoethyl)-10-(3-amino-3-oxopropyl)-13-benzyl-16-[(4-hydroxyphenyl)methyl]-6,9,12,15,18-pentaoxo-1,2-dithia-5,8,11,14,17-pentazacycloicosane-4-carbonyl]pyrrolidine-2-carboxamide;1-[19-amino-7-(2-amino-2-oxoethyl)-10-(3-amino-3-oxopropyl)-13-benzyl-16-[(4-hydroxyphenyl)methyl]-6,9,12,15,18-pentaoxo-1,2-dithia-5,8,11,14,17-pentazacycloicosane-4-carbonyl]-N-[1-[(2-amino-2-oxoethyl)amino]-5-(diaminomethylideneamino)-1-oxopentan-2-yl]pyrrolidine-2-carboxamide</t>
  </si>
  <si>
    <t>C92H130N28O24S4</t>
  </si>
  <si>
    <t>InChI=1S/C46H65N15O12S2.C46H65N13O12S2/c47-27-22-74-75-23-33(45(73)61-17-5-9-34(61)44(72)56-28(8-4-16-53-46(51)52)39(67)54-21-37(50)65)60-43(71)32(20-36(49)64)59-40(68)29(14-15-35(48)63)55-41(69)31(18-24-6-2-1-3-7-24)58-42(70)30(57-38(27)66)19-25-10-12-26(62)13-11-25;47-17-5-4-9-29(40(65)52-22-38(51)63)54-45(70)35-10-6-18-59(35)46(71)34-24-73-72-23-28(48)39(64)55-31(20-26-11-13-27(60)14-12-26)43(68)56-32(19-25-7-2-1-3-8-25)42(67)53-30(15-16-36(49)61)41(66)57-33(21-37(50)62)44(69)58-34/h1-3,6-7,10-13,27-34,62H,4-5,8-9,14-23,47H2,(H2,48,63)(H2,49,64)(H2,50,65)(H,54,67)(H,55,69)(H,56,72)(H,57,66)(H,58,70)(H,59,68)(H,60,71)(H4,51,52,53);1-3,7-8,11-14,28-35,60H,4-6,9-10,15-24,47-48H2,(H2,49,61)(H2,50,62)(H2,51,63)(H,52,65)(H,53,67)(H,54,70)(H,55,64)(H,56,68)(H,57,66)(H,58,69)</t>
  </si>
  <si>
    <t>JLTCWSBVQSZVLT-UHFFFAOYSA-N</t>
  </si>
  <si>
    <t>vanillin</t>
  </si>
  <si>
    <t>Vanillin</t>
  </si>
  <si>
    <t>4-hydroxy-3-methoxybenzaldehyde</t>
  </si>
  <si>
    <t>C8H8O3</t>
  </si>
  <si>
    <t>InChI=1S/C8H8O3/c1-11-8-4-6(5-9)2-3-7(8)10/h2-5,10H,1H3</t>
  </si>
  <si>
    <t>MWOOGOJBHIARFG-UHFFFAOYSA-N</t>
  </si>
  <si>
    <t>utp</t>
  </si>
  <si>
    <t>Uridine Triphosphate</t>
  </si>
  <si>
    <t>[[(2R,3S,4R,5R)-5-(2,4-dioxopyrimidin-1-yl)-3,4-dihydroxyoxolan-2-yl]methoxy-hydroxyphosphoryl] phosphono hydrogen phosphate</t>
  </si>
  <si>
    <t>C9H15N2O15P3</t>
  </si>
  <si>
    <t>InChI=1S/C9H15N2O15P3/c12-5-1-2-11(9(15)10-5)8-7(14)6(13)4(24-8)3-23-28(19,20)26-29(21,22)25-27(16,17)18/h1-2,4,6-8,13-14H,3H2,(H,19,20)(H,21,22)(H,10,12,15)(H2,16,17,18)/t4-,6-,7-,8-/m1/s1</t>
  </si>
  <si>
    <t>PGAVKCOVUIYSFO-XVFCMESISA-N</t>
  </si>
  <si>
    <t>urotensin 2</t>
  </si>
  <si>
    <t>urotensin-II</t>
  </si>
  <si>
    <t>(4S)-4-amino-5-[[(2S,3R)-1-[(2S)-2-[[(2S)-1-[[(4R,7S,10S,13S,16S,19R)-10-(4-aminobutyl)-16-benzyl-4-[[(1S)-1-carboxy-2-methylpropyl]carbamoyl]-7-[(4-hydroxyphenyl)methyl]-13-(1H-indol-3-ylmethyl)-6,9,12,15,18-pentaoxo-1,2-dithia-5,8,11,14,17-pentazacycloicos-19-yl]amino]-3-carboxy-1-oxopropan-2-yl]carbamoyl]pyrrolidin-1-yl]-3-hydroxy-1-oxobutan-2-yl]amino]-5-oxopentanoic acid</t>
  </si>
  <si>
    <t>C64H85N13O18S2</t>
  </si>
  <si>
    <t>InChI=1S/C64H85N13O18S2/c1-33(2)52(64(94)95)75-61(91)48-32-97-96-31-47(73-59(89)46(29-51(82)83)72-62(92)49-17-11-25-77(49)63(93)53(34(3)78)76-54(84)40(66)22-23-50(80)81)60(90)70-43(26-35-12-5-4-6-13-35)56(86)71-45(28-37-30-67-41-15-8-7-14-39(37)41)58(88)68-42(16-9-10-24-65)55(85)69-44(57(87)74-48)27-36-18-20-38(79)21-19-36/h4-8,12-15,18-21,30,33-34,40,42-49,52-53,67,78-79H,9-11,16-17,22-29,31-32,65-66H2,1-3H3,(H,68,88)(H,69,85)(H,70,90)(H,71,86)(H,72,92)(H,73,89)(H,74,87)(H,75,91)(H,76,84)(H,80,81)(H,82,83)(H,94,95)/t34-,40+,42+,43+,44+,45+,46+,47+,48+,49+,52+,53+/m1/s1</t>
  </si>
  <si>
    <t>HFNHAPQMXICKCF-USJMABIRSA-N</t>
  </si>
  <si>
    <t>uridine</t>
  </si>
  <si>
    <t>Uridine</t>
  </si>
  <si>
    <t>1-[(2R,3R,4S,5R)-3,4-dihydroxy-5-(hydroxymethyl)oxolan-2-yl]pyrimidine-2,4-dione</t>
  </si>
  <si>
    <t>C9H12N2O6</t>
  </si>
  <si>
    <t>InChI=1S/C9H12N2O6/c12-3-4-6(14)7(15)8(17-4)11-2-1-5(13)10-9(11)16/h1-2,4,6-8,12,14-15H,3H2,(H,10,13,16)/t4-,6-,7-,8-/m1/s1</t>
  </si>
  <si>
    <t>DRTQHJPVMGBUCF-XVFCMESISA-N</t>
  </si>
  <si>
    <t>uric acid</t>
  </si>
  <si>
    <t>Uric Acid</t>
  </si>
  <si>
    <t>7,9-dihydro-3H-purine-2,6,8-trione</t>
  </si>
  <si>
    <t>C5H4N4O3</t>
  </si>
  <si>
    <t>InChI=1S/C5H4N4O3/c10-3-1-2(7-4(11)6-1)8-5(12)9-3/h(H4,6,7,8,9,10,11,12)</t>
  </si>
  <si>
    <t>LEHOTFFKMJEONL-UHFFFAOYSA-N</t>
  </si>
  <si>
    <t>ur-pi294</t>
  </si>
  <si>
    <t>N-[N'-[3-(1H-imidazol-5-yl)propyl]carbamimidoyl]propanamide</t>
  </si>
  <si>
    <t>C10H17N5O</t>
  </si>
  <si>
    <t>InChI=1S/C10H17N5O/c1-2-9(16)15-10(11)13-5-3-4-8-6-12-7-14-8/h6-7H,2-5H2,1H3,(H,12,14)(H3,11,13,15,16)</t>
  </si>
  <si>
    <t>NDEWHFAPFGGMKU-UHFFFAOYSA-N</t>
  </si>
  <si>
    <t>ur-deba176</t>
  </si>
  <si>
    <t>H4R partial agonist UR-DEBa176</t>
  </si>
  <si>
    <t>4-[(3R)-3-(dimethylamino)pyrrolidin-1-yl]-N-(2,2-dimethylpropyl)pyrimidin-2-amine;2,2,2-trifluoroacetic acid</t>
  </si>
  <si>
    <t>C19H29F6N5O4</t>
  </si>
  <si>
    <t>InChI=1S/C15H27N5.2C2HF3O2/c1-15(2,3)11-17-14-16-8-6-13(18-14)20-9-7-12(10-20)19(4)5;2*3-2(4,5)1(6)7/h6,8,12H,7,9-11H2,1-5H3,(H,16,17,18);2*(H,6,7)/t12-;;/m1../s1</t>
  </si>
  <si>
    <t>YLADWDQDWRZBRE-CURYUGHLSA-N</t>
  </si>
  <si>
    <t>umbelliferone</t>
  </si>
  <si>
    <t>Umbelliferone</t>
  </si>
  <si>
    <t>7-hydroxychromen-2-one</t>
  </si>
  <si>
    <t>C9H6O3</t>
  </si>
  <si>
    <t>InChI=1S/C9H6O3/c10-7-3-1-6-2-4-9(11)12-8(6)5-7/h1-5,10H</t>
  </si>
  <si>
    <t>ORHBXUUXSCNDEV-UHFFFAOYSA-N</t>
  </si>
  <si>
    <t>udp-galnac</t>
  </si>
  <si>
    <t>Uridine-Diphosphate-N-Acetylgalactosamine</t>
  </si>
  <si>
    <t>[(2R,3R,4R,5R,6R)-3-acetamido-4,5-dihydroxy-6-(hydroxymethyl)oxan-2-yl] [[(2R,3S,4R,5R)-5-(2,4-dioxopyrimidin-1-yl)-3,4-dihydroxyoxolan-2-yl]methoxy-hydroxyphosphoryl] hydrogen phosphate</t>
  </si>
  <si>
    <t>C17H27N3O17P2</t>
  </si>
  <si>
    <t>InChI=1S/C17H27N3O17P2/c1-6(22)18-10-13(26)11(24)7(4-21)35-16(10)36-39(31,32)37-38(29,30)33-5-8-12(25)14(27)15(34-8)20-3-2-9(23)19-17(20)28/h2-3,7-8,10-16,21,24-27H,4-5H2,1H3,(H,18,22)(H,29,30)(H,31,32)(H,19,23,28)/t7-,8-,10-,11+,12-,13-,14-,15-,16-/m1/s1</t>
  </si>
  <si>
    <t>LFTYTUAZOPRMMI-NESSUJCYSA-N</t>
  </si>
  <si>
    <t>u46619</t>
  </si>
  <si>
    <t>9,11-Methanoepoxy PGH2</t>
  </si>
  <si>
    <t>(Z)-7-[(1R,4S,5S,6R)-6-[(E,3S)-3-hydroxyoct-1-enyl]-2-oxabicyclo[2.2.1]heptan-5-yl]hept-5-enoic acid</t>
  </si>
  <si>
    <t>C21H34O4</t>
  </si>
  <si>
    <t>InChI=1S/C21H34O4/c1-2-3-6-9-17(22)12-13-19-18(16-14-20(19)25-15-16)10-7-4-5-8-11-21(23)24/h4,7,12-13,16-20,22H,2-3,5-6,8-11,14-15H2,1H3,(H,23,24)/b7-4-,13-12+/t16-,17+,18+,19-,20-/m1/s1</t>
  </si>
  <si>
    <t>LQANGKSBLPMBTJ-BRSNVKEHSA-N</t>
  </si>
  <si>
    <t>u-86170</t>
  </si>
  <si>
    <t>5-(dipropylamino)-5,6-dihydro-4H-imidazo-(5,1ij)quinolin-2(1H)-one</t>
  </si>
  <si>
    <t>(10R)-10-(dipropylamino)-1,3-diazatricyclo[6.3.1.04,12]dodeca-4,6,8(12)-trien-2-one</t>
  </si>
  <si>
    <t>C16H23N3O</t>
  </si>
  <si>
    <t>InChI=1S/C16H23N3O/c1-3-8-18(9-4-2)13-10-12-6-5-7-14-15(12)19(11-13)16(20)17-14/h5-7,13H,3-4,8-11H2,1-2H3,(H,17,20)/t13-/m1/s1</t>
  </si>
  <si>
    <t>UCZYAFAFGFTZEW-CYBMUJFWSA-N</t>
  </si>
  <si>
    <t>u-69,593</t>
  </si>
  <si>
    <t>n-Methyl-2-phenyl-n-[(5r,7s,8s)-7-(pyrrolidin-1-yl)-1-oxaspiro[4.5]dec-8-yl]acetamide</t>
  </si>
  <si>
    <t>N-methyl-2-phenyl-N-[(5R,7S,8S)-7-pyrrolidin-1-yl-1-oxaspiro[4.5]decan-8-yl]acetamide</t>
  </si>
  <si>
    <t>C22H32N2O2</t>
  </si>
  <si>
    <t>InChI=1S/C22H32N2O2/c1-23(21(25)16-18-8-3-2-4-9-18)19-10-12-22(11-7-15-26-22)17-20(19)24-13-5-6-14-24/h2-4,8-9,19-20H,5-7,10-17H2,1H3/t19-,20-,22-/m0/s1</t>
  </si>
  <si>
    <t>PGZRDDYTKFZSFR-ONTIZHBOSA-N</t>
  </si>
  <si>
    <t>u-50,488</t>
  </si>
  <si>
    <t>3,4-dichloro-n-methyl-n-(2-(1-pyrrolidinyl)-cyclohexyl)-benzeneacetamide, (trans)-isomer</t>
  </si>
  <si>
    <t>2-(3,4-dichlorophenyl)-N-methyl-N-[(1R,2R)-2-pyrrolidin-1-ylcyclohexyl]acetamide</t>
  </si>
  <si>
    <t>C19H26Cl2N2O</t>
  </si>
  <si>
    <t>InChI=1S/C19H26Cl2N2O/c1-22(19(24)13-14-8-9-15(20)16(21)12-14)17-6-2-3-7-18(17)23-10-4-5-11-23/h8-9,12,17-18H,2-7,10-11,13H2,1H3/t17-,18-/m1/s1</t>
  </si>
  <si>
    <t>VQLPLYSROCPWFF-QZTJIDSGSA-N</t>
  </si>
  <si>
    <t>tyrosine</t>
  </si>
  <si>
    <t>Tyrosine</t>
  </si>
  <si>
    <t>(2S)-2-amino-3-(4-hydroxyphenyl)propanoic acid</t>
  </si>
  <si>
    <t>C9H11NO3</t>
  </si>
  <si>
    <t>InChI=1S/C9H11NO3/c10-8(9(12)13)5-6-1-3-7(11)4-2-6/h1-4,8,11H,5,10H2,(H,12,13)/t8-/m0/s1</t>
  </si>
  <si>
    <t>OUYCCCASQSFEME-QMMMGPOBSA-N</t>
  </si>
  <si>
    <t>tryptophan</t>
  </si>
  <si>
    <t>Tryptophan</t>
  </si>
  <si>
    <t>(2S)-2-amino-3-(1H-indol-3-yl)propanoic acid</t>
  </si>
  <si>
    <t>C11H12N2O2</t>
  </si>
  <si>
    <t>InChI=1S/C11H12N2O2/c12-9(11(14)15)5-7-6-13-10-4-2-1-3-8(7)10/h1-4,6,9,13H,5,12H2,(H,14,15)/t9-/m0/s1</t>
  </si>
  <si>
    <t>QIVBCDIJIAJPQS-VIFPVBQESA-N</t>
  </si>
  <si>
    <t>trypanothione</t>
  </si>
  <si>
    <t>Trypanothione</t>
  </si>
  <si>
    <t>(2S)-2-amino-5-[[(2R)-1-[[2-[4-[3-[[2-[[(2R)-2-[[(4S)-4-amino-4-carboxybutanoyl]amino]-3-sulfanylpropanoyl]amino]acetyl]amino]propylamino]butylamino]-2-oxoethyl]amino]-1-oxo-3-sulfanylpropan-2-yl]amino]-5-oxopentanoic acid</t>
  </si>
  <si>
    <t>C27H49N9O10S2</t>
  </si>
  <si>
    <t>InChI=1S/C27H49N9O10S2/c28-16(26(43)44)4-6-20(37)35-18(14-47)24(41)33-12-22(39)31-10-2-1-8-30-9-3-11-32-23(40)13-34-25(42)19(15-48)36-21(38)7-5-17(29)27(45)46/h16-19,30,47-48H,1-15,28-29H2,(H,31,39)(H,32,40)(H,33,41)(H,34,42)(H,35,37)(H,36,38)(H,43,44)(H,45,46)/t16-,17-,18-,19-/m0/s1</t>
  </si>
  <si>
    <t>PHDOXVGRXXAYEB-VJANTYMQSA-N</t>
  </si>
  <si>
    <t>triolein</t>
  </si>
  <si>
    <t>Glyceryl Trioleate</t>
  </si>
  <si>
    <t>2,3-bis[[(Z)-octadec-9-enoyl]oxy]propyl (Z)-octadec-9-enoate</t>
  </si>
  <si>
    <t>C57H104O6</t>
  </si>
  <si>
    <t>InChI=1S/C57H104O6/c1-4-7-10-13-16-19-22-25-28-31-34-37-40-43-46-49-55(58)61-52-54(63-57(60)51-48-45-42-39-36-33-30-27-24-21-18-15-12-9-6-3)53-62-56(59)50-47-44-41-38-35-32-29-26-23-20-17-14-11-8-5-2/h25-30,54H,4-24,31-53H2,1-3H3/b28-25-,29-26-,30-27-</t>
  </si>
  <si>
    <t>PHYFQTYBJUILEZ-IUPFWZBJSA-N</t>
  </si>
  <si>
    <t>trimethoprim</t>
  </si>
  <si>
    <t>Trimethoprim</t>
  </si>
  <si>
    <t>5-[(3,4,5-trimethoxyphenyl)methyl]pyrimidine-2,4-diamine</t>
  </si>
  <si>
    <t>C14H18N4O3</t>
  </si>
  <si>
    <t>InChI=1S/C14H18N4O3/c1-19-10-5-8(6-11(20-2)12(10)21-3)4-9-7-17-14(16)18-13(9)15/h5-7H,4H2,1-3H3,(H4,15,16,17,18)</t>
  </si>
  <si>
    <t>IEDVJHCEMCRBQM-UHFFFAOYSA-N</t>
  </si>
  <si>
    <t>triglyceride</t>
  </si>
  <si>
    <t>Triglycerides</t>
  </si>
  <si>
    <t>2,3-diformyloxypropyl formate</t>
  </si>
  <si>
    <t>C6H8O6</t>
  </si>
  <si>
    <t>InChI=1S/C6H8O6/c7-3-10-1-6(12-5-9)2-11-4-8/h3-6H,1-2H2</t>
  </si>
  <si>
    <t>UFTFJSFQGQCHQW-UHFFFAOYSA-N</t>
  </si>
  <si>
    <t>trans-2-decenoyl-n-acetylcysteamine</t>
  </si>
  <si>
    <t>trans-2-decenoyl-N-acetylcysteamine</t>
  </si>
  <si>
    <t>N-[(E)-3-oxo-1-sulfanyldodec-4-en-2-yl]acetamide</t>
  </si>
  <si>
    <t>C14H25NO2S</t>
  </si>
  <si>
    <t>InChI=1S/C14H25NO2S/c1-3-4-5-6-7-8-9-10-14(17)13(11-18)15-12(2)16/h9-10,13,18H,3-8,11H2,1-2H3,(H,15,16)/b10-9+</t>
  </si>
  <si>
    <t>MGRIVUQFTAFYGY-MDZDMXLPSA-N</t>
  </si>
  <si>
    <t>topotecan</t>
  </si>
  <si>
    <t>Topotecan</t>
  </si>
  <si>
    <t>(19S)-8-[(dimethylamino)methyl]-19-ethyl-7,19-dihydroxy-17-oxa-3,13-diazapentacyclo[11.8.0.02,11.04,9.015,20]henicosa-1(21),2,4(9),5,7,10,15(20)-heptaene-14,18-dione</t>
  </si>
  <si>
    <t>C23H23N3O5</t>
  </si>
  <si>
    <t>InChI=1S/C23H23N3O5/c1-4-23(30)16-8-18-20-12(9-26(18)21(28)15(16)11-31-22(23)29)7-13-14(10-25(2)3)19(27)6-5-17(13)24-20/h5-8,27,30H,4,9-11H2,1-3H3/t23-/m0/s1</t>
  </si>
  <si>
    <t>UCFGDBYHRUNTLO-QHCPKHFHSA-N</t>
  </si>
  <si>
    <t>toloxatone</t>
  </si>
  <si>
    <t>Toloxatone</t>
  </si>
  <si>
    <t>5-(hydroxymethyl)-3-(3-methylphenyl)-1,3-oxazolidin-2-one</t>
  </si>
  <si>
    <t>C11H13NO3</t>
  </si>
  <si>
    <t>InChI=1S/C11H13NO3/c1-8-3-2-4-9(5-8)12-6-10(7-13)15-11(12)14/h2-5,10,13H,6-7H2,1H3</t>
  </si>
  <si>
    <t>MXUNKHLAEDCYJL-UHFFFAOYSA-N</t>
  </si>
  <si>
    <t>tnfalpha</t>
  </si>
  <si>
    <t>Tumor Necrosis Factor-alpha</t>
  </si>
  <si>
    <t>(3S)-4-[[(2S)-1-[[(2S)-1-[[(1S)-1-carboxy-2-hydroxyethyl]amino]-4-methyl-1-oxopentan-2-yl]amino]-5-(diaminomethylideneamino)-1-oxopentan-2-yl]amino]-3-[[2-[[(2S)-2,6-diaminohexanoyl]amino]acetyl]amino]-4-oxobutanoic acid</t>
  </si>
  <si>
    <t>C27H50N10O10</t>
  </si>
  <si>
    <t>InChI=1S/C27H50N10O10/c1-14(2)10-17(24(44)37-19(13-38)26(46)47)36-23(43)16(7-5-9-32-27(30)31)35-25(45)18(11-21(40)41)34-20(39)12-33-22(42)15(29)6-3-4-8-28/h14-19,38H,3-13,28-29H2,1-2H3,(H,33,42)(H,34,39)(H,35,45)(H,36,43)(H,37,44)(H,40,41)(H,46,47)(H4,30,31,32)/t15-,16-,17-,18-,19-/m0/s1</t>
  </si>
  <si>
    <t>MZOFCQQQCNRIBI-VMXHOPILSA-N</t>
  </si>
  <si>
    <t>tmb substrate</t>
  </si>
  <si>
    <t>3,3',5,5'-Tetramethylbenzidine</t>
  </si>
  <si>
    <t>4-(4-amino-3,5-dimethylphenyl)-2,6-dimethylaniline</t>
  </si>
  <si>
    <t>C16H20N2</t>
  </si>
  <si>
    <t>InChI=1S/C16H20N2/c1-9-5-13(6-10(2)15(9)17)14-7-11(3)16(18)12(4)8-14/h5-8H,17-18H2,1-4H3</t>
  </si>
  <si>
    <t>UAIUNKRWKOVEES-UHFFFAOYSA-N</t>
  </si>
  <si>
    <t>tiagabine</t>
  </si>
  <si>
    <t>Tiagabine</t>
  </si>
  <si>
    <t>(3R)-1-[4,4-bis(3-methylthiophen-2-yl)but-3-enyl]piperidine-3-carboxylic acid</t>
  </si>
  <si>
    <t>C20H25NO2S2</t>
  </si>
  <si>
    <t>InChI=1S/C20H25NO2S2/c1-14-7-11-24-18(14)17(19-15(2)8-12-25-19)6-4-10-21-9-3-5-16(13-21)20(22)23/h6-8,11-12,16H,3-5,9-10,13H2,1-2H3,(H,22,23)/t16-/m1/s1</t>
  </si>
  <si>
    <t>PBJUNZJWGZTSKL-MRXNPFEDSA-N</t>
  </si>
  <si>
    <t>thymidine</t>
  </si>
  <si>
    <t>Thymidine</t>
  </si>
  <si>
    <t>1-[(2R,4S,5R)-4-hydroxy-5-(hydroxymethyl)oxolan-2-yl]-5-methylpyrimidine-2,4-dione</t>
  </si>
  <si>
    <t>C10H14N2O5</t>
  </si>
  <si>
    <t>InChI=1S/C10H14N2O5/c1-5-3-12(10(16)11-9(5)15)8-2-6(14)7(4-13)17-8/h3,6-8,13-14H,2,4H2,1H3,(H,11,15,16)/t6-,7+,8+/m0/s1</t>
  </si>
  <si>
    <t>IQFYYKKMVGJFEH-XLPZGREQSA-N</t>
  </si>
  <si>
    <t>thromboxane</t>
  </si>
  <si>
    <t>Thromboxanes</t>
  </si>
  <si>
    <t>(2R,3S)-3-heptyl-2-octyloxane</t>
  </si>
  <si>
    <t>C20H40O</t>
  </si>
  <si>
    <t>InChI=1S/C20H40O/c1-3-5-7-9-11-13-17-20-19(16-14-18-21-20)15-12-10-8-6-4-2/h19-20H,3-18H2,1-2H3/t19-,20+/m0/s1</t>
  </si>
  <si>
    <t>RZWIIPASKMUIAC-VQTJNVASSA-N</t>
  </si>
  <si>
    <t>threitol</t>
  </si>
  <si>
    <t>D-Threitol</t>
  </si>
  <si>
    <t>(2R,3R)-butane-1,2,3,4-tetrol</t>
  </si>
  <si>
    <t>C4H10O4</t>
  </si>
  <si>
    <t>InChI=1S/C4H10O4/c5-1-3(7)4(8)2-6/h3-8H,1-2H2/t3-,4-/m1/s1</t>
  </si>
  <si>
    <t>UNXHWFMMPAWVPI-QWWZWVQMSA-N</t>
  </si>
  <si>
    <t>thioflavin t</t>
  </si>
  <si>
    <t>Thioflavin T</t>
  </si>
  <si>
    <t>4-(3,6-dimethyl-1,3-benzothiazol-3-ium-2-yl)-N,N-dimethylaniline;chloride</t>
  </si>
  <si>
    <t>C17H19ClN2S</t>
  </si>
  <si>
    <t>InChI=1S/C17H19N2S.ClH/c1-12-5-10-15-16(11-12)20-17(19(15)4)13-6-8-14(9-7-13)18(2)3;/h5-11H,1-4H3;1H/q+1;/p-1</t>
  </si>
  <si>
    <t>JADVWWSKYZXRGX-UHFFFAOYSA-M</t>
  </si>
  <si>
    <t>thioflavin s</t>
  </si>
  <si>
    <t>Thioflavin S</t>
  </si>
  <si>
    <t>2-[2-[4-(dimethylamino)phenyl]-3-methyl-1,3-benzothiazol-3-ium-6-yl]-3,6-dimethyl-1,3-benzothiazol-3-ium-7-sulfonate;chloride</t>
  </si>
  <si>
    <t>C25H24ClN3O3S3</t>
  </si>
  <si>
    <t>InChI=1S/C25H24N3O3S3.ClH/c1-15-6-12-20-22(23(15)34(29,30)31)33-25(28(20)5)17-9-13-19-21(14-17)32-24(27(19)4)16-7-10-18(11-8-16)26(2)3;/h6-14H,1-5H3;1H/q+1;/p-1</t>
  </si>
  <si>
    <t>VNVDHTWVCQCPLI-UHFFFAOYSA-M</t>
  </si>
  <si>
    <t>thiocholine</t>
  </si>
  <si>
    <t>2-(Trimethylammonium)ethyl thiol</t>
  </si>
  <si>
    <t>trimethyl(2-sulfanylethyl)azanium</t>
  </si>
  <si>
    <t>C5H14NS+</t>
  </si>
  <si>
    <t>InChI=1S/C5H13NS/c1-6(2,3)4-5-7/h4-5H2,1-3H3/p+1</t>
  </si>
  <si>
    <t>VFUGTBZQGUVGEX-UHFFFAOYSA-O</t>
  </si>
  <si>
    <t>thio-paf</t>
  </si>
  <si>
    <t>2-acetyl-S-octadecyl-1-thioglycero-3-phosphocholine</t>
  </si>
  <si>
    <t>(2-acetyloxy-3-octadecylsulfanylpropyl) 2-(trimethylazaniumyl)ethyl phosphate</t>
  </si>
  <si>
    <t>C28H58NO6PS</t>
  </si>
  <si>
    <t>InChI=1S/C28H58NO6PS/c1-6-7-8-9-10-11-12-13-14-15-16-17-18-19-20-21-24-37-26-28(35-27(2)30)25-34-36(31,32)33-23-22-29(3,4)5/h28H,6-26H2,1-5H3</t>
  </si>
  <si>
    <t>DZOMRYLZWBYFLF-UHFFFAOYSA-N</t>
  </si>
  <si>
    <t>thapsigargin</t>
  </si>
  <si>
    <t>Thapsigargin</t>
  </si>
  <si>
    <t>[(3S,3aR,4S,6S,6aR,7S,8S,9bS)-6-acetyloxy-4-butanoyloxy-3,3a-dihydroxy-3,6,9-trimethyl-8-[(Z)-2-methylbut-2-enoyl]oxy-2-oxo-4,5,6a,7,8,9b-hexahydroazuleno[4,5-b]furan-7-yl] octanoate</t>
  </si>
  <si>
    <t>C34H50O12</t>
  </si>
  <si>
    <t>InChI=1S/C34H50O12/c1-9-12-13-14-15-17-24(37)43-28-26-25(20(5)27(28)44-30(38)19(4)11-3)29-34(41,33(8,40)31(39)45-29)22(42-23(36)16-10-2)18-32(26,7)46-21(6)35/h11,22,26-29,40-41H,9-10,12-18H2,1-8H3/b19-11-/t22-,26+,27-,28-,29-,32-,33+,34+/m0/s1</t>
  </si>
  <si>
    <t>IXFPJGBNCFXKPI-FSIHEZPISA-N</t>
  </si>
  <si>
    <t>thallos-am</t>
  </si>
  <si>
    <t>Thallos AM</t>
  </si>
  <si>
    <t>acetyloxymethyl 2-[N-[2-(acetyloxymethoxy)-2-oxoethyl]-4-[(3',6'-diacetyloxy-3-oxospiro[2-benzofuran-1,9'-xanthene]-5-carbonyl)amino]-2-methoxyanilino]acetate</t>
  </si>
  <si>
    <t>C42H36N2O17</t>
  </si>
  <si>
    <t>InChI=1S/C42H36N2O17/c1-22(45)54-20-56-38(49)18-44(19-39(50)57-21-55-23(2)46)34-13-7-27(15-37(34)53-5)43-40(51)26-6-10-31-30(14-26)41(52)61-42(31)32-11-8-28(58-24(3)47)16-35(32)60-36-17-29(59-25(4)48)9-12-33(36)42/h6-17H,18-21H2,1-5H3,(H,43,51)</t>
  </si>
  <si>
    <t>GEIWLXJYBWGYES-UHFFFAOYSA-N</t>
  </si>
  <si>
    <t>thallium</t>
  </si>
  <si>
    <t>Thallium</t>
  </si>
  <si>
    <t>Tl</t>
  </si>
  <si>
    <t>InChI=1S/Tl</t>
  </si>
  <si>
    <t>BKVIYDNLLOSFOA-UHFFFAOYSA-N</t>
  </si>
  <si>
    <t>tgfbeta</t>
  </si>
  <si>
    <t>TGF-Beta</t>
  </si>
  <si>
    <t>(2S)-2-[[(2S)-2-[[(2S)-2-[[(2S)-2-[[(2S)-2-[[(2S)-2-[[(2S)-2-[[(2S)-1-[(2S)-1-[(2S)-2-[[(2S)-2-[[(2S)-2-[[(2S)-2-[[(2S)-2-[[(2S)-2-[[(2S)-4-amino-2-[[(2S,3R)-2-[[(2S)-1-[(2S)-2-[[(2S)-2-[[(2S)-2-[[(2S,3R)-2-[[(2S)-2-[[(2S)-2-[[2-[[(2S)-2-[[(2S)-2-[[(2S)-4-amino-2-[[(2S)-2-[[(2S,3R)-2-[[(2S)-2-[[(2S,3R)-2-[[(2S)-2-[[2-[[(2S)-2-[[(2S)-2-[[(2S)-5-amino-2-[[(2S,3S)-2-[[(2S)-2-[[(2S)-2-[[(2S)-2-[[(2S)-2-[[(2S)-2-amino-4-methylsulfanylbutanoyl]amino]-4-methylpentanoyl]amino]-3-methylbutanoyl]amino]propanoyl]amino]propanoyl]amino]-3-methylpentanoyl]amino]-5-oxopentanoyl]amino]-3-hydroxypropanoyl]amino]propanoyl]amino]acetyl]amino]-4-methylpentanoyl]amino]-3-hydroxybutanoyl]amino]-4-carboxybutanoyl]amino]-3-hydroxybutanoyl]amino]-4-methylpentanoyl]amino]-4-oxobutanoyl]amino]-5-carbamimidamidopentanoyl]amino]-4-carboxybutanoyl]amino]acetyl]amino]-3-methylbutanoyl]amino]-3-(4-hydroxyphenyl)propanoyl]amino]-3-hydroxybutanoyl]amino]-3-methylbutanoyl]amino]-3-phenylpropanoyl]amino]propanoyl]pyrrolidine-2-carbonyl]amino]-3-hydroxybutanoyl]amino]-4-oxobutanoyl]amino]-4-carboxybutanoyl]amino]propanoyl]amino]-3-phenylpropanoyl]amino]-5-carbamimidamidopentanoyl]amino]propanoyl]amino]-4-methylpentanoyl]pyrrolidine-2-carbonyl]pyrrolidine-2-carbonyl]amino]-5-carbamimidamidopentanoyl]amino]-4-carboxybutanoyl]amino]-5-carbamimidamidopentanoyl]amino]-3-hydroxypropanoyl]amino]-5-carbamimidamidopentanoyl]amino]-4-methylpentanoyl]amino]-4-methylpentanoic acid</t>
  </si>
  <si>
    <t>C211H345N61O62S</t>
  </si>
  <si>
    <t>InChI=1S/C211H345N61O62S/c1-32-107(20)161(265-170(297)112(25)233-167(294)109(22)237-195(322)159(105(16)17)263-189(316)136(86-101(8)9)251-171(298)122(212)73-82-335-31)198(325)248-129(63-68-149(213)280)180(307)260-144(96-273)191(318)234-108(21)166(293)231-94-152(283)239-133(83-98(2)3)188(315)267-162(114(27)275)199(326)249-132(67-72-157(291)292)181(308)266-163(115(28)276)200(327)254-135(85-100(6)7)183(310)253-140(92-150(214)281)186(313)242-124(52-40-75-227-208(218)219)175(302)244-128(64-69-154(285)286)172(299)232-95-153(284)262-158(104(14)15)196(323)256-139(91-120-59-61-121(279)62-60-120)190(317)268-165(117(30)278)202(329)264-160(106(18)19)197(324)255-137(89-118-47-35-33-36-48-118)182(309)238-113(26)203(330)270-79-44-57-147(270)194(321)269-164(116(29)277)201(328)257-141(93-151(215)282)187(314)246-130(65-70-155(287)288)174(301)236-110(23)168(295)250-138(90-119-49-37-34-38-50-119)185(312)241-123(51-39-74-226-207(216)217)173(300)235-111(24)169(296)258-142(87-102(10)11)204(331)272-81-46-58-148(272)205(332)271-80-45-56-146(271)193(320)247-127(55-43-78-230-211(224)225)176(303)245-131(66-71-156(289)290)179(306)240-126(54-42-77-229-210(222)223)178(305)261-145(97-274)192(319)243-125(53-41-76-228-209(220)221)177(304)252-134(84-99(4)5)184(311)259-143(206(333)334)88-103(12)13/h33-38,47-50,59-62,98-117,122-148,158-165,273-279H,32,39-46,51-58,63-97,212H2,1-31H3,(H2,213,280)(H2,214,281)(H2,215,282)(H,231,293)(H,232,299)(H,233,294)(H,234,318)(H,235,300)(H,236,301)(H,237,322)(H,238,309)(H,239,283)(H,240,306)(H,241,312)(H,242,313)(H,243,319)(H,244,302)(H,245,303)(H,246,314)(H,247,320)(H,248,325)(H,249,326)(H,250,295)(H,251,298)(H,252,304)(H,253,310)(H,254,327)(H,255,324)(H,256,323)(H,257,328)(H,258,296)(H,259,311)(H,260,307)(H,261,305)(H,262,284)(H,263,316)(H,264,329)(H,265,297)(H,266,308)(H,267,315)(H,268,317)(H,269,321)(H,285,286)(H,287,288)(H,289,290)(H,291,292)(H,333,334)(H4,216,217,226)(H4,218,219,227)(H4,220,221,228)(H4,222,223,229)(H4,224,225,230)/t107-,108-,109-,110-,111-,112-,113-,114+,115+,116+,117+,122-,123-,124-,125-,126-,127-,128-,129-,130-,131-,132-,133-,134-,135-,136-,137-,138-,139-,140-,141-,142-,143-,144-,145-,146-,147-,148-,158-,159-,160-,161-,162-,163-,164-,165-/m0/s1</t>
  </si>
  <si>
    <t>ZRKFYGHZFMAOKI-QMGMOQQFSA-N</t>
  </si>
  <si>
    <t>tetrahydrofolate</t>
  </si>
  <si>
    <t>Tetrahydrofolic acid</t>
  </si>
  <si>
    <t>(2S)-2-[[4-[(2-amino-4-oxo-5,6,7,8-tetrahydro-3H-pteridin-6-yl)methylamino]benzoyl]amino]pentanedioic acid</t>
  </si>
  <si>
    <t>C19H23N7O6</t>
  </si>
  <si>
    <t>InChI=1S/C19H23N7O6/c20-19-25-15-14(17(30)26-19)23-11(8-22-15)7-21-10-3-1-9(2-4-10)16(29)24-12(18(31)32)5-6-13(27)28/h1-4,11-12,21,23H,5-8H2,(H,24,29)(H,27,28)(H,31,32)(H4,20,22,25,26,30)/t11?,12-/m0/s1</t>
  </si>
  <si>
    <t>MSTNYGQPCMXVAQ-KIYNQFGBSA-N</t>
  </si>
  <si>
    <t>testosterone</t>
  </si>
  <si>
    <t>Testosterone</t>
  </si>
  <si>
    <t>(8R,9S,10R,13S,14S,17S)-17-hydroxy-10,13-dimethyl-1,2,6,7,8,9,11,12,14,15,16,17-dodecahydrocyclopenta[a]phenanthren-3-one</t>
  </si>
  <si>
    <t>C19H28O2</t>
  </si>
  <si>
    <t>InChI=1S/C19H28O2/c1-18-9-7-13(20)11-12(18)3-4-14-15-5-6-17(21)19(15,2)10-8-16(14)18/h11,14-17,21H,3-10H2,1-2H3/t14-,15-,16-,17-,18-,19-/m0/s1</t>
  </si>
  <si>
    <t>MUMGGOZAMZWBJJ-DYKIIFRCSA-N</t>
  </si>
  <si>
    <t>taurocholate</t>
  </si>
  <si>
    <t>2-(((3alpha,5beta,7alpha,12alpha)-3,7,12-Trihydroxy-24-oxocholan-24-yl)amino)ethanesulphonic acid</t>
  </si>
  <si>
    <t>2-[[(4R)-4-[(3R,5S,7R,8R,9S,10S,12S,13R,14S,17R)-3,7,12-trihydroxy-10,13-dimethyl-2,3,4,5,6,7,8,9,11,12,14,15,16,17-tetradecahydro-1H-cyclopenta[a]phenanthren-17-yl]pentanoyl]amino]ethanesulfonate</t>
  </si>
  <si>
    <t>C26H44NO7S-</t>
  </si>
  <si>
    <t>InChI=1S/C26H45NO7S/c1-15(4-7-23(31)27-10-11-35(32,33)34)18-5-6-19-24-20(14-22(30)26(18,19)3)25(2)9-8-17(28)12-16(25)13-21(24)29/h15-22,24,28-30H,4-14H2,1-3H3,(H,27,31)(H,32,33,34)/p-1/t15-,16+,17-,18-,19+,20+,21-,22+,24+,25+,26-/m1/s1</t>
  </si>
  <si>
    <t>WBWWGRHZICKQGZ-HZAMXZRMSA-M</t>
  </si>
  <si>
    <t>taurine</t>
  </si>
  <si>
    <t>Taurine</t>
  </si>
  <si>
    <t>2-aminoethanesulfonic acid</t>
  </si>
  <si>
    <t>C2H7NO3S</t>
  </si>
  <si>
    <t>InChI=1S/C2H7NO3S/c3-1-2-7(4,5)6/h1-3H2,(H,4,5,6)</t>
  </si>
  <si>
    <t>XOAAWQZATWQOTB-UHFFFAOYSA-N</t>
  </si>
  <si>
    <t>targretin</t>
  </si>
  <si>
    <t>Bexarotene</t>
  </si>
  <si>
    <t>4-[1-(3,5,5,8,8-pentamethyl-6,7-dihydronaphthalen-2-yl)ethenyl]benzoic acid</t>
  </si>
  <si>
    <t>C24H28O2</t>
  </si>
  <si>
    <t>InChI=1S/C24H28O2/c1-15-13-20-21(24(5,6)12-11-23(20,3)4)14-19(15)16(2)17-7-9-18(10-8-17)22(25)26/h7-10,13-14H,2,11-12H2,1,3-6H3,(H,25,26)</t>
  </si>
  <si>
    <t>NAVMQTYZDKMPEU-UHFFFAOYSA-N</t>
  </si>
  <si>
    <t>tamoxifen</t>
  </si>
  <si>
    <t>Tamoxifen</t>
  </si>
  <si>
    <t>2-[4-[(Z)-1,2-diphenylbut-1-enyl]phenoxy]-N,N-dimethylethanamine</t>
  </si>
  <si>
    <t>C26H29NO</t>
  </si>
  <si>
    <t>InChI=1S/C26H29NO/c1-4-25(21-11-7-5-8-12-21)26(22-13-9-6-10-14-22)23-15-17-24(18-16-23)28-20-19-27(2)3/h5-18H,4,19-20H2,1-3H3/b26-25-</t>
  </si>
  <si>
    <t>NKANXQFJJICGDU-QPLCGJKRSA-N</t>
  </si>
  <si>
    <t>tak-779</t>
  </si>
  <si>
    <t>N,N-Dimethyl-N-(4-(((2-(4-methylphenyl)-6,7-dihydro-5H-benzocyclohepten-8-yl)carbonyl)amino)benzyl)tetrahydro-2H-pyran-4-aminium chloride</t>
  </si>
  <si>
    <t>dimethyl-[[4-[[3-(4-methylphenyl)-8,9-dihydro-7H-benzo[7]annulene-6-carbonyl]amino]phenyl]methyl]-(oxan-4-yl)azanium;chloride</t>
  </si>
  <si>
    <t>C33H39ClN2O2</t>
  </si>
  <si>
    <t>InChI=1S/C33H38N2O2.ClH/c1-24-7-11-27(12-8-24)28-14-13-26-5-4-6-29(22-30(26)21-28)33(36)34-31-15-9-25(10-16-31)23-35(2,3)32-17-19-37-20-18-32;/h7-16,21-22,32H,4-6,17-20,23H2,1-3H3;1H</t>
  </si>
  <si>
    <t>VDALIBWXVQVFGZ-UHFFFAOYSA-N</t>
  </si>
  <si>
    <t>t0901317</t>
  </si>
  <si>
    <t>N-(2,2,2-Trifluoroethyl)-N-{4-[2,2,2-trifluoro-1-hydroxy-1-(trifluoromethyl)ethyl]phenyl}benzenesulfonamide</t>
  </si>
  <si>
    <t>N-[4-(1,1,1,3,3,3-hexafluoro-2-hydroxypropan-2-yl)phenyl]-N-(2,2,2-trifluoroethyl)benzenesulfonamide</t>
  </si>
  <si>
    <t>C17H12F9NO3S</t>
  </si>
  <si>
    <t>InChI=1S/C17H12F9NO3S/c18-14(19,20)10-27(31(29,30)13-4-2-1-3-5-13)12-8-6-11(7-9-12)15(28,16(21,22)23)17(24,25)26/h1-9,28H,10H2</t>
  </si>
  <si>
    <t>SGIWFELWJPNFDH-UHFFFAOYSA-N</t>
  </si>
  <si>
    <t>t-3364366</t>
  </si>
  <si>
    <t>N-[2-[[3,4-Dihydro-4-oxo-3-[4-(2,2,2-trifluoroethoxy)phenyl]thieno[3,4-d]pyrimidin-2-yl]thio]ethyl]acetamide</t>
  </si>
  <si>
    <t>N-[2-[4-oxo-3-[4-(2,2,2-trifluoroethoxy)phenyl]thieno[3,4-d]pyrimidin-2-yl]sulfanylethyl]acetamide</t>
  </si>
  <si>
    <t>C18H16F3N3O3S2</t>
  </si>
  <si>
    <t>InChI=1S/C18H16F3N3O3S2/c1-11(25)22-6-7-29-17-23-15-9-28-8-14(15)16(26)24(17)12-2-4-13(5-3-12)27-10-18(19,20)21/h2-5,8-9H,6-7,10H2,1H3,(H,22,25)</t>
  </si>
  <si>
    <t>BVRXQXNVDLUWMV-UHFFFAOYSA-N</t>
  </si>
  <si>
    <t>t-226296</t>
  </si>
  <si>
    <t>T-226296</t>
  </si>
  <si>
    <t>N-[6-[(dimethylamino)methyl]-5,6,7,8-tetrahydronaphthalen-2-yl]-4-(4-fluorophenyl)benzamide</t>
  </si>
  <si>
    <t>C26H27FN2O</t>
  </si>
  <si>
    <t>InChI=1S/C26H27FN2O/c1-29(2)17-18-3-4-23-16-25(14-11-22(23)15-18)28-26(30)21-7-5-19(6-8-21)20-9-12-24(27)13-10-20/h5-14,16,18H,3-4,15,17H2,1-2H3,(H,28,30)</t>
  </si>
  <si>
    <t>GXAQELJVODWLDD-UHFFFAOYSA-N</t>
  </si>
  <si>
    <t>syntide-2</t>
  </si>
  <si>
    <t>Syntide-2</t>
  </si>
  <si>
    <t>(2S)-6-amino-2-[[(2S)-6-amino-2-[[2-[[(2S)-1-[(2S)-2-[[2-[[(2S)-2-[[(2S)-2-[[(2S)-2-[[(2S)-2-[[(2S,3R)-2-[[(2S)-5-(diaminomethylideneamino)-2-[[(2S)-2-[[(2S)-4-methyl-2-[[(2S)-pyrrolidine-2-carbonyl]amino]pentanoyl]amino]propanoyl]amino]pentanoyl]amino]-3-hydroxybutanoyl]amino]-4-methylpentanoyl]amino]-3-hydroxypropanoyl]amino]-3-methylbutanoyl]amino]propanoyl]amino]acetyl]amino]-4-methylpentanoyl]pyrrolidine-2-carbonyl]amino]acetyl]amino]hexanoyl]amino]hexanoic acid</t>
  </si>
  <si>
    <t>C68H122N20O18</t>
  </si>
  <si>
    <t>InChI=1S/C68H122N20O18/c1-35(2)29-46(83-57(95)42-21-16-26-73-42)60(98)77-40(10)56(94)81-44(22-17-27-74-68(71)72)59(97)87-54(41(11)90)65(103)84-47(30-36(3)4)61(99)85-49(34-89)62(100)86-53(38(7)8)64(102)78-39(9)55(93)75-32-52(92)80-48(31-37(5)6)66(104)88-28-18-23-50(88)63(101)76-33-51(91)79-43(19-12-14-24-69)58(96)82-45(67(105)106)20-13-15-25-70/h35-50,53-54,73,89-90H,12-34,69-70H2,1-11H3,(H,75,93)(H,76,101)(H,77,98)(H,78,102)(H,79,91)(H,80,92)(H,81,94)(H,82,96)(H,83,95)(H,84,103)(H,85,99)(H,86,100)(H,87,97)(H,105,106)(H4,71,72,74)/t39-,40-,41+,42-,43-,44-,45-,46-,47-,48-,49-,50-,53-,54-/m0/s1</t>
  </si>
  <si>
    <t>NKBRRWBNPNUBDD-TYKVATLISA-N</t>
  </si>
  <si>
    <t>sym2081</t>
  </si>
  <si>
    <t>(2S,4R)-2-amino-4-methylpentanedioate</t>
  </si>
  <si>
    <t>C6H9NO4-2</t>
  </si>
  <si>
    <t>InChI=1S/C6H11NO4/c1-3(5(8)9)2-4(7)6(10)11/h3-4H,2,7H2,1H3,(H,8,9)(H,10,11)/p-2/t3-,4+/m1/s1</t>
  </si>
  <si>
    <t>KRKRAOXTGDJWNI-DMTCNVIQSA-L</t>
  </si>
  <si>
    <t>sulforhodamineb</t>
  </si>
  <si>
    <t>Sulforhodamine B</t>
  </si>
  <si>
    <t>2-[3-(diethylamino)-6-diethylazaniumylidenexanthen-9-yl]-5-sulfobenzenesulfonate</t>
  </si>
  <si>
    <t>C27H30N2O7S2</t>
  </si>
  <si>
    <t>InChI=1S/C27H30N2O7S2/c1-5-28(6-2)18-9-12-21-24(15-18)36-25-16-19(29(7-3)8-4)10-13-22(25)27(21)23-14-11-20(37(30,31)32)17-26(23)38(33,34)35/h9-17H,5-8H2,1-4H3,(H-,30,31,32,33,34,35)</t>
  </si>
  <si>
    <t>IOOMXAQUNPWDLL-UHFFFAOYSA-N</t>
  </si>
  <si>
    <t>sucrose</t>
  </si>
  <si>
    <t>Sucrose</t>
  </si>
  <si>
    <t>(2R,3R,4S,5S,6R)-2-[(2S,3S,4S,5R)-3,4-dihydroxy-2,5-bis(hydroxymethyl)oxolan-2-yl]oxy-6-(hydroxymethyl)oxane-3,4,5-triol</t>
  </si>
  <si>
    <t>C12H22O11</t>
  </si>
  <si>
    <t>InChI=1S/C12H22O11/c13-1-4-6(16)8(18)9(19)11(21-4)23-12(3-15)10(20)7(17)5(2-14)22-12/h4-11,13-20H,1-3H2/t4-,5-,6-,7-,8+,9-,10+,11-,12+/m1/s1</t>
  </si>
  <si>
    <t>CZMRCDWAGMRECN-UGDNZRGBSA-N</t>
  </si>
  <si>
    <t>suc-ly-amc</t>
  </si>
  <si>
    <t>N-succinyl-Leu-Tyr-7-amido-4-methylcoumarin</t>
  </si>
  <si>
    <t>4-[[(2S)-1-[[(2S)-3-(4-hydroxyphenyl)-1-[(4-methyl-2-oxochromen-7-yl)amino]-1-oxopropan-2-yl]amino]-4-methyl-1-oxopentan-2-yl]amino]-4-oxobutanoic acid</t>
  </si>
  <si>
    <t>C29H33N3O8</t>
  </si>
  <si>
    <t>InChI=1S/C29H33N3O8/c1-16(2)12-22(31-25(34)10-11-26(35)36)29(39)32-23(14-18-4-7-20(33)8-5-18)28(38)30-19-6-9-21-17(3)13-27(37)40-24(21)15-19/h4-9,13,15-16,22-23,33H,10-12,14H2,1-3H3,(H,30,38)(H,31,34)(H,32,39)(H,35,36)/t22-,23-/m0/s1</t>
  </si>
  <si>
    <t>RIYLNECMTVNMSO-GOTSBHOMSA-N</t>
  </si>
  <si>
    <t>suc-llvy-amc</t>
  </si>
  <si>
    <t>Succinyl-leucyl-leucyl-valyl-tyrosyl-methylcoumarinamide</t>
  </si>
  <si>
    <t>4-[[(2S)-1-[[(2S)-1-[[(2S)-1-[[(2S)-3-(4-hydroxyphenyl)-1-[(4-methyl-2-oxochromen-7-yl)amino]-1-oxopropan-2-yl]amino]-3-methyl-1-oxobutan-2-yl]amino]-4-methyl-1-oxopentan-2-yl]amino]-4-methyl-1-oxopentan-2-yl]amino]-4-oxobutanoic acid</t>
  </si>
  <si>
    <t>C40H53N5O10</t>
  </si>
  <si>
    <t>InChI=1S/C40H53N5O10/c1-21(2)16-29(42-33(47)14-15-34(48)49)38(52)43-30(17-22(3)4)39(53)45-36(23(5)6)40(54)44-31(19-25-8-11-27(46)12-9-25)37(51)41-26-10-13-28-24(7)18-35(50)55-32(28)20-26/h8-13,18,20-23,29-31,36,46H,14-17,19H2,1-7H3,(H,41,51)(H,42,47)(H,43,52)(H,44,54)(H,45,53)(H,48,49)/t29-,30-,31-,36-/m0/s1</t>
  </si>
  <si>
    <t>UVFAEQZFLBGVRM-MSMWPWNWSA-N</t>
  </si>
  <si>
    <t>suc-gly-pro-amc</t>
  </si>
  <si>
    <t>Suc-gly-pro-amc</t>
  </si>
  <si>
    <t>4-[[2-[(2S)-2-[(4-methyl-2-oxochromen-7-yl)carbamoyl]pyrrolidin-1-yl]-2-oxoethyl]amino]-4-oxobutanoic acid</t>
  </si>
  <si>
    <t>C21H23N3O7</t>
  </si>
  <si>
    <t>InChI=1S/C21H23N3O7/c1-12-9-20(29)31-16-10-13(4-5-14(12)16)23-21(30)15-3-2-8-24(15)18(26)11-22-17(25)6-7-19(27)28/h4-5,9-10,15H,2-3,6-8,11H2,1H3,(H,22,25)(H,23,30)(H,27,28)/t15-/m0/s1</t>
  </si>
  <si>
    <t>NKEPCOOQNLGSLJ-HNNXBMFYSA-N</t>
  </si>
  <si>
    <t>suc-aapf-amc</t>
  </si>
  <si>
    <t>Succinylalanylalanyl-prolyl-phenylalanine-4-methylcoumaryl-7-amide</t>
  </si>
  <si>
    <t>4-[[(2S)-1-[[(2S)-1-[(2S)-2-[[(2S)-2-[(4-methyl-2-oxochromen-7-yl)amino]-3-phenylpropanoyl]carbamoyl]pyrrolidin-1-yl]-1-oxopropan-2-yl]amino]-1-oxopropan-2-yl]amino]-4-oxobutanoic acid</t>
  </si>
  <si>
    <t>C34H39N5O9</t>
  </si>
  <si>
    <t>InChI=1S/C34H39N5O9/c1-19-16-30(43)48-27-18-23(11-12-24(19)27)37-25(17-22-8-5-4-6-9-22)32(45)38-33(46)26-10-7-15-39(26)34(47)21(3)36-31(44)20(2)35-28(40)13-14-29(41)42/h4-6,8-9,11-12,16,18,20-21,25-26,37H,7,10,13-15,17H2,1-3H3,(H,35,40)(H,36,44)(H,41,42)(H,38,45,46)/t20-,21-,25-,26-/m0/s1</t>
  </si>
  <si>
    <t>IGKPQFYMWKQDQS-KCXKOMAXSA-N</t>
  </si>
  <si>
    <t>substance p</t>
  </si>
  <si>
    <t>Substance P</t>
  </si>
  <si>
    <t>(2S)-2-[[(2S)-1-[(2S)-6-amino-2-[[(2S)-1-[(2S)-2-amino-5-(diaminomethylideneamino)pentanoyl]pyrrolidine-2-carbonyl]amino]hexanoyl]pyrrolidine-2-carbonyl]amino]-N-[(2S)-5-amino-1-[[(2S)-1-[[(2S)-1-[[2-[[(2S)-1-[[(2S)-1-amino-4-methylsulfanyl-1-oxobutan-2-yl]amino]-4-methyl-1-oxopentan-2-yl]amino]-2-oxoethyl]amino]-1-oxo-3-phenylpropan-2-yl]amino]-1-oxo-3-phenylpropan-2-yl]amino]-1,5-dioxopentan-2-yl]pentanediamide</t>
  </si>
  <si>
    <t>C63H98N18O13S</t>
  </si>
  <si>
    <t>InChI=1S/C63H98N18O13S/c1-37(2)33-45(57(89)74-41(53(68)85)27-32-95-3)73-52(84)36-72-54(86)46(34-38-15-6-4-7-16-38)78-58(90)47(35-39-17-8-5-9-18-39)79-56(88)42(23-25-50(66)82)75-55(87)43(24-26-51(67)83)76-59(91)49-22-14-31-81(49)62(94)44(20-10-11-28-64)77-60(92)48-21-13-30-80(48)61(93)40(65)19-12-29-71-63(69)70/h4-9,15-18,37,40-49H,10-14,19-36,64-65H2,1-3H3,(H2,66,82)(H2,67,83)(H2,68,85)(H,72,86)(H,73,84)(H,74,89)(H,75,87)(H,76,91)(H,77,92)(H,78,90)(H,79,88)(H4,69,70,71)/t40-,41-,42-,43-,44-,45-,46-,47-,48-,49-/m0/s1</t>
  </si>
  <si>
    <t>ADNPLDHMAVUMIW-CUZNLEPHSA-N</t>
  </si>
  <si>
    <t>strychnine</t>
  </si>
  <si>
    <t>Strychnine</t>
  </si>
  <si>
    <t>(4aR,5aS,8aR,13aS,15aS,15bR)-4a,5,5a,7,8,13a,15,15a,15b,16-decahydro-2H-4,6-methanoindolo[3,2,1-ij]oxepino[2,3,4-de]pyrrolo[2,3-h]quinolin-14-one</t>
  </si>
  <si>
    <t>C21H22N2O2</t>
  </si>
  <si>
    <t>InChI=1S/C21H22N2O2/c24-18-10-16-19-13-9-17-21(6-7-22(17)11-12(13)5-8-25-16)14-3-1-2-4-15(14)23(18)20(19)21/h1-5,13,16-17,19-20H,6-11H2/t13-,16-,17-,19-,20-,21+/m0/s1</t>
  </si>
  <si>
    <t>QMGVPVSNSZLJIA-FVWCLLPLSA-N</t>
  </si>
  <si>
    <t>stearic acid</t>
  </si>
  <si>
    <t>Stearic Acid</t>
  </si>
  <si>
    <t>octadecanoic acid</t>
  </si>
  <si>
    <t>C18H36O2</t>
  </si>
  <si>
    <t>InChI=1S/C18H36O2/c1-2-3-4-5-6-7-8-9-10-11-12-13-14-15-16-17-18(19)20/h2-17H2,1H3,(H,19,20)</t>
  </si>
  <si>
    <t>QIQXTHQIDYTFRH-UHFFFAOYSA-N</t>
  </si>
  <si>
    <t>stat5</t>
  </si>
  <si>
    <t>STAT5 Inhibitor</t>
  </si>
  <si>
    <t>N-[(E)-(4-oxochromen-3-yl)methylideneamino]pyridine-3-carboxamide</t>
  </si>
  <si>
    <t>C16H11N3O3</t>
  </si>
  <si>
    <t>InChI=1S/C16H11N3O3/c20-15-12(10-22-14-6-2-1-5-13(14)15)9-18-19-16(21)11-4-3-7-17-8-11/h1-10H,(H,19,21)/b18-9+</t>
  </si>
  <si>
    <t>DAVIKTBRCQWOGT-GIJQJNRQSA-N</t>
  </si>
  <si>
    <t>sst-28</t>
  </si>
  <si>
    <t>Srif-28</t>
  </si>
  <si>
    <t>(4R,7S,10S,13S,16S,19S,22S,25S,28S,31S,34S,37R)-37-[[2-[[(2S)-2-[[(2S)-6-amino-2-[[(2S)-2-[[(2S)-2-[[(2S)-2-[[(2S)-1-[(2S)-2-[[(2S)-2-[[(2S)-2-[[(2S)-1-[(2S)-4-amino-2-[[(2S)-2-[[(2S)-4-amino-2-[[(2S)-2-[[(2S)-2-amino-3-hydroxypropanoyl]amino]propanoyl]amino]-4-oxobutanoyl]amino]-3-hydroxypropanoyl]amino]-4-oxobutanoyl]pyrrolidine-2-carbonyl]amino]propanoyl]amino]-4-methylsulfanylbutanoyl]amino]propanoyl]pyrrolidine-2-carbonyl]amino]-5-carbamimidamidopentanoyl]amino]-4-carboxybutanoyl]amino]-5-carbamimidamidopentanoyl]amino]hexanoyl]amino]propanoyl]amino]acetyl]amino]-19,34-bis(4-aminobutyl)-31-(2-amino-2-oxoethyl)-13,25,28-tribenzyl-10,16-bis[(1R)-1-hydroxyethyl]-7-(hydroxymethyl)-22-(1H-indol-3-ylmethyl)-6,9,12,15,18,21,24,27,30,33,36-undecaoxo-1,2-dithia-5,8,11,14,17,20,23,26,29,32,35-undecazacyclooctatriacontane-4-carboxylic acid</t>
  </si>
  <si>
    <t>C137H207N41O39S3</t>
  </si>
  <si>
    <t>InChI=1S/C137H207N41O39S3/c1-69(154-113(194)82(37-19-22-47-138)159-115(196)85(40-25-50-149-136(145)146)160-118(199)87(44-45-106(188)189)163-116(197)86(41-26-51-150-137(147)148)164-130(211)101-43-27-52-177(101)133(214)72(4)156-114(195)88(46-54-218-7)158-110(191)71(3)155-129(210)100-42-28-53-178(100)134(215)95(61-104(144)186)171-126(207)96(65-180)172-124(205)93(59-102(142)184)165-111(192)70(2)153-112(193)80(141)64-179)109(190)152-63-105(187)157-98-67-219-220-68-99(135(216)217)174-127(208)97(66-181)173-132(213)108(74(6)183)176-125(206)91(57-77-33-15-10-16-34-77)170-131(212)107(73(5)182)175-119(200)84(39-21-24-49-140)161-122(203)92(58-78-62-151-81-36-18-17-35-79(78)81)168-121(202)90(56-76-31-13-9-14-32-76)166-120(201)89(55-75-29-11-8-12-30-75)167-123(204)94(60-103(143)185)169-117(198)83(162-128(98)209)38-20-23-48-139/h8-18,29-36,62,69-74,80,82-101,107-108,151,179-183H,19-28,37-61,63-68,138-141H2,1-7H3,(H2,142,184)(H2,143,185)(H2,144,186)(H,152,190)(H,153,193)(H,154,194)(H,155,210)(H,156,195)(H,157,187)(H,158,191)(H,159,196)(H,160,199)(H,161,203)(H,162,209)(H,163,197)(H,164,211)(H,165,192)(H,166,201)(H,167,204)(H,168,202)(H,169,198)(H,170,212)(H,171,207)(H,172,205)(H,173,213)(H,174,208)(H,175,200)(H,176,206)(H,188,189)(H,216,217)(H4,145,146,149)(H4,147,148,150)/t69-,70-,71-,72-,73+,74+,80-,82-,83-,84-,85-,86-,87-,88-,89-,90-,91-,92-,93-,94-,95-,96-,97-,98-,99-,100-,101-,107-,108-/m0/s1</t>
  </si>
  <si>
    <t>GGYTXJNZMFRSLX-DFTNLTQTSA-N</t>
  </si>
  <si>
    <t>srctide</t>
  </si>
  <si>
    <t>Srctide</t>
  </si>
  <si>
    <t>(4S)-4-[(2-aminoacetyl)amino]-5-[[(2S)-1-[(2S)-2-[[(2S)-1-[[(2S)-1-[[(2S)-1-[[(2S)-1-[[(2S)-1-[(2S)-2-[[(2S)-1-[[(2S)-6-amino-1-[[(2S)-6-amino-1-[[(2S)-1,6-diamino-1-oxohexan-2-yl]amino]-1-oxohexan-2-yl]amino]-1-oxohexan-2-yl]amino]-1-oxopropan-2-yl]carbamoyl]pyrrolidin-1-yl]-1-oxo-3-phenylpropan-2-yl]amino]-3-hydroxy-1-oxopropan-2-yl]amino]-3-(1H-indol-3-yl)-1-oxopropan-2-yl]amino]-3-(4-hydroxyphenyl)-1-oxopropan-2-yl]amino]-4-methyl-1-oxopentan-2-yl]carbamoyl]pyrrolidin-1-yl]-4-carboxy-1-oxobutan-2-yl]amino]-5-oxopentanoic acid</t>
  </si>
  <si>
    <t>C81H119N19O20</t>
  </si>
  <si>
    <t>InChI=1S/C81H119N19O20/c1-46(2)39-59(96-79(118)65-25-16-37-99(65)80(119)58(31-33-68(106)107)93-73(112)57(30-32-67(104)105)89-66(103)43-85)74(113)94-60(40-49-26-28-51(102)29-27-49)75(114)95-61(42-50-44-87-53-20-8-7-19-52(50)53)76(115)98-63(45-101)77(116)97-62(41-48-17-5-4-6-18-48)81(120)100-38-15-24-64(100)78(117)88-47(3)70(109)91-55(22-10-13-35-83)72(111)92-56(23-11-14-36-84)71(110)90-54(69(86)108)21-9-12-34-82/h4-8,17-20,26-29,44,46-47,54-65,87,101-102H,9-16,21-25,30-43,45,82-85H2,1-3H3,(H2,86,108)(H,88,117)(H,89,103)(H,90,110)(H,91,109)(H,92,111)(H,93,112)(H,94,113)(H,95,114)(H,96,118)(H,97,116)(H,98,115)(H,104,105)(H,106,107)/t47-,54-,55-,56-,57-,58-,59-,60-,61-,62-,63-,64-,65-/m0/s1</t>
  </si>
  <si>
    <t>FJKRXUAEIZQMSN-XCUMLKMOSA-N</t>
  </si>
  <si>
    <t>sr48968</t>
  </si>
  <si>
    <t>Saredutant</t>
  </si>
  <si>
    <t>N-[(2S)-4-(4-acetamido-4-phenylpiperidin-1-yl)-2-(3,4-dichlorophenyl)butyl]-N-methylbenzamide</t>
  </si>
  <si>
    <t>C31H35Cl2N3O2</t>
  </si>
  <si>
    <t>InChI=1S/C31H35Cl2N3O2/c1-23(37)34-31(27-11-7-4-8-12-27)16-19-36(20-17-31)18-15-26(25-13-14-28(32)29(33)21-25)22-35(2)30(38)24-9-5-3-6-10-24/h3-14,21,26H,15-20,22H2,1-2H3,(H,34,37)/t26-/m1/s1</t>
  </si>
  <si>
    <t>PGKXDIMONUAMFR-AREMUKBSSA-N</t>
  </si>
  <si>
    <t>sr142801</t>
  </si>
  <si>
    <t>Osanetant</t>
  </si>
  <si>
    <t>N-[1-[3-[(3R)-1-benzoyl-3-(3,4-dichlorophenyl)piperidin-3-yl]propyl]-4-phenylpiperidin-4-yl]-N-methylacetamide</t>
  </si>
  <si>
    <t>C35H41Cl2N3O2</t>
  </si>
  <si>
    <t>InChI=1S/C35H41Cl2N3O2/c1-27(41)38(2)35(29-13-7-4-8-14-29)19-23-39(24-20-35)21-9-17-34(30-15-16-31(36)32(37)25-30)18-10-22-40(26-34)33(42)28-11-5-3-6-12-28/h3-8,11-16,25H,9-10,17-24,26H2,1-2H3/t34-/m0/s1</t>
  </si>
  <si>
    <t>DZOJBGLFWINFBF-UMSFTDKQSA-N</t>
  </si>
  <si>
    <t>sr141716a</t>
  </si>
  <si>
    <t>Rimonabant</t>
  </si>
  <si>
    <t>5-(4-chlorophenyl)-1-(2,4-dichlorophenyl)-4-methyl-N-piperidin-1-ylpyrazole-3-carboxamide</t>
  </si>
  <si>
    <t>C22H21Cl3N4O</t>
  </si>
  <si>
    <t>InChI=1S/C22H21Cl3N4O/c1-14-20(22(30)27-28-11-3-2-4-12-28)26-29(19-10-9-17(24)13-18(19)25)21(14)15-5-7-16(23)8-6-15/h5-10,13H,2-4,11-12H2,1H3,(H,27,30)</t>
  </si>
  <si>
    <t>JZCPYUJPEARBJL-UHFFFAOYSA-N</t>
  </si>
  <si>
    <t>sq-29548</t>
  </si>
  <si>
    <t>CID 6437074</t>
  </si>
  <si>
    <t>(Z)-7-[(1R,2R,3R,4S)-3-[[2-(phenylcarbamoyl)hydrazinyl]methyl]-7-oxabicyclo[2.2.1]heptan-2-yl]hept-5-enoic acid</t>
  </si>
  <si>
    <t>C21H29N3O4</t>
  </si>
  <si>
    <t>InChI=1S/C21H29N3O4/c25-20(26)11-7-2-1-6-10-16-17(19-13-12-18(16)28-19)14-22-24-21(27)23-15-8-4-3-5-9-15/h1,3-6,8-9,16-19,22H,2,7,10-14H2,(H,25,26)(H2,23,24,27)/b6-1-/t16-,17+,18-,19+/m1/s1</t>
  </si>
  <si>
    <t>RJNDVCNWVBWHLY-OQMICVBCSA-N</t>
  </si>
  <si>
    <t>spiperone</t>
  </si>
  <si>
    <t>Spiperone</t>
  </si>
  <si>
    <t>8-[4-(4-fluorophenyl)-4-oxobutyl]-1-phenyl-1,3,8-triazaspiro[4.5]decan-4-one</t>
  </si>
  <si>
    <t>C23H26FN3O2</t>
  </si>
  <si>
    <t>InChI=1S/C23H26FN3O2/c24-19-10-8-18(9-11-19)21(28)7-4-14-26-15-12-23(13-16-26)22(29)25-17-27(23)20-5-2-1-3-6-20/h1-3,5-6,8-11H,4,7,12-17H2,(H,25,29)</t>
  </si>
  <si>
    <t>DKGZKTPJOSAWFA-UHFFFAOYSA-N</t>
  </si>
  <si>
    <t>sphingosine-1-phosphate</t>
  </si>
  <si>
    <t>Sphingosine 1-Phosphate</t>
  </si>
  <si>
    <t>[(E,2S,3R)-2-amino-3-hydroxyoctadec-4-enyl] dihydrogen phosphate</t>
  </si>
  <si>
    <t>C18H38NO5P</t>
  </si>
  <si>
    <t>InChI=1S/C18H38NO5P/c1-2-3-4-5-6-7-8-9-10-11-12-13-14-15-18(20)17(19)16-24-25(21,22)23/h14-15,17-18,20H,2-13,16,19H2,1H3,(H2,21,22,23)/b15-14+/t17-,18+/m0/s1</t>
  </si>
  <si>
    <t>DUYSYHSSBDVJSM-KRWOKUGFSA-N</t>
  </si>
  <si>
    <t>sodiumacetate</t>
  </si>
  <si>
    <t>Sodium Acetate</t>
  </si>
  <si>
    <t>sodium;acetate</t>
  </si>
  <si>
    <t>C2H3NaO2</t>
  </si>
  <si>
    <t>InChI=1S/C2H4O2.Na/c1-2(3)4;/h1H3,(H,3,4);/q;+1/p-1</t>
  </si>
  <si>
    <t>VMHLLURERBWHNL-UHFFFAOYSA-M</t>
  </si>
  <si>
    <t>sodium pyruvate</t>
  </si>
  <si>
    <t>Arnica montana; fumaric acid; gold; lead; melatonin; melilotus; olea europaea flower; pork kidney; rauwolfia serpentina; sodium pyruvate; spigelia; sus scrofa adrenal gland; sus scrofa diencephalon; ubidecarenone; viscum album fruit</t>
  </si>
  <si>
    <t>sodium;2-oxopropanoate</t>
  </si>
  <si>
    <t>C3H3NaO3</t>
  </si>
  <si>
    <t>InChI=1S/C3H4O3.Na/c1-2(4)3(5)6;/h1H3,(H,5,6);/q;+1/p-1</t>
  </si>
  <si>
    <t>DAEPDZWVDSPTHF-UHFFFAOYSA-M</t>
  </si>
  <si>
    <t>sodium d-glucuronate</t>
  </si>
  <si>
    <t>Sodium glucuronate</t>
  </si>
  <si>
    <t>sodium;(2S,3S,4S,5R)-2,3,4,5-tetrahydroxy-6-oxohexanoate</t>
  </si>
  <si>
    <t>C6H9NaO7</t>
  </si>
  <si>
    <t>InChI=1S/C6H10O7.Na/c7-1-2(8)3(9)4(10)5(11)6(12)13;/h1-5,8-11H,(H,12,13);/q;+1/p-1/t2-,3+,4-,5-;/m0./s1</t>
  </si>
  <si>
    <t>WNFHGZLVUQBPMA-JSCKKFHOSA-M</t>
  </si>
  <si>
    <t>sodium citrate</t>
  </si>
  <si>
    <t>Sodium Citrate</t>
  </si>
  <si>
    <t>trisodium;2-hydroxypropane-1,2,3-tricarboxylate</t>
  </si>
  <si>
    <t>C6H5Na3O7</t>
  </si>
  <si>
    <t>InChI=1S/C6H8O7.3Na/c7-3(8)1-6(13,5(11)12)2-4(9)10;;;/h13H,1-2H2,(H,7,8)(H,9,10)(H,11,12);;;/q;3*+1/p-3</t>
  </si>
  <si>
    <t>HRXKRNGNAMMEHJ-UHFFFAOYSA-K</t>
  </si>
  <si>
    <t>snc80</t>
  </si>
  <si>
    <t>4-(alpha-(4-allyl-2,5-dimethyl-1-piperazinyl)-3-methoxybenzyl)-N,N-diethylbenzamide</t>
  </si>
  <si>
    <t>4-[(R)-[(2S,5R)-2,5-dimethyl-4-prop-2-enylpiperazin-1-yl]-(3-methoxyphenyl)methyl]-N,N-diethylbenzamide</t>
  </si>
  <si>
    <t>C28H39N3O2</t>
  </si>
  <si>
    <t>InChI=1S/C28H39N3O2/c1-7-17-30-19-22(5)31(20-21(30)4)27(25-11-10-12-26(18-25)33-6)23-13-15-24(16-14-23)28(32)29(8-2)9-3/h7,10-16,18,21-22,27H,1,8-9,17,19-20H2,2-6H3/t21-,22+,27-/m1/s1</t>
  </si>
  <si>
    <t>KQWVAUSXZDRQPZ-UMTXDNHDSA-N</t>
  </si>
  <si>
    <t>snap-7941</t>
  </si>
  <si>
    <t>Snap-7941</t>
  </si>
  <si>
    <t>methyl (4S)-3-[3-[4-(3-acetamidophenyl)piperidin-1-yl]propylcarbamoyl]-4-(3,4-difluorophenyl)-6-(methoxymethyl)-2-oxo-1,4-dihydropyrimidine-5-carboxylate</t>
  </si>
  <si>
    <t>C31H37F2N5O6</t>
  </si>
  <si>
    <t>InChI=1S/C31H37F2N5O6/c1-19(39)35-23-7-4-6-21(16-23)20-10-14-37(15-11-20)13-5-12-34-30(41)38-28(22-8-9-24(32)25(33)17-22)27(29(40)44-3)26(18-43-2)36-31(38)42/h4,6-9,16-17,20,28H,5,10-15,18H2,1-3H3,(H,34,41)(H,35,39)(H,36,42)/t28-/m0/s1</t>
  </si>
  <si>
    <t>FWMHZWMPUWAUPL-NDEPHWFRSA-N</t>
  </si>
  <si>
    <t>snap 7941</t>
  </si>
  <si>
    <t>smad3</t>
  </si>
  <si>
    <t>SIS3 free base</t>
  </si>
  <si>
    <t>(E)-1-(6,7-dimethoxy-3,4-dihydro-1H-isoquinolin-2-yl)-3-(1-methyl-2-phenylpyrrolo[2,3-b]pyridin-3-yl)prop-2-en-1-one</t>
  </si>
  <si>
    <t>C28H27N3O3</t>
  </si>
  <si>
    <t>InChI=1S/C28H27N3O3/c1-30-27(19-8-5-4-6-9-19)22(23-10-7-14-29-28(23)30)11-12-26(32)31-15-13-20-16-24(33-2)25(34-3)17-21(20)18-31/h4-12,14,16-17H,13,15,18H2,1-3H3/b12-11+</t>
  </si>
  <si>
    <t>IJYPHMXWKKKHGT-VAWYXSNFSA-N</t>
  </si>
  <si>
    <t>smac-1f</t>
  </si>
  <si>
    <t>Smac-1F</t>
  </si>
  <si>
    <t>2-[[(5S)-6-amino-5-[[(2S)-2-[[(2S)-1-[(2S)-6-[[6-[[(5S)-6-[(2S)-2-[[(2S)-1-amino-1-oxo-3-phenylpropan-2-yl]carbamoyl]pyrrolidin-1-yl]-5-[[(2S)-2-aminopropanoyl]amino]-6-oxohexyl]amino]-6-oxohexanoyl]amino]-2-[[(2S)-2-aminopropanoyl]amino]hexanoyl]pyrrolidine-2-carbonyl]amino]-3-phenylpropanoyl]amino]-6-oxohexyl]carbamoyl]-6-(3-hydroxy-6-oxoxanthen-9-yl)benzoic acid</t>
  </si>
  <si>
    <t>C79H100N14O17</t>
  </si>
  <si>
    <t>InChI=1S/C79H100N14O17/c1-46(80)71(100)88-57(77(106)92-40-18-29-61(92)75(104)90-59(70(83)99)42-48-20-5-3-6-21-48)27-12-14-37-84-65(96)31-9-10-32-66(97)85-38-15-13-28-58(89-72(101)47(2)81)78(107)93-41-19-30-62(93)76(105)91-60(43-49-22-7-4-8-23-49)74(103)87-56(69(82)98)26-11-16-39-86-73(102)55-25-17-24-54(68(55)79(108)109)67-52-35-33-50(94)44-63(52)110-64-45-51(95)34-36-53(64)67/h3-8,17,20-25,33-36,44-47,56-62,94H,9-16,18-19,26-32,37-43,80-81H2,1-2H3,(H2,82,98)(H2,83,99)(H,84,96)(H,85,97)(H,86,102)(H,87,103)(H,88,100)(H,89,101)(H,90,104)(H,91,105)(H,108,109)/t46-,47-,56-,57-,58-,59-,60-,61-,62-/m0/s1</t>
  </si>
  <si>
    <t>ZBMRRYNFWLWGMB-YXKWSTMTSA-N</t>
  </si>
  <si>
    <t>sligkv</t>
  </si>
  <si>
    <t>Ser-Leu-Ile-Gly-Lys-Val</t>
  </si>
  <si>
    <t>(2S)-2-[[(2S)-6-amino-2-[[2-[[(2S,3S)-2-[[(2S)-2-[[(2S)-2-amino-3-hydroxypropanoyl]amino]-4-methylpentanoyl]amino]-3-methylpentanoyl]amino]acetyl]amino]hexanoyl]amino]-3-methylbutanoic acid</t>
  </si>
  <si>
    <t>C28H53N7O8</t>
  </si>
  <si>
    <t>InChI=1S/C28H53N7O8/c1-7-17(6)23(35-26(40)20(12-15(2)3)33-24(38)18(30)14-36)27(41)31-13-21(37)32-19(10-8-9-11-29)25(39)34-22(16(4)5)28(42)43/h15-20,22-23,36H,7-14,29-30H2,1-6H3,(H,31,41)(H,32,37)(H,33,38)(H,34,39)(H,35,40)(H,42,43)/t17-,18-,19-,20-,22-,23-/m0/s1</t>
  </si>
  <si>
    <t>NTQVODZUQIATFS-WAUHAFJUSA-N</t>
  </si>
  <si>
    <t>skf 38393</t>
  </si>
  <si>
    <t>2,3,4,5-Tetrahydro-7,8-dihydroxy-1-phenyl-1H-3-benzazepine</t>
  </si>
  <si>
    <t>5-phenyl-2,3,4,5-tetrahydro-1H-3-benzazepine-7,8-diol</t>
  </si>
  <si>
    <t>C16H17NO2</t>
  </si>
  <si>
    <t>InChI=1S/C16H17NO2/c18-15-8-12-6-7-17-10-14(13(12)9-16(15)19)11-4-2-1-3-5-11/h1-5,8-9,14,17-19H,6-7,10H2</t>
  </si>
  <si>
    <t>JUDKOGFHZYMDMF-UHFFFAOYSA-N</t>
  </si>
  <si>
    <t>serotonin</t>
  </si>
  <si>
    <t>Serotonin</t>
  </si>
  <si>
    <t>3-(2-aminoethyl)-1H-indol-5-ol</t>
  </si>
  <si>
    <t>C10H12N2O</t>
  </si>
  <si>
    <t>InChI=1S/C10H12N2O/c11-4-3-7-6-12-10-2-1-8(13)5-9(7)10/h1-2,5-6,12-13H,3-4,11H2</t>
  </si>
  <si>
    <t>QZAYGJVTTNCVMB-UHFFFAOYSA-N</t>
  </si>
  <si>
    <t>senktide</t>
  </si>
  <si>
    <t>Senktide</t>
  </si>
  <si>
    <t>(3S)-4-[[(2S)-1-[[(2S)-1-[[2-[[(2S)-1-[[(2S)-1-amino-4-methylsulfanyl-1-oxobutan-2-yl]amino]-4-methyl-1-oxopentan-2-yl]amino]-2-oxoethyl]amino]-1-oxo-3-phenylpropan-2-yl]-methylamino]-1-oxo-3-phenylpropan-2-yl]amino]-3-(3-carboxypropanoylamino)-4-oxobutanoic acid</t>
  </si>
  <si>
    <t>C40H55N7O11S</t>
  </si>
  <si>
    <t>InChI=1S/C40H55N7O11S/c1-24(2)19-28(37(55)45-27(36(41)54)17-18-59-4)44-33(49)23-42-39(57)31(21-26-13-9-6-10-14-26)47(3)40(58)30(20-25-11-7-5-8-12-25)46-38(56)29(22-35(52)53)43-32(48)15-16-34(50)51/h5-14,24,27-31H,15-23H2,1-4H3,(H2,41,54)(H,42,57)(H,43,48)(H,44,49)(H,45,55)(H,46,56)(H,50,51)(H,52,53)/t27-,28-,29-,30-,31-/m0/s1</t>
  </si>
  <si>
    <t>HMHYXLVEFVGOPM-QKUYTOGTSA-N</t>
  </si>
  <si>
    <t>sch-58261</t>
  </si>
  <si>
    <t>Sch 58261</t>
  </si>
  <si>
    <t>4-(furan-2-yl)-10-(2-phenylethyl)-3,5,6,8,10,11-hexazatricyclo[7.3.0.02,6]dodeca-1(9),2,4,7,11-pentaen-7-amine</t>
  </si>
  <si>
    <t>C18H15N7O</t>
  </si>
  <si>
    <t>InChI=1S/C18H15N7O/c19-18-22-16-13(11-20-24(16)9-8-12-5-2-1-3-6-12)17-21-15(23-25(17)18)14-7-4-10-26-14/h1-7,10-11H,8-9H2,(H2,19,22)</t>
  </si>
  <si>
    <t>UTLPKQYUXOEJIL-UHFFFAOYSA-N</t>
  </si>
  <si>
    <t>sch-23982</t>
  </si>
  <si>
    <t>1-Phenyl-3-methyl-8-hydroxy-2,3,4,5-tetrahydro-1H-3-benzazepine</t>
  </si>
  <si>
    <t>3-methyl-5-phenyl-1,2,4,5-tetrahydro-3-benzazepin-7-ol</t>
  </si>
  <si>
    <t>C17H19NO</t>
  </si>
  <si>
    <t>InChI=1S/C17H19NO/c1-18-10-9-14-7-8-15(19)11-16(14)17(12-18)13-5-3-2-4-6-13/h2-8,11,17,19H,9-10,12H2,1H3</t>
  </si>
  <si>
    <t>DNNMNDDMPUSDQC-UHFFFAOYSA-N</t>
  </si>
  <si>
    <t>sch-23390</t>
  </si>
  <si>
    <t>(R)-2,3,4,5-Tetrahydro-8-chloro-3-methyl-5-phenyl-1H-3-benzazepin-7-ol</t>
  </si>
  <si>
    <t>(5R)-8-chloro-3-methyl-5-phenyl-1,2,4,5-tetrahydro-3-benzazepin-7-ol</t>
  </si>
  <si>
    <t>C17H18ClNO</t>
  </si>
  <si>
    <t>InChI=1S/C17H18ClNO/c1-19-8-7-13-9-16(18)17(20)10-14(13)15(11-19)12-5-3-2-4-6-12/h2-6,9-10,15,20H,7-8,11H2,1H3/t15-/m1/s1</t>
  </si>
  <si>
    <t>GOTMKOSCLKVOGG-OAHLLOKOSA-N</t>
  </si>
  <si>
    <t>sb207710</t>
  </si>
  <si>
    <t>SB 207710</t>
  </si>
  <si>
    <t>(1-butylpiperidin-4-yl)methyl 5-amino-6-iodo-2,3-dihydro-1,4-benzodioxine-8-carboxylate</t>
  </si>
  <si>
    <t>C19H27IN2O4</t>
  </si>
  <si>
    <t>InChI=1S/C19H27IN2O4/c1-2-3-6-22-7-4-13(5-8-22)12-26-19(23)14-11-15(20)16(21)18-17(14)24-9-10-25-18/h11,13H,2-10,12,21H2,1H3</t>
  </si>
  <si>
    <t>FCKKCDRMGKXQDK-UHFFFAOYSA-N</t>
  </si>
  <si>
    <t>sb-258585</t>
  </si>
  <si>
    <t>SB 258585</t>
  </si>
  <si>
    <t>4-iodo-N-[4-methoxy-3-(4-methylpiperazin-1-yl)phenyl]benzenesulfonamide</t>
  </si>
  <si>
    <t>C18H22IN3O3S</t>
  </si>
  <si>
    <t>InChI=1S/C18H22IN3O3S/c1-21-9-11-22(12-10-21)17-13-15(5-8-18(17)25-2)20-26(23,24)16-6-3-14(19)4-7-16/h3-8,13,20H,9-12H2,1-2H3</t>
  </si>
  <si>
    <t>BDHMSYNBSBZCAF-UHFFFAOYSA-N</t>
  </si>
  <si>
    <t>sb-222200</t>
  </si>
  <si>
    <t>4-Quinolinecarboxamide, 3-methyl-2-phenyl-N-[(1S)-1-phenylpropyl]-</t>
  </si>
  <si>
    <t>3-methyl-2-phenyl-N-[(1S)-1-phenylpropyl]quinoline-4-carboxamide</t>
  </si>
  <si>
    <t>C26H24N2O</t>
  </si>
  <si>
    <t>InChI=1S/C26H24N2O/c1-3-22(19-12-6-4-7-13-19)28-26(29)24-18(2)25(20-14-8-5-9-15-20)27-23-17-11-10-16-21(23)24/h4-17,22H,3H2,1-2H3,(H,28,29)/t22-/m0/s1</t>
  </si>
  <si>
    <t>MQNYRKWJSMQECI-QFIPXVFZSA-N</t>
  </si>
  <si>
    <t>sauvagine</t>
  </si>
  <si>
    <t>Sauvagine</t>
  </si>
  <si>
    <t>(4S)-5-[[(2S)-6-amino-1-[[(2S)-5-amino-1-[[(2S)-5-amino-1-[[(2S)-1-[[(2S)-1-[[(2S)-4-amino-1-[[(2S)-4-amino-1-[[(2S)-1-[[(2S)-1-[[(2S)-1-[[(2S)-1-[[(2S)-1-[[(2S,3R)-1-[[(2S,3S)-1-amino-3-methyl-1-oxopentan-2-yl]amino]-3-hydroxy-1-oxobutan-2-yl]amino]-3-carboxy-1-oxopropan-2-yl]amino]-4-methyl-1-oxopentan-2-yl]amino]-4-methyl-1-oxopentan-2-yl]amino]-4-methyl-1-oxopentan-2-yl]amino]-5-carbamimidamido-1-oxopentan-2-yl]amino]-1,4-dioxobutan-2-yl]amino]-1,4-dioxobutan-2-yl]amino]-1-oxopropan-2-yl]amino]-1-oxopropan-2-yl]amino]-1,5-dioxopentan-2-yl]amino]-1,5-dioxopentan-2-yl]amino]-1-oxohexan-2-yl]amino]-4-[[(2S)-6-amino-2-[[(2S)-2-[[(2S)-5-amino-2-[[(2S)-6-amino-2-[[(2S)-2-[[(2S,3S)-2-[[(2S)-2-[[(2S,3S)-2-[[(2S)-2-[[(2S)-6-amino-2-[[(2S)-5-carbamimidamido-2-[[(2S)-2-[[(2S)-2-[[(2S)-4-carboxy-2-[[(2S)-2-[[(2S)-2-[[(2S)-2-[[(2S)-3-carboxy-2-[[(2S,3S)-2-[[(2S)-3-hydroxy-2-[[(2S,3S)-3-methyl-2-[[(2S)-1-[(2S)-1-[2-[[(2S)-5-oxopyrrolidine-2-carbonyl]amino]acetyl]pyrrolidine-2-carbonyl]pyrrolidine-2-carbonyl]amino]pentanoyl]amino]propanoyl]amino]-3-methylpentanoyl]amino]propanoyl]amino]-4-methylpentanoyl]amino]-3-hydroxypropanoyl]amino]-4-methylpentanoyl]amino]butanoyl]amino]-4-methylpentanoyl]amino]-4-methylpentanoyl]amino]pentanoyl]amino]hexanoyl]amino]-4-methylsulfanylbutanoyl]amino]-3-methylpentanoyl]amino]-4-carboxybutanoyl]amino]-3-methylpentanoyl]amino]-4-carboxybutanoyl]amino]hexanoyl]amino]-5-oxopentanoyl]amino]-4-carboxybutanoyl]amino]hexanoyl]amino]-5-oxopentanoic acid</t>
  </si>
  <si>
    <t>C202H346N56O63S</t>
  </si>
  <si>
    <t>InChI=1S/C202H346N56O63S/c1-29-103(20)156(162(212)283)251-199(320)161(110(27)261)256-191(312)137(92-155(281)282)247-186(307)132(87-101(16)17)243-185(306)131(86-100(14)15)242-183(304)129(84-98(10)11)239-172(293)116(51-43-78-218-202(215)216)228-188(309)135(90-146(211)266)246-189(310)134(89-145(210)265)238-164(285)109(26)220-163(284)108(25)221-166(287)118(54-63-142(207)262)229-173(294)119(55-64-143(208)263)230-167(288)111(46-34-38-73-203)224-175(296)121(58-67-149(269)270)232-169(290)113(48-36-40-75-205)225-176(297)122(59-68-150(271)272)233-174(295)120(56-65-144(209)264)231-168(289)112(47-35-39-74-204)226-177(298)124(61-70-152(275)276)236-195(316)157(104(21)30-2)252-179(300)125(62-71-153(277)278)237-196(317)158(105(22)31-3)253-180(301)126(72-81-322-28)235-170(291)114(49-37-41-76-206)223-171(292)115(50-42-77-217-201(213)214)227-181(302)127(82-96(6)7)241-184(305)130(85-99(12)13)240-178(299)123(60-69-151(273)274)234-182(303)128(83-97(8)9)245-192(313)138(94-259)249-187(308)133(88-102(18)19)244-190(311)136(91-154(279)280)248-197(318)159(106(23)32-4)254-193(314)139(95-260)250-198(319)160(107(24)33-5)255-194(315)140-52-44-80-258(140)200(321)141-53-45-79-257(141)148(268)93-219-165(286)117-57-66-147(267)222-117/h96-141,156-161,259-261H,29-95,203-206H2,1-28H3,(H2,207,262)(H2,208,263)(H2,209,264)(H2,210,265)(H2,211,266)(H2,212,283)(H,219,286)(H,220,284)(H,221,287)(H,222,267)(H,223,292)(H,224,296)(H,225,297)(H,226,298)(H,227,302)(H,228,309)(H,229,294)(H,230,288)(H,231,289)(H,232,290)(H,233,295)(H,234,303)(H,235,291)(H,236,316)(H,237,317)(H,238,285)(H,239,293)(H,240,299)(H,241,305)(H,242,304)(H,243,306)(H,244,311)(H,245,313)(H,246,310)(H,247,307)(H,248,318)(H,249,308)(H,250,319)(H,251,320)(H,252,300)(H,253,301)(H,254,314)(H,255,315)(H,256,312)(H,269,270)(H,271,272)(H,273,274)(H,275,276)(H,277,278)(H,279,280)(H,281,282)(H4,213,214,217)(H4,215,216,218)/t103-,104-,105-,106-,107-,108-,109-,110+,111-,112-,113-,114-,115-,116-,117-,118-,119-,120-,121-,122-,123-,124-,125-,126-,127-,128-,129-,130-,131-,132-,133-,134-,135-,136-,137-,138-,139-,140-,141-,156-,157-,158-,159-,160-,161-/m0/s1</t>
  </si>
  <si>
    <t>ILCVKEBXPLEGOY-ZLFMSJRASA-N</t>
  </si>
  <si>
    <t>salicyl</t>
  </si>
  <si>
    <t>Salacetamide</t>
  </si>
  <si>
    <t>N-acetyl-2-hydroxybenzamide</t>
  </si>
  <si>
    <t>C9H9NO3</t>
  </si>
  <si>
    <t>InChI=1S/C9H9NO3/c1-6(11)10-9(13)7-4-2-3-5-8(7)12/h2-5,12H,1H3,(H,10,11,13)</t>
  </si>
  <si>
    <t>JZWFDVDETGFGFC-UHFFFAOYSA-N</t>
  </si>
  <si>
    <t>sag</t>
  </si>
  <si>
    <t>Sag1.3</t>
  </si>
  <si>
    <t>3-chloro-N-[4-(methylamino)cyclohexyl]-N-[(3-pyridin-4-ylphenyl)methyl]-1-benzothiophene-2-carboxamide</t>
  </si>
  <si>
    <t>C28H28ClN3OS</t>
  </si>
  <si>
    <t>InChI=1S/C28H28ClN3OS/c1-30-22-9-11-23(12-10-22)32(28(33)27-26(29)24-7-2-3-8-25(24)34-27)18-19-5-4-6-21(17-19)20-13-15-31-16-14-20/h2-8,13-17,22-23,30H,9-12,18H2,1H3</t>
  </si>
  <si>
    <t>VFSUUTYAEQOIMW-UHFFFAOYSA-N</t>
  </si>
  <si>
    <t>s2288</t>
  </si>
  <si>
    <t>Rubitecan</t>
  </si>
  <si>
    <t>(19S)-19-ethyl-19-hydroxy-8-nitro-17-oxa-3,13-diazapentacyclo[11.8.0.02,11.04,9.015,20]henicosa-1(21),2,4(9),5,7,10,15(20)-heptaene-14,18-dione</t>
  </si>
  <si>
    <t>C20H15N3O6</t>
  </si>
  <si>
    <t>InChI=1S/C20H15N3O6/c1-2-20(26)13-7-16-17-10(8-22(16)18(24)12(13)9-29-19(20)25)6-11-14(21-17)4-3-5-15(11)23(27)28/h3-7,26H,2,8-9H2,1H3/t20-/m0/s1</t>
  </si>
  <si>
    <t>VHXNKPBCCMUMSW-FQEVSTJZSA-N</t>
  </si>
  <si>
    <t>s2251</t>
  </si>
  <si>
    <t>(-)-Isoselagine</t>
  </si>
  <si>
    <t>(1R,9R,13Z)-1-amino-13-ethylidene-11-methyl-6-azatricyclo[7.3.1.02,7]trideca-2(7),3,10-trien-5-one</t>
  </si>
  <si>
    <t>C15H18N2O</t>
  </si>
  <si>
    <t>InChI=1S/C15H18N2O/c1-3-11-10-6-9(2)8-15(11,16)12-4-5-14(18)17-13(12)7-10/h3-6,10H,7-8,16H2,1-2H3,(H,17,18)/b11-3-/t10-,15+/m0/s1</t>
  </si>
  <si>
    <t>ZRJBHWIHUMBLCN-SEQYCRGISA-N</t>
  </si>
  <si>
    <t>s2238</t>
  </si>
  <si>
    <t>Palomid 529</t>
  </si>
  <si>
    <t>8-(1-hydroxyethyl)-2-methoxy-3-[(4-methoxyphenyl)methoxy]benzo[c]chromen-6-one</t>
  </si>
  <si>
    <t>C24H22O6</t>
  </si>
  <si>
    <t>InChI=1S/C24H22O6/c1-14(25)16-6-9-18-19-11-22(28-3)23(12-21(19)30-24(26)20(18)10-16)29-13-15-4-7-17(27-2)8-5-15/h4-12,14,25H,13H2,1-3H3</t>
  </si>
  <si>
    <t>YEAHTLOYHVWAKW-UHFFFAOYSA-N</t>
  </si>
  <si>
    <t>s1p</t>
  </si>
  <si>
    <t>s-tetralol</t>
  </si>
  <si>
    <t>1-Tetralol, (S)-</t>
  </si>
  <si>
    <t>(1S)-1,2,3,4-tetrahydronaphthalen-1-ol</t>
  </si>
  <si>
    <t>C10H12O</t>
  </si>
  <si>
    <t>InChI=1S/C10H12O/c11-10-7-3-5-8-4-1-2-6-9(8)10/h1-2,4,6,10-11H,3,5,7H2/t10-/m0/s1</t>
  </si>
  <si>
    <t>JAAJQSRLGAYGKZ-JTQLQIEISA-N</t>
  </si>
  <si>
    <t>s-methylcysteine</t>
  </si>
  <si>
    <t>S-Methylcysteine</t>
  </si>
  <si>
    <t>(2R)-2-amino-3-methylsulfanylpropanoic acid</t>
  </si>
  <si>
    <t>C4H9NO2S</t>
  </si>
  <si>
    <t>InChI=1S/C4H9NO2S/c1-8-2-3(5)4(6)7/h3H,2,5H2,1H3,(H,6,7)/t3-/m0/s1</t>
  </si>
  <si>
    <t>IDIDJDIHTAOVLG-VKHMYHEASA-N</t>
  </si>
  <si>
    <t>s-d-lactoylglutathione</t>
  </si>
  <si>
    <t>2-amino-3-[[(2R)-2-hydroxypropanoyl]sulfanylmethyl]butanedioic acid</t>
  </si>
  <si>
    <t>C8H13NO6S</t>
  </si>
  <si>
    <t>InChI=1S/C8H13NO6S/c1-3(10)8(15)16-2-4(6(11)12)5(9)7(13)14/h3-5,10H,2,9H2,1H3,(H,11,12)(H,13,14)/t3-,4?,5?/m1/s1</t>
  </si>
  <si>
    <t>DWPTUFGRYYIXHG-JYMNUSQCSA-N</t>
  </si>
  <si>
    <t>s-adenosylmethionine</t>
  </si>
  <si>
    <t>Ademetionine</t>
  </si>
  <si>
    <t>(2S)-2-amino-4-[[(2S,3S,4R,5R)-5-(6-aminopurin-9-yl)-3,4-dihydroxyoxolan-2-yl]methyl-methylsulfonio]butanoate</t>
  </si>
  <si>
    <t>C15H22N6O5S</t>
  </si>
  <si>
    <t>InChI=1S/C15H22N6O5S/c1-27(3-2-7(16)15(24)25)4-8-10(22)11(23)14(26-8)21-6-20-9-12(17)18-5-19-13(9)21/h5-8,10-11,14,22-23H,2-4,16H2,1H3,(H2-,17,18,19,24,25)/t7-,8+,10+,11+,14+,27?/m0/s1</t>
  </si>
  <si>
    <t>MEFKEPWMEQBLKI-AIRLBKTGSA-N</t>
  </si>
  <si>
    <t>s-2765</t>
  </si>
  <si>
    <t>benzoyl-Ile-Glu-Gly-Arg-p-nitroanilide</t>
  </si>
  <si>
    <t>(4S)-4-[[(2S,3S)-2-benzamido-3-methylpentanoyl]amino]-5-[[2-[[(2S)-5-(diaminomethylideneamino)-1-(4-nitroanilino)-1-oxopentan-2-yl]amino]-2-oxoethyl]amino]-5-oxopentanoic acid;hydrochloride</t>
  </si>
  <si>
    <t>C32H44ClN9O9</t>
  </si>
  <si>
    <t>InChI=1S/C32H43N9O9.ClH/c1-3-19(2)27(40-28(45)20-8-5-4-6-9-20)31(48)39-24(15-16-26(43)44)29(46)36-18-25(42)38-23(10-7-17-35-32(33)34)30(47)37-21-11-13-22(14-12-21)41(49)50;/h4-6,8-9,11-14,19,23-24,27H,3,7,10,15-18H2,1-2H3,(H,36,46)(H,37,47)(H,38,42)(H,39,48)(H,40,45)(H,43,44)(H4,33,34,35);1H/t19-,23-,24-,27-;/m0./s1</t>
  </si>
  <si>
    <t>KQJTXYQXRHCWKW-PJSBSAQXSA-N</t>
  </si>
  <si>
    <t>s-2444</t>
  </si>
  <si>
    <t>5-Oxo-prolyl-glycyl-arginine-4-nitroanilide</t>
  </si>
  <si>
    <t>(2S)-N-[2-[[(2S)-5-(diaminomethylideneamino)-1-(4-nitroanilino)-1-oxopentan-2-yl]amino]-2-oxoethyl]-5-oxopyrrolidine-2-carboxamide</t>
  </si>
  <si>
    <t>C19H26N8O6</t>
  </si>
  <si>
    <t>InChI=1S/C19H26N8O6/c20-19(21)22-9-1-2-13(18(31)24-11-3-5-12(6-4-11)27(32)33)26-16(29)10-23-17(30)14-7-8-15(28)25-14/h3-6,13-14H,1-2,7-10H2,(H,23,30)(H,24,31)(H,25,28)(H,26,29)(H4,20,21,22)/t13-,14-/m0/s1</t>
  </si>
  <si>
    <t>DGYWXYFLXYIOCP-KBPBESRZSA-N</t>
  </si>
  <si>
    <t>s-2366</t>
  </si>
  <si>
    <t>S 2366</t>
  </si>
  <si>
    <t>(2S)-N-[(2S)-5-(diaminomethylideneamino)-1-(4-nitroanilino)-1-oxopentan-2-yl]-1-[(2S)-5-oxopyrrolidine-2-carbonyl]pyrrolidine-2-carboxamide</t>
  </si>
  <si>
    <t>C22H30N8O6</t>
  </si>
  <si>
    <t>InChI=1S/C22H30N8O6/c23-22(24)25-11-1-3-15(19(32)26-13-5-7-14(8-6-13)30(35)36)28-20(33)17-4-2-12-29(17)21(34)16-9-10-18(31)27-16/h5-8,15-17H,1-4,9-12H2,(H,26,32)(H,27,31)(H,28,33)(H4,23,24,25)/t15-,16-,17-/m0/s1</t>
  </si>
  <si>
    <t>WPVINHLVHHPBMK-ULQDDVLXSA-N</t>
  </si>
  <si>
    <t>s-2302</t>
  </si>
  <si>
    <t>Prolyl-phenylalanyl-arginine-4-nitroanilide</t>
  </si>
  <si>
    <t>(2R)-N-[(2S)-1-[[(2S)-5-(diaminomethylideneamino)-2-(4-nitroanilino)pentanoyl]amino]-1-oxo-3-phenylpropan-2-yl]pyrrolidine-2-carboxamide</t>
  </si>
  <si>
    <t>C26H34N8O5</t>
  </si>
  <si>
    <t>InChI=1S/C26H34N8O5/c27-26(28)30-15-5-9-21(31-18-10-12-19(13-11-18)34(38)39)24(36)33-25(37)22(16-17-6-2-1-3-7-17)32-23(35)20-8-4-14-29-20/h1-3,6-7,10-13,20-22,29,31H,4-5,8-9,14-16H2,(H,32,35)(H4,27,28,30)(H,33,36,37)/t20-,21+,22+/m1/s1</t>
  </si>
  <si>
    <t>FMZSPKHRNVLPID-FSSWDIPSSA-N</t>
  </si>
  <si>
    <t>s-2251</t>
  </si>
  <si>
    <t>L-Lysinamide, D-valyl-L-leucyl-N-(4-nitrophenyl)-</t>
  </si>
  <si>
    <t>(2S)-6-amino-2-[[(2S)-2-[[(2R)-2-amino-3-methylbutanoyl]amino]-4-methylpentanoyl]amino]-N-(4-nitrophenyl)hexanamide</t>
  </si>
  <si>
    <t>C23H38N6O5</t>
  </si>
  <si>
    <t>InChI=1S/C23H38N6O5/c1-14(2)13-19(28-23(32)20(25)15(3)4)22(31)27-18(7-5-6-12-24)21(30)26-16-8-10-17(11-9-16)29(33)34/h8-11,14-15,18-20H,5-7,12-13,24-25H2,1-4H3,(H,26,30)(H,27,31)(H,28,32)/t18-,19-,20+/m0/s1</t>
  </si>
  <si>
    <t>CAJXYXPLLJDEOB-SLFFLAALSA-N</t>
  </si>
  <si>
    <t>s-2238</t>
  </si>
  <si>
    <t>S 2238</t>
  </si>
  <si>
    <t>(2S)-1-[(2R)-2-amino-3-phenylpropanoyl]-N-[(2S)-5-(diaminomethylideneamino)-1-(4-nitroanilino)-1-oxopentan-2-yl]piperidine-2-carboxamide</t>
  </si>
  <si>
    <t>C27H36N8O5</t>
  </si>
  <si>
    <t>InChI=1S/C27H36N8O5/c28-21(17-18-7-2-1-3-8-18)26(38)34-16-5-4-10-23(34)25(37)33-22(9-6-15-31-27(29)30)24(36)32-19-11-13-20(14-12-19)35(39)40/h1-3,7-8,11-14,21-23H,4-6,9-10,15-17,28H2,(H,32,36)(H,33,37)(H4,29,30,31)/t21-,22+,23+/m1/s1</t>
  </si>
  <si>
    <t>YDMBNDUHUNWWRP-VJBWXMMDSA-N</t>
  </si>
  <si>
    <t>s-(4-nitrophenacyl)glutathione</t>
  </si>
  <si>
    <t>L-Gamma-Glutamyl-S-[2-(4-Nitrophenyl)-2-Oxoethyl]-L-Cysteinylglycine</t>
  </si>
  <si>
    <t>(2S)-2-amino-5-[[(2R)-1-(carboxymethylamino)-3-[2-(4-nitrophenyl)-2-oxoethyl]sulfanyl-1-oxopropan-2-yl]amino]-5-oxopentanoic acid</t>
  </si>
  <si>
    <t>C18H22N4O9S</t>
  </si>
  <si>
    <t>InChI=1S/C18H22N4O9S/c19-12(18(28)29)5-6-15(24)21-13(17(27)20-7-16(25)26)8-32-9-14(23)10-1-3-11(4-2-10)22(30)31/h1-4,12-13H,5-9,19H2,(H,20,27)(H,21,24)(H,25,26)(H,28,29)/t12-,13-/m0/s1</t>
  </si>
  <si>
    <t>DFOFAMKKGYFIOO-STQMWFEESA-N</t>
  </si>
  <si>
    <t>ryanodine</t>
  </si>
  <si>
    <t>[(2R,3S,6S,7S,10R,11R,13S,14R)-2,6,9,11,13,14-Hexahydroxy-3,7,10-trimethyl-11-propan-2-yl-15-oxapentacyclo[7.5.1.01,6.07,13.010,14]pentadecan-12-yl] 1H-pyrrole-2-carboxylate</t>
  </si>
  <si>
    <t>[(1R,2R,3S,6S,7S,9S,10R,11S,12R,13S,14R)-2,6,9,11,13,14-hexahydroxy-3,7,10-trimethyl-11-propan-2-yl-15-oxapentacyclo[7.5.1.01,6.07,13.010,14]pentadecan-12-yl] 1H-pyrrole-2-carboxylate</t>
  </si>
  <si>
    <t>C25H35NO9</t>
  </si>
  <si>
    <t>InChI=1S/C25H35NO9/c1-12(2)22(31)17(34-16(28)14-7-6-10-26-14)23(32)18(4)11-21(30)19(22,5)25(23,33)24(35-21)15(27)13(3)8-9-20(18,24)29/h6-7,10,12-13,15,17,26-27,29-33H,8-9,11H2,1-5H3/t13-,15+,17+,18-,19+,20-,21-,22+,23+,24+,25+/m0/s1</t>
  </si>
  <si>
    <t>JJSYXNQGLHBRRK-SFEDZAPPSA-N</t>
  </si>
  <si>
    <t>rx821002</t>
  </si>
  <si>
    <t>2-Methoxyidazoxan</t>
  </si>
  <si>
    <t>2-(3-methoxy-2H-1,4-benzodioxin-3-yl)-4,5-dihydro-1H-imidazole</t>
  </si>
  <si>
    <t>C12H14N2O3</t>
  </si>
  <si>
    <t>InChI=1S/C12H14N2O3/c1-15-12(11-13-6-7-14-11)8-16-9-4-2-3-5-10(9)17-12/h2-5H,6-8H2,1H3,(H,13,14)</t>
  </si>
  <si>
    <t>HQGWKNGAKBPTBX-UHFFFAOYSA-N</t>
  </si>
  <si>
    <t>rubidium</t>
  </si>
  <si>
    <t>Rubidium</t>
  </si>
  <si>
    <t>Rb</t>
  </si>
  <si>
    <t>InChI=1S/Rb</t>
  </si>
  <si>
    <t>IGLNJRXAVVLDKE-UHFFFAOYSA-N</t>
  </si>
  <si>
    <t>ru486</t>
  </si>
  <si>
    <t>Mifepristone</t>
  </si>
  <si>
    <t>(8S,11R,13S,14S,17S)-11-[4-(dimethylamino)phenyl]-17-hydroxy-13-methyl-17-prop-1-ynyl-1,2,6,7,8,11,12,14,15,16-decahydrocyclopenta[a]phenanthren-3-one</t>
  </si>
  <si>
    <t>C29H35NO2</t>
  </si>
  <si>
    <t>InChI=1S/C29H35NO2/c1-5-15-29(32)16-14-26-24-12-8-20-17-22(31)11-13-23(20)27(24)25(18-28(26,29)2)19-6-9-21(10-7-19)30(3)4/h6-7,9-10,17,24-26,32H,8,11-14,16,18H2,1-4H3/t24-,25+,26-,28-,29-/m0/s1</t>
  </si>
  <si>
    <t>VKHAHZOOUSRJNA-GCNJZUOMSA-N</t>
  </si>
  <si>
    <t>rti55</t>
  </si>
  <si>
    <t>Iometopane</t>
  </si>
  <si>
    <t>methyl (1R,2S,3S,5S)-3-(4-iodophenyl)-8-methyl-8-azabicyclo[3.2.1]octane-2-carboxylate</t>
  </si>
  <si>
    <t>C16H20INO2</t>
  </si>
  <si>
    <t>InChI=1S/C16H20INO2/c1-18-12-7-8-14(18)15(16(19)20-2)13(9-12)10-3-5-11(17)6-4-10/h3-6,12-15H,7-9H2,1-2H3/t12-,13+,14+,15-/m0/s1</t>
  </si>
  <si>
    <t>SIIICDNNMDMWCI-YJNKXOJESA-N</t>
  </si>
  <si>
    <t>rti-55</t>
  </si>
  <si>
    <t>8-Azabicyclo(3.2.1)octane-2-carboxylic acid, 3-(4-iodophenyl)-8-methyl-, methyl ester, (1R,2S,3S,5S)-, (2R,3R)-2,3-dihydroxybutanedioate (1:1)</t>
  </si>
  <si>
    <t>(2R,3R)-2,3-dihydroxybutanedioic acid;methyl (1R,2S,3S,5S)-3-(4-iodophenyl)-8-methyl-8-azabicyclo[3.2.1]octane-2-carboxylate</t>
  </si>
  <si>
    <t>C20H26INO8</t>
  </si>
  <si>
    <t>InChI=1S/C16H20INO2.C4H6O6/c1-18-12-7-8-14(18)15(16(19)20-2)13(9-12)10-3-5-11(17)6-4-10;5-1(3(7)8)2(6)4(9)10/h3-6,12-15H,7-9H2,1-2H3;1-2,5-6H,(H,7,8)(H,9,10)/t12-,13+,14+,15-;1-,2-/m01/s1</t>
  </si>
  <si>
    <t>MBWQTWJQWALKCN-IUFLRUDPSA-N</t>
  </si>
  <si>
    <t>rs102221</t>
  </si>
  <si>
    <t>N-(5-(5-(2,4-Dioxo-1,3,8-triazaspiro[4.5]decan-8-yl)pentanoyl)-2,4-dimethoxyphenyl)-4-(trifluoromethyl)benzenesulfonamide</t>
  </si>
  <si>
    <t>N-[5-[5-(2,4-dioxo-1,3,8-triazaspiro[4.5]decan-8-yl)pentanoyl]-2,4-dimethoxyphenyl]-4-(trifluoromethyl)benzenesulfonamide</t>
  </si>
  <si>
    <t>C27H31F3N4O7S</t>
  </si>
  <si>
    <t>InChI=1S/C27H31F3N4O7S/c1-40-22-16-23(41-2)20(33-42(38,39)18-8-6-17(7-9-18)27(28,29)30)15-19(22)21(35)5-3-4-12-34-13-10-26(11-14-34)24(36)31-25(37)32-26/h6-9,15-16,33H,3-5,10-14H2,1-2H3,(H2,31,32,36,37)</t>
  </si>
  <si>
    <t>HZZZZODVDSHQRG-UHFFFAOYSA-N</t>
  </si>
  <si>
    <t>rs repeat peptide</t>
  </si>
  <si>
    <t>RS Repeat peptide</t>
  </si>
  <si>
    <t>(2S)-2-[[(2S)-2-[[(2S)-2-[[(2S)-2-[[(2S)-2-[[(2S)-2-[[(2S)-2-[[(2S)-2-[[(2S)-2-[[(2S)-2-[[(2S)-2-[[(2S)-2-[[(2S)-2-[[(2S)-2-[[(2S)-2-[(2-aminoacetyl)amino]-5-carbamimidamidopentanoyl]amino]-3-hydroxypropanoyl]amino]-5-carbamimidamidopentanoyl]amino]-3-hydroxypropanoyl]amino]-5-carbamimidamidopentanoyl]amino]-3-hydroxypropanoyl]amino]-5-carbamimidamidopentanoyl]amino]-3-hydroxypropanoyl]amino]-5-carbamimidamidopentanoyl]amino]-3-hydroxypropanoyl]amino]-5-carbamimidamidopentanoyl]amino]-3-hydroxypropanoyl]amino]-5-carbamimidamidopentanoyl]amino]-3-hydroxypropanoyl]amino]-5-carbamimidamidopentanoic acid</t>
  </si>
  <si>
    <t>C71H136N40O24</t>
  </si>
  <si>
    <t>InChI=1S/C71H136N40O24/c72-25-48(119)97-33(9-1-17-89-64(73)74)49(120)105-41(26-112)56(127)98-34(10-2-18-90-65(75)76)50(121)106-42(27-113)57(128)99-35(11-3-19-91-66(77)78)51(122)107-43(28-114)58(129)100-36(12-4-20-92-67(79)80)52(123)108-44(29-115)59(130)101-37(13-5-21-93-68(81)82)53(124)109-45(30-116)60(131)102-38(14-6-22-94-69(83)84)54(125)110-46(31-117)61(132)103-39(15-7-23-95-70(85)86)55(126)111-47(32-118)62(133)104-40(63(134)135)16-8-24-96-71(87)88/h33-47,112-118H,1-32,72H2,(H,97,119)(H,98,127)(H,99,128)(H,100,129)(H,101,130)(H,102,131)(H,103,132)(H,104,133)(H,105,120)(H,106,121)(H,107,122)(H,108,123)(H,109,124)(H,110,125)(H,111,126)(H,134,135)(H4,73,74,89)(H4,75,76,90)(H4,77,78,91)(H4,79,80,92)(H4,81,82,93)(H4,83,84,94)(H4,85,86,95)(H4,87,88,96)/t33-,34-,35-,36-,37-,38-,39-,40-,41-,42-,43-,44-,45-,46-,47-/m0/s1</t>
  </si>
  <si>
    <t>QMXBMZMJMCQSKI-AVDXLQFISA-N</t>
  </si>
  <si>
    <t>rrrdddsddd</t>
  </si>
  <si>
    <t>Casein Kinase 2 Substrate Peptide</t>
  </si>
  <si>
    <t>(2S)-2-[[(2S)-2-[[(2S)-2-[[(2S)-2-[[(2S)-2-[[(2S)-2-[[(2S)-2-[[(2S)-2-[[(2S)-2-[[(2S)-2-amino-5-(diaminomethylideneamino)pentanoyl]amino]-5-(diaminomethylideneamino)pentanoyl]amino]-5-(diaminomethylideneamino)pentanoyl]amino]-3-carboxypropanoyl]amino]-3-carboxypropanoyl]amino]-3-carboxypropanoyl]amino]-3-hydroxypropanoyl]amino]-3-carboxypropanoyl]amino]-3-carboxypropanoyl]amino]butanedioic acid</t>
  </si>
  <si>
    <t>C45H73N19O24</t>
  </si>
  <si>
    <t>InChI=1S/C45H73N19O24/c46-17(4-1-7-53-43(47)48)33(78)56-18(5-2-8-54-44(49)50)34(79)57-19(6-3-9-55-45(51)52)35(80)58-20(10-27(66)67)36(81)59-21(11-28(68)69)37(82)61-24(14-31(74)75)40(85)64-26(16-65)41(86)62-22(12-29(70)71)38(83)60-23(13-30(72)73)39(84)63-25(42(87)88)15-32(76)77/h17-26,65H,1-16,46H2,(H,56,78)(H,57,79)(H,58,80)(H,59,81)(H,60,83)(H,61,82)(H,62,86)(H,63,84)(H,64,85)(H,66,67)(H,68,69)(H,70,71)(H,72,73)(H,74,75)(H,76,77)(H,87,88)(H4,47,48,53)(H4,49,50,54)(H4,51,52,55)/t17-,18-,19-,20-,21-,22-,23-,24-,25-,26-/m0/s1</t>
  </si>
  <si>
    <t>MROOTBWJKIXJEW-VPHKHLIQSA-N</t>
  </si>
  <si>
    <t>rr-src</t>
  </si>
  <si>
    <t>Arg-arg-leu-ile-glu-asp-ala-glu-tyr-ala-ala-arg-gly</t>
  </si>
  <si>
    <t>(4S)-4-[[(2S)-2-[[(2S)-2-[[(2S)-2-[[(2S,3S)-2-[[(2S)-2-[[(2S)-2-[[(2S)-2-amino-5-(diaminomethylideneamino)pentanoyl]amino]-5-(diaminomethylideneamino)pentanoyl]amino]-4-methylpentanoyl]amino]-3-methylpentanoyl]amino]-4-carboxybutanoyl]amino]-3-carboxypropanoyl]amino]propanoyl]amino]-5-[[(2S)-1-[[(2S)-1-[[(2S)-1-[[(2S)-1-(carboxymethylamino)-5-(diaminomethylideneamino)-1-oxopentan-2-yl]amino]-1-oxopropan-2-yl]amino]-1-oxopropan-2-yl]amino]-3-(4-hydroxyphenyl)-1-oxopropan-2-yl]amino]-5-oxopentanoic acid</t>
  </si>
  <si>
    <t>C64H106N22O21</t>
  </si>
  <si>
    <t>InChI=1S/C64H106N22O21/c1-8-31(4)49(86-60(106)42(26-30(2)3)83-55(101)39(14-11-25-74-64(70)71)81-53(99)37(65)12-9-23-72-62(66)67)61(107)82-41(20-22-46(90)91)57(103)85-44(28-47(92)93)59(105)78-34(7)52(98)80-40(19-21-45(88)89)56(102)84-43(27-35-15-17-36(87)18-16-35)58(104)77-32(5)50(96)76-33(6)51(97)79-38(13-10-24-73-63(68)69)54(100)75-29-48(94)95/h15-18,30-34,37-44,49,87H,8-14,19-29,65H2,1-7H3,(H,75,100)(H,76,96)(H,77,104)(H,78,105)(H,79,97)(H,80,98)(H,81,99)(H,82,107)(H,83,101)(H,84,102)(H,85,103)(H,86,106)(H,88,89)(H,90,91)(H,92,93)(H,94,95)(H4,66,67,72)(H4,68,69,73)(H4,70,71,74)/t31-,32-,33-,34-,37-,38-,39-,40-,41-,42-,43-,44-,49-/m0/s1</t>
  </si>
  <si>
    <t>KEOPTZKJOKJEIM-VDNREOAASA-N</t>
  </si>
  <si>
    <t>rosiglitazone</t>
  </si>
  <si>
    <t>Rosiglitazone</t>
  </si>
  <si>
    <t>5-[[4-[2-[methyl(pyridin-2-yl)amino]ethoxy]phenyl]methyl]-1,3-thiazolidine-2,4-dione</t>
  </si>
  <si>
    <t>C18H19N3O3S</t>
  </si>
  <si>
    <t>InChI=1S/C18H19N3O3S/c1-21(16-4-2-3-9-19-16)10-11-24-14-7-5-13(6-8-14)12-15-17(22)20-18(23)25-15/h2-9,15H,10-12H2,1H3,(H,20,22,23)</t>
  </si>
  <si>
    <t>YASAKCUCGLMORW-UHFFFAOYSA-N</t>
  </si>
  <si>
    <t>ro5-4864</t>
  </si>
  <si>
    <t>4-Chlorodiazepam</t>
  </si>
  <si>
    <t>7-chloro-5-(4-chlorophenyl)-1-methyl-3H-1,4-benzodiazepin-2-one</t>
  </si>
  <si>
    <t>C16H12Cl2N2O</t>
  </si>
  <si>
    <t>InChI=1S/C16H12Cl2N2O/c1-20-14-7-6-12(18)8-13(14)16(19-9-15(20)21)10-2-4-11(17)5-3-10/h2-8H,9H2,1H3</t>
  </si>
  <si>
    <t>PUMYFTJOWAJIKF-UHFFFAOYSA-N</t>
  </si>
  <si>
    <t>ro25-6981</t>
  </si>
  <si>
    <t>Ro 25-6981</t>
  </si>
  <si>
    <t>4-[(1R,2S)-3-(4-benzylpiperidin-1-yl)-1-hydroxy-2-methylpropyl]phenol</t>
  </si>
  <si>
    <t>C22H29NO2</t>
  </si>
  <si>
    <t>InChI=1S/C22H29NO2/c1-17(22(25)20-7-9-21(24)10-8-20)16-23-13-11-19(12-14-23)15-18-5-3-2-4-6-18/h2-10,17,19,22,24-25H,11-16H2,1H3/t17-,22+/m0/s1</t>
  </si>
  <si>
    <t>WVZSEUPGUDIELE-HTAPYJJXSA-N</t>
  </si>
  <si>
    <t>ro15-1788</t>
  </si>
  <si>
    <t>Flumazenil</t>
  </si>
  <si>
    <t>ethyl 8-fluoro-5-methyl-6-oxo-4H-imidazo[1,5-a][1,4]benzodiazepine-3-carboxylate</t>
  </si>
  <si>
    <t>C15H14FN3O3</t>
  </si>
  <si>
    <t>InChI=1S/C15H14FN3O3/c1-3-22-15(21)13-12-7-18(2)14(20)10-6-9(16)4-5-11(10)19(12)8-17-13/h4-6,8H,3,7H2,1-2H3</t>
  </si>
  <si>
    <t>OFBIFZUFASYYRE-UHFFFAOYSA-N</t>
  </si>
  <si>
    <t>rimonabant</t>
  </si>
  <si>
    <t>rhodamine</t>
  </si>
  <si>
    <t>Rhodamine B</t>
  </si>
  <si>
    <t>[9-(2-carboxyphenyl)-6-(diethylamino)xanthen-3-ylidene]-diethylazanium;chloride</t>
  </si>
  <si>
    <t>C28H31ClN2O3</t>
  </si>
  <si>
    <t>InChI=1S/C28H30N2O3.ClH/c1-5-29(6-2)19-13-15-23-25(17-19)33-26-18-20(30(7-3)8-4)14-16-24(26)27(23)21-11-9-10-12-22(21)28(31)32;/h9-18H,5-8H2,1-4H3;1H</t>
  </si>
  <si>
    <t>PYWVYCXTNDRMGF-UHFFFAOYSA-N</t>
  </si>
  <si>
    <t>retinol</t>
  </si>
  <si>
    <t>Retinol</t>
  </si>
  <si>
    <t>(2E,4E,6E,8E)-3,7-dimethyl-9-(2,6,6-trimethylcyclohexen-1-yl)nona-2,4,6,8-tetraen-1-ol</t>
  </si>
  <si>
    <t>C20H30O</t>
  </si>
  <si>
    <t>InChI=1S/C20H30O/c1-16(8-6-9-17(2)13-15-21)11-12-19-18(3)10-7-14-20(19,4)5/h6,8-9,11-13,21H,7,10,14-15H2,1-5H3/b9-6+,12-11+,16-8+,17-13+</t>
  </si>
  <si>
    <t>FPIPGXGPPPQFEQ-OVSJKPMPSA-N</t>
  </si>
  <si>
    <t>retinaldehyde</t>
  </si>
  <si>
    <t>Retinal</t>
  </si>
  <si>
    <t>(2E,4E,6E,8E)-3,7-dimethyl-9-(2,6,6-trimethylcyclohexen-1-yl)nona-2,4,6,8-tetraenal</t>
  </si>
  <si>
    <t>C20H28O</t>
  </si>
  <si>
    <t>InChI=1S/C20H28O/c1-16(8-6-9-17(2)13-15-21)11-12-19-18(3)10-7-14-20(19,4)5/h6,8-9,11-13,15H,7,10,14H2,1-5H3/b9-6+,12-11+,16-8+,17-13+</t>
  </si>
  <si>
    <t>NCYCYZXNIZJOKI-OVSJKPMPSA-N</t>
  </si>
  <si>
    <t>resorufin beta-d-glucopyranoside</t>
  </si>
  <si>
    <t>3-Oxo-3H-phenoxazin-7-yl beta-D-glucopyranoside</t>
  </si>
  <si>
    <t>7-[(2S,3R,4S,5S,6R)-3,4,5-trihydroxy-6-(hydroxymethyl)oxan-2-yl]oxyphenoxazin-3-one</t>
  </si>
  <si>
    <t>C18H17NO8</t>
  </si>
  <si>
    <t>InChI=1S/C18H17NO8/c20-7-14-15(22)16(23)17(24)18(27-14)25-9-2-4-11-13(6-9)26-12-5-8(21)1-3-10(12)19-11/h1-6,14-18,20,22-24H,7H2/t14-,15-,16+,17-,18-/m1/s1</t>
  </si>
  <si>
    <t>QULZFZMEBOATFS-UYTYNIKBSA-N</t>
  </si>
  <si>
    <t>resiniferatoxin</t>
  </si>
  <si>
    <t>Resiniferatoxin</t>
  </si>
  <si>
    <t>[(1R,2R,6R,10S,11R,13S,15R,17R)-13-benzyl-6-hydroxy-4,17-dimethyl-5-oxo-15-prop-1-en-2-yl-12,14,18-trioxapentacyclo[11.4.1.01,10.02,6.011,15]octadeca-3,8-dien-8-yl]methyl 2-(4-hydroxy-3-methoxyphenyl)acetate</t>
  </si>
  <si>
    <t>C37H40O9</t>
  </si>
  <si>
    <t>InChI=1S/C37H40O9/c1-21(2)35-17-23(4)37-27(33(35)44-36(45-35,46-37)19-24-9-7-6-8-10-24)14-26(18-34(41)30(37)13-22(3)32(34)40)20-43-31(39)16-25-11-12-28(38)29(15-25)42-5/h6-15,23,27,30,33,38,41H,1,16-20H2,2-5H3/t23-,27+,30-,33-,34-,35-,36-,37-/m1/s1</t>
  </si>
  <si>
    <t>DSDNAKHZNJAGHN-MXTYGGKSSA-N</t>
  </si>
  <si>
    <t>rauwolscine</t>
  </si>
  <si>
    <t>Rauwolscine</t>
  </si>
  <si>
    <t>methyl (1S,15S,18S,19S,20S)-18-hydroxy-1,3,11,12,14,15,16,17,18,19,20,21-dodecahydroyohimban-19-carboxylate</t>
  </si>
  <si>
    <t>C21H26N2O3</t>
  </si>
  <si>
    <t>InChI=1S/C21H26N2O3/c1-26-21(25)19-15-10-17-20-14(13-4-2-3-5-16(13)22-20)8-9-23(17)11-12(15)6-7-18(19)24/h2-5,12,15,17-19,22,24H,6-11H2,1H3/t12-,15+,17+,18+,19+/m1/s1</t>
  </si>
  <si>
    <t>BLGXFZZNTVWLAY-DIRVCLHFSA-N</t>
  </si>
  <si>
    <t>raclopride</t>
  </si>
  <si>
    <t>Raclopride</t>
  </si>
  <si>
    <t>3,5-dichloro-N-[[(2S)-1-ethylpyrrolidin-2-yl]methyl]-2-hydroxy-6-methoxybenzamide</t>
  </si>
  <si>
    <t>C15H20Cl2N2O3</t>
  </si>
  <si>
    <t>InChI=1S/C15H20Cl2N2O3/c1-3-19-6-4-5-9(19)8-18-15(21)12-13(20)10(16)7-11(17)14(12)22-2/h7,9,20H,3-6,8H2,1-2H3,(H,18,21)/t9-/m0/s1</t>
  </si>
  <si>
    <t>WAOQONBSWFLFPE-VIFPVBQESA-N</t>
  </si>
  <si>
    <t>r91150</t>
  </si>
  <si>
    <t>Benzamide, 4-amino-N-(1-(3-(4-fluorophenoxy)propyl)-4-methyl-4-piperidinyl)-5-(iodo-123I)-2-methoxy-</t>
  </si>
  <si>
    <t>4-amino-N-[1-[3-(4-fluorophenoxy)propyl]-4-methylpiperidin-4-yl]-5-(123I)iodanyl-2-methoxybenzamide</t>
  </si>
  <si>
    <t>C23H29FIN3O3</t>
  </si>
  <si>
    <t>InChI=1S/C23H29FIN3O3/c1-23(27-22(29)18-14-19(25)20(26)15-21(18)30-2)8-11-28(12-9-23)10-3-13-31-17-6-4-16(24)5-7-17/h4-7,14-15H,3,8-13,26H2,1-2H3,(H,27,29)/i25-4</t>
  </si>
  <si>
    <t>AVCOQKHJBKHMEO-VEFBWTBNSA-N</t>
  </si>
  <si>
    <t>r5020</t>
  </si>
  <si>
    <t>Promegestone</t>
  </si>
  <si>
    <t>(8S,13S,14S,17S)-13,17-dimethyl-17-propanoyl-1,2,6,7,8,11,12,14,15,16-decahydrocyclopenta[a]phenanthren-3-one</t>
  </si>
  <si>
    <t>C22H30O2</t>
  </si>
  <si>
    <t>InChI=1S/C22H30O2/c1-4-20(24)22(3)12-10-19-18-7-5-14-13-15(23)6-8-16(14)17(18)9-11-21(19,22)2/h13,18-19H,4-12H2,1-3H3/t18-,19+,21+,22-/m1/s1</t>
  </si>
  <si>
    <t>QFFCYTLOTYIJMR-XMGTWHOFSA-N</t>
  </si>
  <si>
    <t>r214127</t>
  </si>
  <si>
    <t>1-(3,4-dihydro-2H-pyrano[2,3-b]quinolin-7-yl)-2-phenylethanone</t>
  </si>
  <si>
    <t>C20H17NO2</t>
  </si>
  <si>
    <t>InChI=1S/C20H17NO2/c22-19(11-14-5-2-1-3-6-14)15-8-9-18-17(12-15)13-16-7-4-10-23-20(16)21-18/h1-3,5-6,8-9,12-13H,4,7,10-11H2</t>
  </si>
  <si>
    <t>HXUSRWUBSYSWII-UHFFFAOYSA-N</t>
  </si>
  <si>
    <t>r-pia</t>
  </si>
  <si>
    <t>(R)-(Phenylisopropyl)adenosine</t>
  </si>
  <si>
    <t>2-(hydroxymethyl)-5-[6-(1-phenylpropan-2-ylamino)purin-9-yl]oxolane-3,4-diol</t>
  </si>
  <si>
    <t>C19H23N5O4</t>
  </si>
  <si>
    <t>InChI=1S/C19H23N5O4/c1-11(7-12-5-3-2-4-6-12)23-17-14-18(21-9-20-17)24(10-22-14)19-16(27)15(26)13(8-25)28-19/h2-6,9-11,13,15-16,19,25-27H,7-8H2,1H3,(H,20,21,23)</t>
  </si>
  <si>
    <t>RIRGCFBBHQEQQH-UHFFFAOYSA-N</t>
  </si>
  <si>
    <t>r-alpha-methylhistamine</t>
  </si>
  <si>
    <t>(R)-alpha-Methylhistamine</t>
  </si>
  <si>
    <t>(2R)-1-(1H-imidazol-5-yl)propan-2-amine</t>
  </si>
  <si>
    <t>C6H11N3</t>
  </si>
  <si>
    <t>InChI=1S/C6H11N3/c1-5(7)2-6-3-8-4-9-6/h3-5H,2,7H2,1H3,(H,8,9)/t5-/m1/s1</t>
  </si>
  <si>
    <t>XNQIOISZPFVUFG-RXMQYKEDSA-N</t>
  </si>
  <si>
    <t>quisqualate</t>
  </si>
  <si>
    <t>Quisqualic Acid</t>
  </si>
  <si>
    <t>(2S)-2-amino-3-(3,5-dioxo-1,2,4-oxadiazolidin-2-yl)propanoic acid</t>
  </si>
  <si>
    <t>C5H7N3O5</t>
  </si>
  <si>
    <t>InChI=1S/C5H7N3O5/c6-2(3(9)10)1-8-4(11)7-5(12)13-8/h2H,1,6H2,(H,9,10)(H,7,11,12)/t2-/m0/s1</t>
  </si>
  <si>
    <t>ASNFTDCKZKHJSW-REOHCLBHSA-N</t>
  </si>
  <si>
    <t>quinuclidinyl benzilate</t>
  </si>
  <si>
    <t>Quinuclidinyl Benzilate</t>
  </si>
  <si>
    <t>1-azabicyclo[2.2.2]octan-3-yl 2-hydroxy-2,2-diphenylacetate</t>
  </si>
  <si>
    <t>C21H23NO3</t>
  </si>
  <si>
    <t>InChI=1S/C21H23NO3/c23-20(25-19-15-22-13-11-16(19)12-14-22)21(24,17-7-3-1-4-8-17)18-9-5-2-6-10-18/h1-10,16,19,24H,11-15H2</t>
  </si>
  <si>
    <t>HGMITUYOCPPQLE-UHFFFAOYSA-N</t>
  </si>
  <si>
    <t>quinpirole</t>
  </si>
  <si>
    <t>Quinpirole</t>
  </si>
  <si>
    <t>(4aR,8aR)-5-propyl-1,4,4a,6,7,8,8a,9-octahydropyrazolo[3,4-g]quinoline</t>
  </si>
  <si>
    <t>C13H21N3</t>
  </si>
  <si>
    <t>InChI=1S/C13H21N3/c1-2-5-16-6-3-4-10-7-12-11(8-13(10)16)9-14-15-12/h9-10,13H,2-8H2,1H3,(H,14,15)/t10-,13-/m1/s1</t>
  </si>
  <si>
    <t>FTSUPYGMFAPCFZ-ZWNOBZJWSA-N</t>
  </si>
  <si>
    <t>quinoline</t>
  </si>
  <si>
    <t>Quinoline</t>
  </si>
  <si>
    <t>C9H7N</t>
  </si>
  <si>
    <t>InChI=1S/C9H7N/c1-2-6-9-8(4-1)5-3-7-10-9/h1-7H</t>
  </si>
  <si>
    <t>SMWDFEZZVXVKRB-UHFFFAOYSA-N</t>
  </si>
  <si>
    <t>quercetin</t>
  </si>
  <si>
    <t>Quercetin</t>
  </si>
  <si>
    <t>2-(3,4-dihydroxyphenyl)-3,5,7-trihydroxychromen-4-one</t>
  </si>
  <si>
    <t>C15H10O7</t>
  </si>
  <si>
    <t>InChI=1S/C15H10O7/c16-7-4-10(19)12-11(5-7)22-15(14(21)13(12)20)6-1-2-8(17)9(18)3-6/h1-5,16-19,21H</t>
  </si>
  <si>
    <t>REFJWTPEDVJJIY-UHFFFAOYSA-N</t>
  </si>
  <si>
    <t>qediirniarhlaqvgdsmdr</t>
  </si>
  <si>
    <t>Qediirniarhlaqvgdsmdr</t>
  </si>
  <si>
    <t>(4S)-5-[[(2S)-1-[[(2S,3S)-1-[[(2S,3S)-1-[[(2S)-1-[[(2S)-4-amino-1-[[(2S,3S)-1-[[(2S)-1-[[(2S)-1-[[(2S)-1-[[(2S)-1-[[(2S)-1-[[(2S)-5-amino-1-[[(2S)-1-[[2-[[(2S)-3-carboxy-1-[[(2S)-1-[[(2S)-1-[[(2S)-3-carboxy-1-[[(1S)-1-carboxy-4-(diaminomethylideneamino)butyl]amino]-1-oxopropan-2-yl]amino]-4-methylsulfanyl-1-oxobutan-2-yl]amino]-3-hydroxy-1-oxopropan-2-yl]amino]-1-oxopropan-2-yl]amino]-2-oxoethyl]amino]-3-methyl-1-oxobutan-2-yl]amino]-1,5-dioxopentan-2-yl]amino]-1-oxopropan-2-yl]amino]-4-methyl-1-oxopentan-2-yl]amino]-3-(1H-imidazol-5-yl)-1-oxopropan-2-yl]amino]-5-(diaminomethylideneamino)-1-oxopentan-2-yl]amino]-1-oxopropan-2-yl]amino]-3-methyl-1-oxopentan-2-yl]amino]-1,4-dioxobutan-2-yl]amino]-5-(diaminomethylideneamino)-1-oxopentan-2-yl]amino]-3-methyl-1-oxopentan-2-yl]amino]-3-methyl-1-oxopentan-2-yl]amino]-3-carboxy-1-oxopropan-2-yl]amino]-4-[[(2S)-2,5-diamino-5-oxopentanoyl]amino]-5-oxopentanoic acid</t>
  </si>
  <si>
    <t>C100H169N35O34S</t>
  </si>
  <si>
    <t>InChI=1S/C100H169N35O34S/c1-14-46(8)75(133-90(161)61(36-68(104)139)128-82(153)54(21-18-31-113-99(107)108)124-95(166)76(47(9)15-2)135-96(167)77(48(10)16-3)134-91(162)64(39-73(147)148)130-83(154)56(25-28-70(141)142)122-80(151)52(101)23-26-66(102)137)94(165)118-50(12)79(150)120-53(20-17-30-112-98(105)106)81(152)127-60(35-51-40-111-43-116-51)87(158)126-59(34-44(4)5)86(157)117-49(11)78(149)121-55(24-27-67(103)138)85(156)132-74(45(6)7)93(164)115-41-69(140)119-62(37-71(143)144)88(159)131-65(42-136)92(163)123-57(29-33-170-13)84(155)129-63(38-72(145)146)89(160)125-58(97(168)169)22-19-32-114-100(109)110/h40,43-50,52-65,74-77,136H,14-39,41-42,101H2,1-13H3,(H2,102,137)(H2,103,138)(H2,104,139)(H,111,116)(H,115,164)(H,117,157)(H,118,165)(H,119,140)(H,120,150)(H,121,149)(H,122,151)(H,123,163)(H,124,166)(H,125,160)(H,126,158)(H,127,152)(H,128,153)(H,129,155)(H,130,154)(H,131,159)(H,132,156)(H,133,161)(H,134,162)(H,135,167)(H,141,142)(H,143,144)(H,145,146)(H,147,148)(H,168,169)(H4,105,106,112)(H4,107,108,113)(H4,109,110,114)/t46-,47-,48-,49-,50-,52-,53-,54-,55-,56-,57-,58-,59-,60-,61-,62-,63-,64-,65-,74-,75-,76-,77-/m0/s1</t>
  </si>
  <si>
    <t>LBBXBBBHAYODPZ-GVIMSCNFSA-N</t>
  </si>
  <si>
    <t>pyy</t>
  </si>
  <si>
    <t>Peptide yy human</t>
  </si>
  <si>
    <t>(4S)-5-[[(2S)-1-[[(2S)-1-[[(2S)-1-[(2S)-2-[[(2S)-1-[[(2S)-1-[[(2S)-1-[[(2S)-4-amino-1-[[(2S)-1-[[(2S)-1-[[(2S)-1-[[(2S)-1-[[(2S)-1-[[(2S)-1-[[(2S)-1-[[(2S)-1-[[(2S)-1-[[(2S)-1-[[(2S)-4-amino-1-[[(2S)-1-[[(2S)-1-[[(2S,3R)-1-[[(2S)-1-[[(2S)-5-amino-1-[[(2S)-1-[[(2S)-1-amino-3-(4-hydroxyphenyl)-1-oxopropan-2-yl]amino]-5-carbamimidamido-1-oxopentan-2-yl]amino]-1,5-dioxopentan-2-yl]amino]-5-carbamimidamido-1-oxopentan-2-yl]amino]-3-hydroxy-1-oxobutan-2-yl]amino]-3-methyl-1-oxobutan-2-yl]amino]-4-methyl-1-oxopentan-2-yl]amino]-1,4-dioxobutan-2-yl]amino]-4-methyl-1-oxopentan-2-yl]amino]-3-(4-hydroxyphenyl)-1-oxopropan-2-yl]amino]-3-(1H-imidazol-4-yl)-1-oxopropan-2-yl]amino]-5-carbamimidamido-1-oxopentan-2-yl]amino]-4-methyl-1-oxopentan-2-yl]amino]-3-hydroxy-1-oxopropan-2-yl]amino]-1-oxopropan-2-yl]amino]-3-(4-hydroxyphenyl)-1-oxopropan-2-yl]amino]-3-(4-hydroxyphenyl)-1-oxopropan-2-yl]amino]-5-carbamimidamido-1-oxopentan-2-yl]amino]-1,4-dioxobutan-2-yl]amino]-4-methyl-1-oxopentan-2-yl]amino]-4-carboxy-1-oxobutan-2-yl]amino]-4-carboxy-1-oxobutan-2-yl]carbamoyl]pyrrolidin-1-yl]-3-hydroxy-1-oxopropan-2-yl]amino]-1-oxopropan-2-yl]amino]-3-carboxy-1-oxopropan-2-yl]amino]-4-[[2-[[(2S)-1-[(2S)-2-[[(2S)-2-[[(2S)-1-[(2S)-6-amino-2-[[(2S,3S)-2-[[(2S)-1-[(2S)-2-amino-3-(4-hydroxyphenyl)propanoyl]pyrrolidine-2-carbonyl]amino]-3-methylpentanoyl]amino]hexanoyl]pyrrolidine-2-carbonyl]amino]-4-carboxybutanoyl]amino]propanoyl]pyrrolidine-2-carbonyl]amino]acetyl]amino]-5-oxopentanoic acid</t>
  </si>
  <si>
    <t>C194H295N55O57</t>
  </si>
  <si>
    <t>InChI=1S/C194H295N55O57/c1-17-99(12)154(244-183(299)143-36-25-73-247(143)188(304)115(196)80-104-37-47-110(253)48-38-104)185(301)228-125(28-18-19-67-195)189(305)248-74-26-34-141(248)181(297)225-122(59-64-149(264)265)159(275)218-102(15)187(303)246-72-24-33-140(246)180(296)214-90-147(261)219-120(58-63-148(262)263)164(280)240-137(88-152(270)271)169(285)217-101(14)158(274)242-139(92-251)190(306)249-75-27-35-142(249)182(298)226-124(61-66-151(268)269)166(282)224-123(60-65-150(266)267)167(283)230-128(77-95(4)5)171(287)238-135(86-145(198)259)176(292)222-117(30-21-69-211-192(203)204)162(278)234-132(83-107-43-53-113(256)54-44-107)174(290)235-131(82-106-41-51-112(255)52-42-106)168(284)216-100(13)157(273)241-138(91-250)179(295)233-127(76-94(2)3)170(286)221-118(31-22-70-212-193(205)206)163(279)237-134(85-109-89-209-93-215-109)175(291)236-133(84-108-45-55-114(257)56-46-108)173(289)231-129(78-96(6)7)172(288)239-136(87-146(199)260)177(293)232-130(79-97(8)9)178(294)243-153(98(10)11)184(300)245-155(103(16)252)186(302)227-119(32-23-71-213-194(207)208)160(276)223-121(57-62-144(197)258)165(281)220-116(29-20-68-210-191(201)202)161(277)229-126(156(200)272)81-105-39-49-111(254)50-40-105/h37-56,89,93-103,115-143,153-155,250-257H,17-36,57-88,90-92,195-196H2,1-16H3,(H2,197,258)(H2,198,259)(H2,199,260)(H2,200,272)(H,209,215)(H,214,296)(H,216,284)(H,217,285)(H,218,275)(H,219,261)(H,220,281)(H,221,286)(H,222,292)(H,223,276)(H,224,282)(H,225,297)(H,226,298)(H,227,302)(H,228,301)(H,229,277)(H,230,283)(H,231,289)(H,232,293)(H,233,295)(H,234,278)(H,235,290)(H,236,291)(H,237,279)(H,238,287)(H,239,288)(H,240,280)(H,241,273)(H,242,274)(H,243,294)(H,244,299)(H,245,300)(H,262,263)(H,264,265)(H,266,267)(H,268,269)(H,270,271)(H4,201,202,210)(H4,203,204,211)(H4,205,206,212)(H4,207,208,213)/t99-,100-,101-,102-,103+,115-,116-,117-,118-,119-,120-,121-,122-,123-,124-,125-,126-,127-,128-,129-,130-,131-,132-,133-,134-,135-,136-,137-,138-,139-,140-,141-,142-,143-,153-,154-,155-/m0/s1</t>
  </si>
  <si>
    <t>YNXLOPYTAAFMTN-SBUIBGKBSA-N</t>
  </si>
  <si>
    <t>pyruvate</t>
  </si>
  <si>
    <t>Pyruvate</t>
  </si>
  <si>
    <t>2-oxopropanoate</t>
  </si>
  <si>
    <t>C3H3O3-</t>
  </si>
  <si>
    <t>InChI=1S/C3H4O3/c1-2(4)3(5)6/h1H3,(H,5,6)/p-1</t>
  </si>
  <si>
    <t>LCTONWCANYUPML-UHFFFAOYSA-M</t>
  </si>
  <si>
    <t>pyrophosphate</t>
  </si>
  <si>
    <t>Pyrophosphate</t>
  </si>
  <si>
    <t>phosphonato phosphate</t>
  </si>
  <si>
    <t>O7P2-4</t>
  </si>
  <si>
    <t>InChI=1S/H4O7P2/c1-8(2,3)7-9(4,5)6/h(H2,1,2,3)(H2,4,5,6)/p-4</t>
  </si>
  <si>
    <t>XPPKVPWEQAFLFU-UHFFFAOYSA-J</t>
  </si>
  <si>
    <t>pyrilamine</t>
  </si>
  <si>
    <t>Pyrilamine</t>
  </si>
  <si>
    <t>N'-[(4-methoxyphenyl)methyl]-N,N-dimethyl-N'-pyridin-2-ylethane-1,2-diamine</t>
  </si>
  <si>
    <t>C17H23N3O</t>
  </si>
  <si>
    <t>InChI=1S/C17H23N3O/c1-19(2)12-13-20(17-6-4-5-11-18-17)14-15-7-9-16(21-3)10-8-15/h4-11H,12-14H2,1-3H3</t>
  </si>
  <si>
    <t>YECBIJXISLIIDS-UHFFFAOYSA-N</t>
  </si>
  <si>
    <t>pyridine-3-aldehyde</t>
  </si>
  <si>
    <t>3-Pyridinecarboxaldehyde</t>
  </si>
  <si>
    <t>pyridine-3-carbaldehyde</t>
  </si>
  <si>
    <t>C6H5NO</t>
  </si>
  <si>
    <t>InChI=1S/C6H5NO/c8-5-6-2-1-3-7-4-6/h1-5H</t>
  </si>
  <si>
    <t>QJZUKDFHGGYHMC-UHFFFAOYSA-N</t>
  </si>
  <si>
    <t>putrescine</t>
  </si>
  <si>
    <t>Putrescine</t>
  </si>
  <si>
    <t>butane-1,4-diamine</t>
  </si>
  <si>
    <t>C4H12N2</t>
  </si>
  <si>
    <t>InChI=1S/C4H12N2/c5-3-1-2-4-6/h1-6H2</t>
  </si>
  <si>
    <t>KIDHWZJUCRJVML-UHFFFAOYSA-N</t>
  </si>
  <si>
    <t>ptdins(4,5)p2</t>
  </si>
  <si>
    <t>[(2R)-3-[hydroxy-[(1R,2R,3S,4R,5R,6S)-2,3,6-trihydroxy-4,5-diphosphonooxycyclohexyl]oxyphosphoryl]oxy-2-[(Z)-octadec-9-enoyl]oxypropyl] (Z)-octadec-9-enoate</t>
  </si>
  <si>
    <t>C45H85O19P3</t>
  </si>
  <si>
    <t>InChI=1S/C45H85O19P3/c1-3-5-7-9-11-13-15-17-19-21-23-25-27-29-31-33-38(46)59-35-37(61-39(47)34-32-30-28-26-24-22-20-18-16-14-12-10-8-6-4-2)36-60-67(57,58)64-43-40(48)41(49)44(62-65(51,52)53)45(42(43)50)63-66(54,55)56/h17-20,37,40-45,48-50H,3-16,21-36H2,1-2H3,(H,57,58)(H2,51,52,53)(H2,54,55,56)/b19-17-,20-18-/t37-,40-,41+,42+,43-,44-,45-/m1/s1</t>
  </si>
  <si>
    <t>IGQSAMXNWMLOOS-GGDMTQDZSA-N</t>
  </si>
  <si>
    <t>psb603</t>
  </si>
  <si>
    <t>8-(4-{[4-(4-chlorophenyl)piperazin-1-yl]sulfonyl}phenyl)-1-propyl-2,3,6,7-tetrahydro-1H-purine-2,6-dione</t>
  </si>
  <si>
    <t>8-[4-[4-(4-chlorophenyl)piperazin-1-yl]sulfonylphenyl]-1-propyl-3,7-dihydropurine-2,6-dione</t>
  </si>
  <si>
    <t>C24H25ClN6O4S</t>
  </si>
  <si>
    <t>InChI=1S/C24H25ClN6O4S/c1-2-11-31-23(32)20-22(28-24(31)33)27-21(26-20)16-3-9-19(10-4-16)36(34,35)30-14-12-29(13-15-30)18-7-5-17(25)6-8-18/h3-10H,2,11-15H2,1H3,(H,26,27)(H,28,33)</t>
  </si>
  <si>
    <t>OVHCTHHFOHMNFV-UHFFFAOYSA-N</t>
  </si>
  <si>
    <t>psb-11</t>
  </si>
  <si>
    <t>(R)-8-Ethyl-4-methyl-2-phenyl-3,4,7,8-tetrahydro-5H-imidazo[2,1-i]purin-5-one</t>
  </si>
  <si>
    <t>(8R)-8-ethyl-4-methyl-2-phenyl-8,9-dihydro-7H-imidazo[2,1-f]purin-5-one</t>
  </si>
  <si>
    <t>C16H17N5O</t>
  </si>
  <si>
    <t>InChI=1S/C16H17N5O/c1-3-11-9-21-15(17-11)12-14(20(2)16(21)22)19-13(18-12)10-7-5-4-6-8-10/h4-8,11,17H,3,9H2,1-2H3/t11-/m1/s1</t>
  </si>
  <si>
    <t>XNWDEMWJNJVCBD-LLVKDONJSA-N</t>
  </si>
  <si>
    <t>protriptyline</t>
  </si>
  <si>
    <t>Protriptyline</t>
  </si>
  <si>
    <t>N-methyl-3-(2-tricyclo[9.4.0.03,8]pentadeca-1(15),3,5,7,9,11,13-heptaenyl)propan-1-amine</t>
  </si>
  <si>
    <t>C19H21N</t>
  </si>
  <si>
    <t>InChI=1S/C19H21N/c1-20-14-6-11-19-17-9-4-2-7-15(17)12-13-16-8-3-5-10-18(16)19/h2-5,7-10,12-13,19-20H,6,11,14H2,1H3</t>
  </si>
  <si>
    <t>BWPIARFWQZKAIA-UHFFFAOYSA-N</t>
  </si>
  <si>
    <t>protoporphyrinogen ix</t>
  </si>
  <si>
    <t>Protoporphyrinogen IX</t>
  </si>
  <si>
    <t>3-[18-(2-carboxyethyl)-8,13-bis(ethenyl)-3,7,12,17-tetramethyl-5,10,15,20,21,22,23,24-octahydroporphyrin-2-yl]propanoic acid</t>
  </si>
  <si>
    <t>C34H40N4O4</t>
  </si>
  <si>
    <t>InChI=1S/C34H40N4O4/c1-7-21-17(3)25-13-26-19(5)23(9-11-33(39)40)31(37-26)16-32-24(10-12-34(41)42)20(6)28(38-32)15-30-22(8-2)18(4)27(36-30)14-29(21)35-25/h7-8,35-38H,1-2,9-16H2,3-6H3,(H,39,40)(H,41,42)</t>
  </si>
  <si>
    <t>UHSGPDMIQQYNAX-UHFFFAOYSA-N</t>
  </si>
  <si>
    <t>propionate</t>
  </si>
  <si>
    <t>Propionate ion</t>
  </si>
  <si>
    <t>propanoate</t>
  </si>
  <si>
    <t>C3H5O2-</t>
  </si>
  <si>
    <t>InChI=1S/C3H6O2/c1-2-3(4)5/h2H2,1H3,(H,4,5)/p-1</t>
  </si>
  <si>
    <t>XBDQKXXYIPTUBI-UHFFFAOYSA-M</t>
  </si>
  <si>
    <t>propionaldehyde</t>
  </si>
  <si>
    <t>Propionaldehyde</t>
  </si>
  <si>
    <t>propanal</t>
  </si>
  <si>
    <t>C3H6O</t>
  </si>
  <si>
    <t>InChI=1S/C3H6O/c1-2-3-4/h3H,2H2,1H3</t>
  </si>
  <si>
    <t>NBBJYMSMWIIQGU-UHFFFAOYSA-N</t>
  </si>
  <si>
    <t>propidiumiodide</t>
  </si>
  <si>
    <t>Propidium Iodide</t>
  </si>
  <si>
    <t>3-(3,8-diamino-6-phenylphenanthridin-5-ium-5-yl)propyl-diethyl-methylazanium;diiodide</t>
  </si>
  <si>
    <t>C27H34I2N4</t>
  </si>
  <si>
    <t>InChI=1S/C27H33N4.2HI/c1-4-31(3,5-2)17-9-16-30-26-19-22(29)13-15-24(26)23-14-12-21(28)18-25(23)27(30)20-10-7-6-8-11-20;;/h6-8,10-15,18-19,29H,4-5,9,16-17,28H2,1-3H3;2*1H/q+1;;/p-1</t>
  </si>
  <si>
    <t>XJMOSONTPMZWPB-UHFFFAOYSA-M</t>
  </si>
  <si>
    <t>progesterone</t>
  </si>
  <si>
    <t>Progesterone</t>
  </si>
  <si>
    <t>(8S,9S,10R,13S,14S,17S)-17-acetyl-10,13-dimethyl-1,2,6,7,8,9,11,12,14,15,16,17-dodecahydrocyclopenta[a]phenanthren-3-one</t>
  </si>
  <si>
    <t>C21H30O2</t>
  </si>
  <si>
    <t>InChI=1S/C21H30O2/c1-13(22)17-6-7-18-16-5-4-14-12-15(23)8-10-20(14,2)19(16)9-11-21(17,18)3/h12,16-19H,4-11H2,1-3H3/t16-,17+,18-,19-,20-,21+/m0/s1</t>
  </si>
  <si>
    <t>RJKFOVLPORLFTN-LEKSSAKUSA-N</t>
  </si>
  <si>
    <t>procaterol</t>
  </si>
  <si>
    <t>(R,S)-Procaterol</t>
  </si>
  <si>
    <t>8-hydroxy-5-[(1S,2R)-1-hydroxy-2-(propan-2-ylamino)butyl]-1H-quinolin-2-one</t>
  </si>
  <si>
    <t>C16H22N2O3</t>
  </si>
  <si>
    <t>InChI=1S/C16H22N2O3/c1-4-12(17-9(2)3)16(21)11-5-7-13(19)15-10(11)6-8-14(20)18-15/h5-9,12,16-17,19,21H,4H2,1-3H3,(H,18,20)/t12-,16+/m1/s1</t>
  </si>
  <si>
    <t>FKNXQNWAXFXVNW-WBMJQRKESA-N</t>
  </si>
  <si>
    <t>primer</t>
  </si>
  <si>
    <t>Ferric Oxide Red; Pramoxine Hydrochloride; Zinc Oxide</t>
  </si>
  <si>
    <t>zinc;iron(3+);oxygen(2-)</t>
  </si>
  <si>
    <t>Fe2O4Zn</t>
  </si>
  <si>
    <t>InChI=1S/2Fe.4O.Zn/q2*+3;4*-2;+2</t>
  </si>
  <si>
    <t>CPYIZQLXMGRKSW-UHFFFAOYSA-N</t>
  </si>
  <si>
    <t>pregnenolone</t>
  </si>
  <si>
    <t>Pregnenolone</t>
  </si>
  <si>
    <t>1-[(3S,8S,9S,10R,13S,14S,17S)-3-hydroxy-10,13-dimethyl-2,3,4,7,8,9,11,12,14,15,16,17-dodecahydro-1H-cyclopenta[a]phenanthren-17-yl]ethanone</t>
  </si>
  <si>
    <t>C21H32O2</t>
  </si>
  <si>
    <t>InChI=1S/C21H32O2/c1-13(22)17-6-7-18-16-5-4-14-12-15(23)8-10-20(14,2)19(16)9-11-21(17,18)3/h4,15-19,23H,5-12H2,1-3H3/t15-,16-,17+,18-,19-,20-,21+/m0/s1</t>
  </si>
  <si>
    <t>ORNBQBCIOKFOEO-QGVNFLHTSA-N</t>
  </si>
  <si>
    <t>prazosin</t>
  </si>
  <si>
    <t>Prazosin</t>
  </si>
  <si>
    <t>[4-(4-amino-6,7-dimethoxyquinazolin-2-yl)piperazin-1-yl]-(furan-2-yl)methanone</t>
  </si>
  <si>
    <t>C19H21N5O4</t>
  </si>
  <si>
    <t>InChI=1S/C19H21N5O4/c1-26-15-10-12-13(11-16(15)27-2)21-19(22-17(12)20)24-7-5-23(6-8-24)18(25)14-4-3-9-28-14/h3-4,9-11H,5-8H2,1-2H3,(H2,20,21,22)</t>
  </si>
  <si>
    <t>IENZQIKPVFGBNW-UHFFFAOYSA-N</t>
  </si>
  <si>
    <t>pramipexole</t>
  </si>
  <si>
    <t>Pramipexole</t>
  </si>
  <si>
    <t>(6S)-6-N-propyl-4,5,6,7-tetrahydro-1,3-benzothiazole-2,6-diamine</t>
  </si>
  <si>
    <t>C10H17N3S</t>
  </si>
  <si>
    <t>InChI=1S/C10H17N3S/c1-2-5-12-7-3-4-8-9(6-7)14-10(11)13-8/h7,12H,2-6H2,1H3,(H2,11,13)/t7-/m0/s1</t>
  </si>
  <si>
    <t>FASDKYOPVNHBLU-ZETCQYMHSA-N</t>
  </si>
  <si>
    <t>pr-104a</t>
  </si>
  <si>
    <t>2-((2-Bromoethyl)(2-((2-hydroxyethyl)carbamoyl)-4,6-dinitrophenyl)amino)ethyl methanesulfonate</t>
  </si>
  <si>
    <t>2-[N-(2-bromoethyl)-2-(2-hydroxyethylcarbamoyl)-4,6-dinitroanilino]ethyl methanesulfonate</t>
  </si>
  <si>
    <t>C14H19BrN4O9S</t>
  </si>
  <si>
    <t>InChI=1S/C14H19BrN4O9S/c1-29(26,27)28-7-5-17(4-2-15)13-11(14(21)16-3-6-20)8-10(18(22)23)9-12(13)19(24)25/h8-9,20H,2-7H2,1H3,(H,16,21)</t>
  </si>
  <si>
    <t>AZICEEZSDKZDHX-UHFFFAOYSA-N</t>
  </si>
  <si>
    <t>ppy</t>
  </si>
  <si>
    <t>Phenylpyruvic acid</t>
  </si>
  <si>
    <t>2-oxo-3-phenylpropanoic acid</t>
  </si>
  <si>
    <t>C9H8O3</t>
  </si>
  <si>
    <t>InChI=1S/C9H8O3/c10-8(9(11)12)6-7-4-2-1-3-5-7/h1-5H,6H2,(H,11,12)</t>
  </si>
  <si>
    <t>BTNMPGBKDVTSJY-UHFFFAOYSA-N</t>
  </si>
  <si>
    <t>pnp-tmp</t>
  </si>
  <si>
    <t>p-Nitrophenyl thymidine 5'-monophosphate</t>
  </si>
  <si>
    <t>[(2R,3S,5R)-3-hydroxy-5-(5-methyl-2,4-dioxopyrimidin-1-yl)oxolan-2-yl]methyl (4-nitrophenyl) hydrogen phosphate</t>
  </si>
  <si>
    <t>C16H18N3O10P</t>
  </si>
  <si>
    <t>InChI=1S/C16H18N3O10P/c1-9-7-18(16(22)17-15(9)21)14-6-12(20)13(28-14)8-27-30(25,26)29-11-4-2-10(3-5-11)19(23)24/h2-5,7,12-14,20H,6,8H2,1H3,(H,25,26)(H,17,21,22)/t12-,13+,14+/m0/s1</t>
  </si>
  <si>
    <t>RWOAVOYBVRQNIZ-BFHYXJOUSA-N</t>
  </si>
  <si>
    <t>pnp-glcnac</t>
  </si>
  <si>
    <t>p-Nitrophenyl N-acetyl-beta-D-glucosaminide</t>
  </si>
  <si>
    <t>N-[(2S,3R,4R,5S,6R)-4,5-dihydroxy-6-(hydroxymethyl)-2-(4-nitrophenoxy)oxan-3-yl]acetamide</t>
  </si>
  <si>
    <t>C14H18N2O8</t>
  </si>
  <si>
    <t>InChI=1S/C14H18N2O8/c1-7(18)15-11-13(20)12(19)10(6-17)24-14(11)23-9-4-2-8(3-5-9)16(21)22/h2-5,10-14,17,19-20H,6H2,1H3,(H,15,18)/t10-,11-,12-,13-,14-/m1/s1</t>
  </si>
  <si>
    <t>OMRLTNCLYHKQCK-DHGKCCLASA-N</t>
  </si>
  <si>
    <t>pk11195</t>
  </si>
  <si>
    <t>PK 11195</t>
  </si>
  <si>
    <t>N-butan-2-yl-1-(2-chlorophenyl)-N-methylisoquinoline-3-carboxamide</t>
  </si>
  <si>
    <t>C21H21ClN2O</t>
  </si>
  <si>
    <t>InChI=1S/C21H21ClN2O/c1-4-14(2)24(3)21(25)19-13-15-9-5-6-10-16(15)20(23-19)17-11-7-8-12-18(17)22/h5-14H,4H2,1-3H3</t>
  </si>
  <si>
    <t>RAVIZVQZGXBOQO-UHFFFAOYSA-N</t>
  </si>
  <si>
    <t>pirenzepine</t>
  </si>
  <si>
    <t>Pirenzepine</t>
  </si>
  <si>
    <t>11-[2-(4-methylpiperazin-1-yl)acetyl]-5H-pyrido[2,3-b][1,4]benzodiazepin-6-one</t>
  </si>
  <si>
    <t>C19H21N5O2</t>
  </si>
  <si>
    <t>InChI=1S/C19H21N5O2/c1-22-9-11-23(12-10-22)13-17(25)24-16-7-3-2-5-14(16)19(26)21-15-6-4-8-20-18(15)24/h2-8H,9-13H2,1H3,(H,21,26)</t>
  </si>
  <si>
    <t>RMHMFHUVIITRHF-UHFFFAOYSA-N</t>
  </si>
  <si>
    <t>pirarubicin</t>
  </si>
  <si>
    <t>Pirarubicin</t>
  </si>
  <si>
    <t>(7S,9S)-7-[(2R,4S,5S,6S)-4-amino-6-methyl-5-[(2R)-oxan-2-yl]oxyoxan-2-yl]oxy-6,9,11-trihydroxy-9-(2-hydroxyacetyl)-4-methoxy-8,10-dihydro-7H-tetracene-5,12-dione</t>
  </si>
  <si>
    <t>C32H37NO12</t>
  </si>
  <si>
    <t>InChI=1S/C32H37NO12/c1-14-31(45-21-8-3-4-9-42-21)17(33)10-22(43-14)44-19-12-32(40,20(35)13-34)11-16-24(19)30(39)26-25(28(16)37)27(36)15-6-5-7-18(41-2)23(15)29(26)38/h5-7,14,17,19,21-22,31,34,37,39-40H,3-4,8-13,33H2,1-2H3/t14-,17-,19-,21+,22-,31+,32-/m0/s1</t>
  </si>
  <si>
    <t>KMSKQZKKOZQFFG-YXRRJAAWSA-N</t>
  </si>
  <si>
    <t>picogreen</t>
  </si>
  <si>
    <t>2-[Bis[3-(dimethylamino)propyl]amino]-4-[(3-methyl-2(3H)-benzothiazolylidene)methyl]-1-phenylquinolinium</t>
  </si>
  <si>
    <t>N'-[3-(dimethylamino)propyl]-N,N-dimethyl-N'-[4-[(3-methyl-1,3-benzothiazol-2-ylidene)methyl]-1-phenylquinolin-1-ium-2-yl]propane-1,3-diamine</t>
  </si>
  <si>
    <t>C34H42N5S+</t>
  </si>
  <si>
    <t>InChI=1S/C34H42N5S/c1-35(2)21-13-23-38(24-14-22-36(3)4)33-25-27(26-34-37(5)31-19-11-12-20-32(31)40-34)29-17-9-10-18-30(29)39(33)28-15-7-6-8-16-28/h6-12,15-20,25-26H,13-14,21-24H2,1-5H3/q+1</t>
  </si>
  <si>
    <t>ZYFVNVRFVHJEIU-UHFFFAOYSA-N</t>
  </si>
  <si>
    <t>pi(3,4)p2</t>
  </si>
  <si>
    <t>D-myo-Inositol, 1-(2R)-2,3-bis(1-oxohexadecyl)oxypropyl hydrogen phosphate 3,4-bis(dihydrogen phosphate)</t>
  </si>
  <si>
    <t>[(2R)-2-hexadecanoyloxy-3-[hydroxy-[(1S,2R,3R,4S,5S,6S)-2,3,6-trihydroxy-4,5-diphosphonooxycyclohexyl]oxyphosphoryl]oxypropyl] hexadecanoate</t>
  </si>
  <si>
    <t>C41H81O19P3</t>
  </si>
  <si>
    <t>InChI=1S/C41H81O19P3/c1-3-5-7-9-11-13-15-17-19-21-23-25-27-29-34(42)55-31-33(57-35(43)30-28-26-24-22-20-18-16-14-12-10-8-6-4-2)32-56-63(53,54)60-39-36(44)37(45)40(58-61(47,48)49)41(38(39)46)59-62(50,51)52/h33,36-41,44-46H,3-32H2,1-2H3,(H,53,54)(H2,47,48,49)(H2,50,51,52)/t33-,36-,37-,38+,39+,40+,41+/m1/s1</t>
  </si>
  <si>
    <t>HKWJHKSHEWVOSS-OMDJCSNQSA-N</t>
  </si>
  <si>
    <t>phthalazine</t>
  </si>
  <si>
    <t>Phthalazine</t>
  </si>
  <si>
    <t>C8H6N2</t>
  </si>
  <si>
    <t>InChI=1S/C8H6N2/c1-2-4-8-6-10-9-5-7(8)3-1/h1-6H</t>
  </si>
  <si>
    <t>LFSXCDWNBUNEEM-UHFFFAOYSA-N</t>
  </si>
  <si>
    <t>phosphotyrosine</t>
  </si>
  <si>
    <t>Phosphotyrosine</t>
  </si>
  <si>
    <t>(2S)-2-amino-3-(4-phosphonooxyphenyl)propanoic acid</t>
  </si>
  <si>
    <t>C9H12NO6P</t>
  </si>
  <si>
    <t>InChI=1S/C9H12NO6P/c10-8(9(11)12)5-6-1-3-7(4-2-6)16-17(13,14)15/h1-4,8H,5,10H2,(H,11,12)(H2,13,14,15)/t8-/m0/s1</t>
  </si>
  <si>
    <t>DCWXELXMIBXGTH-QMMMGPOBSA-N</t>
  </si>
  <si>
    <t>phosphoenolpyruvate</t>
  </si>
  <si>
    <t>Phosphoenolpyruvate</t>
  </si>
  <si>
    <t>2-phosphonooxyprop-2-enoic acid</t>
  </si>
  <si>
    <t>C3H5O6P</t>
  </si>
  <si>
    <t>InChI=1S/C3H5O6P/c1-2(3(4)5)9-10(6,7)8/h1H2,(H,4,5)(H2,6,7,8)</t>
  </si>
  <si>
    <t>DTBNBXWJWCWCIK-UHFFFAOYSA-N</t>
  </si>
  <si>
    <t>phosphatidylinositol 4,5-bisphosphate</t>
  </si>
  <si>
    <t>phosphatidylinositol 3,4,5-trisphosphate</t>
  </si>
  <si>
    <t>Phosphatidylinositol 3,4,5-trisphosphate</t>
  </si>
  <si>
    <t>[1-[(2,6-dihydroxy-3,4,5-triphosphonooxycyclohexyl)oxy-hydroxyphosphoryl]oxy-3-hexadecanoyloxypropan-2-yl] octadecanoate</t>
  </si>
  <si>
    <t>C43H86O22P4</t>
  </si>
  <si>
    <t>InChI=1S/C43H86O22P4/c1-3-5-7-9-11-13-15-17-18-20-22-24-26-28-30-32-37(45)61-35(33-59-36(44)31-29-27-25-23-21-19-16-14-12-10-8-6-4-2)34-60-69(57,58)65-40-38(46)41(62-66(48,49)50)43(64-68(54,55)56)42(39(40)47)63-67(51,52)53/h35,38-43,46-47H,3-34H2,1-2H3,(H,57,58)(H2,48,49,50)(H2,51,52,53)(H2,54,55,56)</t>
  </si>
  <si>
    <t>IKTNSMUGWYHEPB-UHFFFAOYSA-N</t>
  </si>
  <si>
    <t>phosphatidylbutanol</t>
  </si>
  <si>
    <t>Phosphatidylbutanol</t>
  </si>
  <si>
    <t>[(2R)-1-[butoxy(hydroxy)phosphoryl]oxy-3-hexadecanoyloxypropan-2-yl] (Z)-octadec-9-enoate</t>
  </si>
  <si>
    <t>C41H79O8P</t>
  </si>
  <si>
    <t>InChI=1S/C41H79O8P/c1-4-7-10-12-14-16-18-20-21-23-25-27-29-31-33-35-41(43)49-39(38-48-50(44,45)47-36-9-6-3)37-46-40(42)34-32-30-28-26-24-22-19-17-15-13-11-8-5-2/h20-21,39H,4-19,22-38H2,1-3H3,(H,44,45)/b21-20-/t39-/m1/s1</t>
  </si>
  <si>
    <t>VGYAFLVECFJNOQ-KUNNKMQBSA-N</t>
  </si>
  <si>
    <t>phosphate</t>
  </si>
  <si>
    <t>Phosphate Ion</t>
  </si>
  <si>
    <t>O4P-3</t>
  </si>
  <si>
    <t>InChI=1S/H3O4P/c1-5(2,3)4/h(H3,1,2,3,4)/p-3</t>
  </si>
  <si>
    <t>NBIIXXVUZAFLBC-UHFFFAOYSA-K</t>
  </si>
  <si>
    <t>phome</t>
  </si>
  <si>
    <t>Phome</t>
  </si>
  <si>
    <t>[cyano-(6-methoxynaphthalen-2-yl)methyl] 2-(3-phenyloxiran-2-yl)acetate</t>
  </si>
  <si>
    <t>C23H19NO4</t>
  </si>
  <si>
    <t>InChI=1S/C23H19NO4/c1-26-19-10-9-16-11-18(8-7-17(16)12-19)21(14-24)27-22(25)13-20-23(28-20)15-5-3-2-4-6-15/h2-12,20-21,23H,13H2,1H3</t>
  </si>
  <si>
    <t>NZOVBSWOWQLAJG-UHFFFAOYSA-N</t>
  </si>
  <si>
    <t>pheophorbide a</t>
  </si>
  <si>
    <t>[3S-(3alpha,4beta,21beta)]-14-ethyl-21-(methoxycarbonyl)-4,8,13,18-tetramethyl-20-oxo-9-vinylphorbine-3-propionic acid</t>
  </si>
  <si>
    <t>3-[(3R,21S,22S)-16-ethenyl-11-ethyl-4-hydroxy-3-methoxycarbonyl-12,17,21,26-tetramethyl-7,23,24,25-tetrazahexacyclo[18.2.1.15,8.110,13.115,18.02,6]hexacosa-1,4,6,8(26),9,11,13(25),14,16,18(24),19-undecaen-22-yl]propanoic acid</t>
  </si>
  <si>
    <t>C35H36N4O5</t>
  </si>
  <si>
    <t>InChI=1S/C35H36N4O5/c1-8-19-15(3)22-12-24-17(5)21(10-11-28(40)41)32(38-24)30-31(35(43)44-7)34(42)29-18(6)25(39-33(29)30)14-27-20(9-2)16(4)23(37-27)13-26(19)36-22/h8,12-14,17,21,31,38,42H,1,9-11H2,2-7H3,(H,40,41)/t17-,21-,31+/m0/s1</t>
  </si>
  <si>
    <t>RKEBXTALJSALNU-LDCXZXNSSA-N</t>
  </si>
  <si>
    <t>phenylacetaldehyde</t>
  </si>
  <si>
    <t>Phenylacetaldehyde</t>
  </si>
  <si>
    <t>2-phenylacetaldehyde</t>
  </si>
  <si>
    <t>C8H8O</t>
  </si>
  <si>
    <t>InChI=1S/C8H8O/c9-7-6-8-4-2-1-3-5-8/h1-5,7H,6H2</t>
  </si>
  <si>
    <t>DTUQWGWMVIHBKE-UHFFFAOYSA-N</t>
  </si>
  <si>
    <t>phenol red</t>
  </si>
  <si>
    <t>Phenolsulfonphthalein</t>
  </si>
  <si>
    <t>4-[3-(4-hydroxyphenyl)-1,1-dioxo-2,1lambda6-benzoxathiol-3-yl]phenol</t>
  </si>
  <si>
    <t>C19H14O5S</t>
  </si>
  <si>
    <t>InChI=1S/C19H14O5S/c20-15-9-5-13(6-10-15)19(14-7-11-16(21)12-8-14)17-3-1-2-4-18(17)25(22,23)24-19/h1-12,20-21H</t>
  </si>
  <si>
    <t>BELBBZDIHDAJOR-UHFFFAOYSA-N</t>
  </si>
  <si>
    <t>pgf2a</t>
  </si>
  <si>
    <t>Dinoprost</t>
  </si>
  <si>
    <t>(Z)-7-[(1R,2R,3R,5S)-3,5-dihydroxy-2-[(E,3S)-3-hydroxyoct-1-enyl]cyclopentyl]hept-5-enoic acid</t>
  </si>
  <si>
    <t>C20H34O5</t>
  </si>
  <si>
    <t>InChI=1S/C20H34O5/c1-2-3-6-9-15(21)12-13-17-16(18(22)14-19(17)23)10-7-4-5-8-11-20(24)25/h4,7,12-13,15-19,21-23H,2-3,5-6,8-11,14H2,1H3,(H,24,25)/b7-4-,13-12+/t15-,16+,17+,18-,19+/m0/s1</t>
  </si>
  <si>
    <t>PXGPLTODNUVGFL-YNNPMVKQSA-N</t>
  </si>
  <si>
    <t>pgd2</t>
  </si>
  <si>
    <t>Prostaglandin D2</t>
  </si>
  <si>
    <t>(Z)-7-[(1R,2R,5S)-5-hydroxy-2-[(E,3S)-3-hydroxyoct-1-enyl]-3-oxocyclopentyl]hept-5-enoic acid</t>
  </si>
  <si>
    <t>C20H32O5</t>
  </si>
  <si>
    <t>InChI=1S/C20H32O5/c1-2-3-6-9-15(21)12-13-17-16(18(22)14-19(17)23)10-7-4-5-8-11-20(24)25/h4,7,12-13,15-18,21-22H,2-3,5-6,8-11,14H2,1H3,(H,24,25)/b7-4-,13-12+/t15-,16+,17+,18-/m0/s1</t>
  </si>
  <si>
    <t>BHMBVRSPMRCCGG-OUTUXVNYSA-N</t>
  </si>
  <si>
    <t>pg2</t>
  </si>
  <si>
    <t>2-[2-(cyclopropanecarbonylamino)pyridin-4-yl]-N-[4-[[2-[2-(2,6-dioxopiperidin-3-yl)-1,3-dioxoisoindol-4-yl]oxyacetyl]amino]butyl]-4-methoxy-1,3-thiazole-5-carboxamide</t>
  </si>
  <si>
    <t>C33H33N7O9S</t>
  </si>
  <si>
    <t>InChI=1S/C33H33N7O9S/c1-48-30-26(50-31(39-30)18-11-14-34-22(15-18)37-27(43)17-7-8-17)29(45)36-13-3-2-12-35-24(42)16-49-21-6-4-5-19-25(21)33(47)40(32(19)46)20-9-10-23(41)38-28(20)44/h4-6,11,14-15,17,20H,2-3,7-10,12-13,16H2,1H3,(H,35,42)(H,36,45)(H,34,37,43)(H,38,41,44)</t>
  </si>
  <si>
    <t>NBMXZZVIVCEUFF-UHFFFAOYSA-N</t>
  </si>
  <si>
    <t>pf-06658607</t>
  </si>
  <si>
    <t>1-[3-[4-Amino-3-[4-(3-ethynylphenoxy)phenyl]pyrazolo[3,4-d]pyrimidin-1-yl]piperidin-1-yl]prop-2-en-1-one</t>
  </si>
  <si>
    <t>1-[3-[4-amino-3-[4-(3-ethynylphenoxy)phenyl]pyrazolo[3,4-d]pyrimidin-1-yl]piperidin-1-yl]prop-2-en-1-one</t>
  </si>
  <si>
    <t>C27H24N6O2</t>
  </si>
  <si>
    <t>InChI=1S/C27H24N6O2/c1-3-18-7-5-9-22(15-18)35-21-12-10-19(11-13-21)25-24-26(28)29-17-30-27(24)33(31-25)20-8-6-14-32(16-20)23(34)4-2/h1,4-5,7,9-13,15,17,20H,2,6,8,14,16H2,(H2,28,29,30)</t>
  </si>
  <si>
    <t>SFTPIUYKBLYRKF-UHFFFAOYSA-N</t>
  </si>
  <si>
    <t>pervanadate</t>
  </si>
  <si>
    <t>Pervanadate</t>
  </si>
  <si>
    <t>trisodium;hydrogen peroxide;trioxido(oxo)vanadium</t>
  </si>
  <si>
    <t>H6Na3O10V</t>
  </si>
  <si>
    <t>InChI=1S/3Na.3H2O2.4O.V/c;;;3*1-2;;;;;/h;;;3*1-2H;;;;;/q3*+1;;;;;3*-1;</t>
  </si>
  <si>
    <t>PZYFJWVGRGEWGO-UHFFFAOYSA-N</t>
  </si>
  <si>
    <t>pergolide</t>
  </si>
  <si>
    <t>Pergolide</t>
  </si>
  <si>
    <t>(6aR,9R,10aR)-9-(methylsulfanylmethyl)-7-propyl-6,6a,8,9,10,10a-hexahydro-4H-indolo[4,3-fg]quinoline</t>
  </si>
  <si>
    <t>C19H26N2S</t>
  </si>
  <si>
    <t>InChI=1S/C19H26N2S/c1-3-7-21-11-13(12-22-2)8-16-15-5-4-6-17-19(15)14(10-20-17)9-18(16)21/h4-6,10,13,16,18,20H,3,7-9,11-12H2,1-2H3/t13-,16-,18-/m1/s1</t>
  </si>
  <si>
    <t>YEHCICAEULNIGD-MZMPZRCHSA-N</t>
  </si>
  <si>
    <t>pentazocine</t>
  </si>
  <si>
    <t>Pentazocine</t>
  </si>
  <si>
    <t>(1R,9R,13R)-1,13-dimethyl-10-(3-methylbut-2-enyl)-10-azatricyclo[7.3.1.02,7]trideca-2(7),3,5-trien-4-ol</t>
  </si>
  <si>
    <t>C19H27NO</t>
  </si>
  <si>
    <t>InChI=1S/C19H27NO/c1-13(2)7-9-20-10-8-19(4)14(3)18(20)11-15-5-6-16(21)12-17(15)19/h5-7,12,14,18,21H,8-11H2,1-4H3/t14-,18+,19+/m0/s1</t>
  </si>
  <si>
    <t>VOKSWYLNZZRQPF-GDIGMMSISA-N</t>
  </si>
  <si>
    <t>pdbu</t>
  </si>
  <si>
    <t>Phorbol 12,13-Dibutyrate</t>
  </si>
  <si>
    <t>[(1S,2S,6R,10S,11R,13S,14R,15R)-13-butanoyloxy-1,6-dihydroxy-8-(hydroxymethyl)-4,12,12,15-tetramethyl-5-oxo-14-tetracyclo[8.5.0.02,6.011,13]pentadeca-3,8-dienyl] butanoate</t>
  </si>
  <si>
    <t>C28H40O8</t>
  </si>
  <si>
    <t>InChI=1S/C28H40O8/c1-7-9-20(30)35-24-16(4)27(34)18(22-25(5,6)28(22,24)36-21(31)10-8-2)12-17(14-29)13-26(33)19(27)11-15(3)23(26)32/h11-12,16,18-19,22,24,29,33-34H,7-10,13-14H2,1-6H3/t16-,18+,19-,22-,24-,26-,27-,28-/m1/s1</t>
  </si>
  <si>
    <t>BQJRUJTZSGYBEZ-YVQNUNKESA-N</t>
  </si>
  <si>
    <t>pd128907</t>
  </si>
  <si>
    <t>(4aS,10bS)-4-propyl-3,4a,5,10b-tetrahydro-2H-chromeno[4,3-b][1,4]oxazin-9-ol</t>
  </si>
  <si>
    <t>C14H19NO3</t>
  </si>
  <si>
    <t>InChI=1S/C14H19NO3/c1-2-5-15-6-7-17-14-11-8-10(16)3-4-13(11)18-9-12(14)15/h3-4,8,12,14,16H,2,5-7,9H2,1H3/t12-,14-/m0/s1</t>
  </si>
  <si>
    <t>YOILXOMTHPUMRG-JSGCOSHPSA-N</t>
  </si>
  <si>
    <t>pbr28</t>
  </si>
  <si>
    <t>Pbr-28</t>
  </si>
  <si>
    <t>N-[(2-methoxyphenyl)methyl]-N-(6-phenoxypyridin-3-yl)acetamide</t>
  </si>
  <si>
    <t>C21H20N2O3</t>
  </si>
  <si>
    <t>InChI=1S/C21H20N2O3/c1-16(24)23(15-17-8-6-7-11-20(17)25-2)18-12-13-21(22-14-18)26-19-9-4-3-5-10-19/h3-14H,15H2,1-2H3</t>
  </si>
  <si>
    <t>SLJDUPUOYWPBAB-UHFFFAOYSA-N</t>
  </si>
  <si>
    <t>paroxetine</t>
  </si>
  <si>
    <t>Paroxetine</t>
  </si>
  <si>
    <t>(3S,4R)-3-(1,3-benzodioxol-5-yloxymethyl)-4-(4-fluorophenyl)piperidine</t>
  </si>
  <si>
    <t>C19H20FNO3</t>
  </si>
  <si>
    <t>InChI=1S/C19H20FNO3/c20-15-3-1-13(2-4-15)17-7-8-21-10-14(17)11-22-16-5-6-18-19(9-16)24-12-23-18/h1-6,9,14,17,21H,7-8,10-12H2/t14-,17-/m0/s1</t>
  </si>
  <si>
    <t>AHOUBRCZNHFOSL-YOEHRIQHSA-N</t>
  </si>
  <si>
    <t>pargyline</t>
  </si>
  <si>
    <t>Methyclothiazide; pargyline hydrochloride</t>
  </si>
  <si>
    <t>N-benzyl-N-methylprop-2-yn-1-amine</t>
  </si>
  <si>
    <t>C11H13N</t>
  </si>
  <si>
    <t>InChI=1S/C11H13N/c1-3-9-12(2)10-11-7-5-4-6-8-11/h1,4-8H,9-10H2,2H3</t>
  </si>
  <si>
    <t>DPWPWRLQFGFJFI-UHFFFAOYSA-N</t>
  </si>
  <si>
    <t>para-tyramine</t>
  </si>
  <si>
    <t>Tyraminium</t>
  </si>
  <si>
    <t>2-(4-hydroxyphenyl)ethylazanium</t>
  </si>
  <si>
    <t>C8H12NO+</t>
  </si>
  <si>
    <t>InChI=1S/C8H11NO/c9-6-5-7-1-3-8(10)4-2-7/h1-4,10H,5-6,9H2/p+1</t>
  </si>
  <si>
    <t>DZGWFCGJZKJUFP-UHFFFAOYSA-O</t>
  </si>
  <si>
    <t>para-nitrophenylacetate</t>
  </si>
  <si>
    <t>(4-Nitrophenyl)acetate</t>
  </si>
  <si>
    <t>2-(4-nitrophenyl)acetate</t>
  </si>
  <si>
    <t>C8H6NO4-</t>
  </si>
  <si>
    <t>InChI=1S/C8H7NO4/c10-8(11)5-6-1-3-7(4-2-6)9(12)13/h1-4H,5H2,(H,10,11)/p-1</t>
  </si>
  <si>
    <t>YBADLXQNJCMBKR-UHFFFAOYSA-M</t>
  </si>
  <si>
    <t>para-nitroaniline</t>
  </si>
  <si>
    <t>4-Nitroaniline</t>
  </si>
  <si>
    <t>4-nitroaniline</t>
  </si>
  <si>
    <t>C6H6N2O2</t>
  </si>
  <si>
    <t>InChI=1S/C6H6N2O2/c7-5-1-3-6(4-2-5)8(9)10/h1-4H,7H2</t>
  </si>
  <si>
    <t>TYMLOMAKGOJONV-UHFFFAOYSA-N</t>
  </si>
  <si>
    <t>pam3csk4</t>
  </si>
  <si>
    <t>(2S)-6-amino-2-[[(2S)-6-amino-2-[[(2S)-6-amino-2-[[(2S)-6-amino-2-[[(2S)-2-[[(2R)-3-[2,3-di(hexadecanoyloxy)propylsulfanyl]-2-(hexadecanoylamino)propanoyl]amino]-3-hydroxypropanoyl]amino]hexanoyl]amino]hexanoyl]amino]hexanoyl]amino]hexanoic acid</t>
  </si>
  <si>
    <t>C81H156N10O13S</t>
  </si>
  <si>
    <t>InChI=1S/C81H156N10O13S/c1-4-7-10-13-16-19-22-25-28-31-34-37-40-55-73(93)86-72(65-105-64-66(104-75(95)57-42-39-36-33-30-27-24-21-18-15-12-9-6-3)63-103-74(94)56-41-38-35-32-29-26-23-20-17-14-11-8-5-2)80(100)91-71(62-92)79(99)89-68(52-44-48-59-83)77(97)87-67(51-43-47-58-82)76(96)88-69(53-45-49-60-84)78(98)90-70(81(101)102)54-46-50-61-85/h66-72,92H,4-65,82-85H2,1-3H3,(H,86,93)(H,87,97)(H,88,96)(H,89,99)(H,90,98)(H,91,100)(H,101,102)/t66?,67-,68-,69-,70-,71-,72-/m0/s1</t>
  </si>
  <si>
    <t>OEDPHAKKZGDBEV-GFPBKZJXSA-N</t>
  </si>
  <si>
    <t>palmitoyl-coa</t>
  </si>
  <si>
    <t>Palmitoyl Coenzyme A</t>
  </si>
  <si>
    <t>S-[2-[3-[[(2R)-4-[[[(2R,3S,4R,5R)-5-(6-aminopurin-9-yl)-4-hydroxy-3-phosphonooxyoxolan-2-yl]methoxy-hydroxyphosphoryl]oxy-hydroxyphosphoryl]oxy-2-hydroxy-3,3-dimethylbutanoyl]amino]propanoylamino]ethyl] hexadecanethioate</t>
  </si>
  <si>
    <t>C37H66N7O17P3S</t>
  </si>
  <si>
    <t>InChI=1S/C37H66N7O17P3S/c1-4-5-6-7-8-9-10-11-12-13-14-15-16-17-28(46)65-21-20-39-27(45)18-19-40-35(49)32(48)37(2,3)23-58-64(55,56)61-63(53,54)57-22-26-31(60-62(50,51)52)30(47)36(59-26)44-25-43-29-33(38)41-24-42-34(29)44/h24-26,30-32,36,47-48H,4-23H2,1-3H3,(H,39,45)(H,40,49)(H,53,54)(H,55,56)(H2,38,41,42)(H2,50,51,52)/t26-,30-,31-,32+,36-/m1/s1</t>
  </si>
  <si>
    <t>MNBKLUUYKPBKDU-BBECNAHFSA-N</t>
  </si>
  <si>
    <t>palmitate</t>
  </si>
  <si>
    <t>Palmitic Acid</t>
  </si>
  <si>
    <t>hexadecanoic acid</t>
  </si>
  <si>
    <t>C16H32O2</t>
  </si>
  <si>
    <t>InChI=1S/C16H32O2/c1-2-3-4-5-6-7-8-9-10-11-12-13-14-15-16(17)18/h2-15H2,1H3,(H,17,18)</t>
  </si>
  <si>
    <t>IPCSVZSSVZVIGE-UHFFFAOYSA-N</t>
  </si>
  <si>
    <t>paf</t>
  </si>
  <si>
    <t>Platelet-activating factor</t>
  </si>
  <si>
    <t>[(2R)-2-acetyloxy-3-hexadecoxypropyl] 2-(trimethylazaniumyl)ethyl phosphate</t>
  </si>
  <si>
    <t>C26H54NO7P</t>
  </si>
  <si>
    <t>InChI=1S/C26H54NO7P/c1-6-7-8-9-10-11-12-13-14-15-16-17-18-19-21-31-23-26(34-25(2)28)24-33-35(29,30)32-22-20-27(3,4)5/h26H,6-24H2,1-5H3/t26-/m1/s1</t>
  </si>
  <si>
    <t>HVAUUPRFYPCOCA-AREMUKBSSA-N</t>
  </si>
  <si>
    <t>paclitaxel</t>
  </si>
  <si>
    <t>Paclitaxel</t>
  </si>
  <si>
    <t>[(1S,2S,3R,4S,7R,9S,10S,12R,15S)-4,12-diacetyloxy-15-[(2R,3S)-3-benzamido-2-hydroxy-3-phenylpropanoyl]oxy-1,9-dihydroxy-10,14,17,17-tetramethyl-11-oxo-6-oxatetracyclo[11.3.1.03,10.04,7]heptadec-13-en-2-yl] benzoate</t>
  </si>
  <si>
    <t>C47H51NO14</t>
  </si>
  <si>
    <t>InChI=1S/C47H51NO14/c1-25-31(60-43(56)36(52)35(28-16-10-7-11-17-28)48-41(54)29-18-12-8-13-19-29)23-47(57)40(61-42(55)30-20-14-9-15-21-30)38-45(6,32(51)22-33-46(38,24-58-33)62-27(3)50)39(53)37(59-26(2)49)34(25)44(47,4)5/h7-21,31-33,35-38,40,51-52,57H,22-24H2,1-6H3,(H,48,54)/t31-,32-,33+,35-,36+,37+,38-,40-,45+,46-,47+/m0/s1</t>
  </si>
  <si>
    <t>RCINICONZNJXQF-MZXODVADSA-N</t>
  </si>
  <si>
    <t>p-tyramine</t>
  </si>
  <si>
    <t>Tyramine</t>
  </si>
  <si>
    <t>4-(2-aminoethyl)phenol</t>
  </si>
  <si>
    <t>C8H11NO</t>
  </si>
  <si>
    <t>InChI=1S/C8H11NO/c9-6-5-7-1-3-8(10)4-2-7/h1-4,10H,5-6,9H2</t>
  </si>
  <si>
    <t>DZGWFCGJZKJUFP-UHFFFAOYSA-N</t>
  </si>
  <si>
    <t>p-nitrophenylbutyrate</t>
  </si>
  <si>
    <t>4-Nitrophenyl butyrate</t>
  </si>
  <si>
    <t>(4-nitrophenyl) butanoate</t>
  </si>
  <si>
    <t>C10H11NO4</t>
  </si>
  <si>
    <t>InChI=1S/C10H11NO4/c1-2-3-10(12)15-9-6-4-8(5-7-9)11(13)14/h4-7H,2-3H2,1H3</t>
  </si>
  <si>
    <t>DVDUMIQZEUTAGK-UHFFFAOYSA-N</t>
  </si>
  <si>
    <t>p-nitrophenyl-beta-d-glucuronide</t>
  </si>
  <si>
    <t>P-nitrophenyl-beta-D-glucuronide</t>
  </si>
  <si>
    <t>3,4,5-trihydroxy-6-(4-nitrophenoxy)oxane-2-carboxylic acid</t>
  </si>
  <si>
    <t>C12H13NO9</t>
  </si>
  <si>
    <t>InChI=1S/C12H13NO9/c14-7-8(15)10(11(17)18)22-12(9(7)16)21-6-3-1-5(2-4-6)13(19)20/h1-4,7-10,12,14-16H,(H,17,18)</t>
  </si>
  <si>
    <t>QSUILVWOWLUOEU-UHFFFAOYSA-N</t>
  </si>
  <si>
    <t>p-nitrophenyl phosphate</t>
  </si>
  <si>
    <t>4-Nitrophenyl Phosphate</t>
  </si>
  <si>
    <t>(4-nitrophenyl) dihydrogen phosphate</t>
  </si>
  <si>
    <t>C6H6NO6P</t>
  </si>
  <si>
    <t>InChI=1S/C6H6NO6P/c8-7(9)5-1-3-6(4-2-5)13-14(10,11)12/h1-4H,(H2,10,11,12)</t>
  </si>
  <si>
    <t>XZKIHKMTEMTJQX-UHFFFAOYSA-N</t>
  </si>
  <si>
    <t>p-nitrophenyl butyrate</t>
  </si>
  <si>
    <t>p-nitrophenyl acetate</t>
  </si>
  <si>
    <t>4-Nitrophenyl Acetate</t>
  </si>
  <si>
    <t>(4-nitrophenyl) acetate</t>
  </si>
  <si>
    <t>C8H7NO4</t>
  </si>
  <si>
    <t>InChI=1S/C8H7NO4/c1-6(10)13-8-4-2-7(3-5-8)9(11)12/h2-5H,1H3</t>
  </si>
  <si>
    <t>QAUUDNIGJSLPSX-UHFFFAOYSA-N</t>
  </si>
  <si>
    <t>oxytocin</t>
  </si>
  <si>
    <t>Oxytocin</t>
  </si>
  <si>
    <t>(2S)-1-[(4R,7S,10S,13S,16S,19R)-19-amino-7-(2-amino-2-oxoethyl)-10-(3-amino-3-oxopropyl)-13-[(2S)-butan-2-yl]-16-[(4-hydroxyphenyl)methyl]-6,9,12,15,18-pentaoxo-1,2-dithia-5,8,11,14,17-pentazacycloicosane-4-carbonyl]-N-[(2S)-1-[(2-amino-2-oxoethyl)amino]-4-methyl-1-oxopentan-2-yl]pyrrolidine-2-carboxamide</t>
  </si>
  <si>
    <t>C43H66N12O12S2</t>
  </si>
  <si>
    <t>InChI=1S/C43H66N12O12S2/c1-5-22(4)35-42(66)49-26(12-13-32(45)57)38(62)51-29(17-33(46)58)39(63)53-30(20-69-68-19-25(44)36(60)50-28(40(64)54-35)16-23-8-10-24(56)11-9-23)43(67)55-14-6-7-31(55)41(65)52-27(15-21(2)3)37(61)48-18-34(47)59/h8-11,21-22,25-31,35,56H,5-7,12-20,44H2,1-4H3,(H2,45,57)(H2,46,58)(H2,47,59)(H,48,61)(H,49,66)(H,50,60)(H,51,62)(H,52,65)(H,53,63)(H,54,64)/t22-,25-,26-,27-,28-,29-,30-,31-,35-/m0/s1</t>
  </si>
  <si>
    <t>XNOPRXBHLZRZKH-DSZYJQQASA-N</t>
  </si>
  <si>
    <t>oxotremorine m</t>
  </si>
  <si>
    <t>Oxotremorine M</t>
  </si>
  <si>
    <t>trimethyl-[4-(2-oxopyrrolidin-1-yl)but-2-ynyl]azanium</t>
  </si>
  <si>
    <t>C11H19N2O+</t>
  </si>
  <si>
    <t>InChI=1S/C11H19N2O/c1-13(2,3)10-5-4-8-12-9-6-7-11(12)14/h6-10H2,1-3H3/q+1</t>
  </si>
  <si>
    <t>CANZROMYQDHYHR-UHFFFAOYSA-N</t>
  </si>
  <si>
    <t>osip339391</t>
  </si>
  <si>
    <t>N-[2-[[2-phenyl-6-[4-(3-phenylpropyl)piperazine-1-carbonyl]-7H-pyrrolo[3,2-e]pyrimidin-4-yl]amino]ethyl]acetamide</t>
  </si>
  <si>
    <t>N-[2-[[2-phenyl-6-[4-(3-phenylpropyl)piperazine-1-carbonyl]-7H-pyrrolo[2,3-d]pyrimidin-4-yl]amino]ethyl]acetamide</t>
  </si>
  <si>
    <t>C30H35N7O2</t>
  </si>
  <si>
    <t>InChI=1S/C30H35N7O2/c1-22(38)31-14-15-32-28-25-21-26(33-29(25)35-27(34-28)24-12-6-3-7-13-24)30(39)37-19-17-36(18-20-37)16-8-11-23-9-4-2-5-10-23/h2-7,9-10,12-13,21H,8,11,14-20H2,1H3,(H,31,38)(H2,32,33,34,35)</t>
  </si>
  <si>
    <t>MIUCZFWBCFZKEU-UHFFFAOYSA-N</t>
  </si>
  <si>
    <t>oseltamivir</t>
  </si>
  <si>
    <t>Oseltamivir</t>
  </si>
  <si>
    <t>ethyl (3R,4R,5S)-4-acetamido-5-amino-3-pentan-3-yloxycyclohexene-1-carboxylate</t>
  </si>
  <si>
    <t>C16H28N2O4</t>
  </si>
  <si>
    <t>InChI=1S/C16H28N2O4/c1-5-12(6-2)22-14-9-11(16(20)21-7-3)8-13(17)15(14)18-10(4)19/h9,12-15H,5-8,17H2,1-4H3,(H,18,19)/t13-,14+,15+/m0/s1</t>
  </si>
  <si>
    <t>VSZGPKBBMSAYNT-RRFJBIMHSA-N</t>
  </si>
  <si>
    <t>org 2058</t>
  </si>
  <si>
    <t>(8R,9S,10R,13S,14S,16R,17S)-16-ethyl-17-(2-hydroxyacetyl)-13-methyl-2,6,7,8,9,10,11,12,14,15,16,17-dodecahydro-1H-cyclopenta[a]phenanthren-3-one</t>
  </si>
  <si>
    <t>C22H32O3</t>
  </si>
  <si>
    <t>InChI=1S/C22H32O3/c1-3-13-11-19-18-6-4-14-10-15(24)5-7-16(14)17(18)8-9-22(19,2)21(13)20(25)12-23/h10,13,16-19,21,23H,3-9,11-12H2,1-2H3/t13-,16+,17-,18-,19+,21-,22+/m1/s1</t>
  </si>
  <si>
    <t>IJLXLZGJDSJGIQ-BILPMHSYSA-N</t>
  </si>
  <si>
    <t>orexin a</t>
  </si>
  <si>
    <t>Orexin A</t>
  </si>
  <si>
    <t>(4S)-5-[[(2S)-1-[[(2S)-1-[[(2S)-1-[[2-[[(2S)-1-[[2-[[(2S)-4-amino-1-[[(2S)-1-[[(2S)-1-[[(2S)-1-[[2-[[(2S,3S)-1-[[(2S)-1-[[(2S,3R)-1-[[(2S)-1-amino-4-methyl-1-oxopentan-2-yl]amino]-3-hydroxy-1-oxobutan-2-yl]amino]-4-methyl-1-oxopentan-2-yl]amino]-3-methyl-1-oxopentan-2-yl]amino]-2-oxoethyl]amino]-1-oxopropan-2-yl]amino]-1-oxopropan-2-yl]amino]-3-(1H-imidazol-5-yl)-1-oxopropan-2-yl]amino]-1,4-dioxobutan-2-yl]amino]-2-oxoethyl]amino]-1-oxopropan-2-yl]amino]-2-oxoethyl]amino]-3-(1H-imidazol-5-yl)-1-oxopropan-2-yl]amino]-4-methyl-1-oxopentan-2-yl]amino]-4-methyl-1-oxopentan-2-yl]amino]-4-[[(2S)-2-[[(2S)-2-[[(2S)-2-[[(1R,4S,7S,10S,13S,16R,21R,24S,31R)-7-(4-aminobutyl)-10-(3-amino-3-oxopropyl)-13-(3-carbamimidamidopropyl)-31-[[(2S)-3-carboxy-2-[[(2S)-1-[(2S)-4-methyl-2-[[(2S)-1-[(2S)-5-oxopyrrolidine-2-carbonyl]pyrrolidine-2-carbonyl]amino]pentanoyl]pyrrolidine-2-carbonyl]amino]propanoyl]amino]-4-[(1R)-1-hydroxyethyl]-24-(hydroxymethyl)-3,6,9,12,15,23,26,32-octaoxo-18,19,28,29-tetrathia-2,5,8,11,14,22,25,33-octazabicyclo[14.10.7]tritriacontane-21-carbonyl]amino]-5-carbamimidamidopentanoyl]amino]-4-methylpentanoyl]amino]-3-(4-hydroxyphenyl)propanoyl]amino]-5-oxopentanoic acid</t>
  </si>
  <si>
    <t>C152H243N47O44S4</t>
  </si>
  <si>
    <t>InChI=1S/C152H243N47O44S4/c1-20-76(14)118(146(239)188-96(51-74(10)11)138(231)197-119(80(18)201)147(240)180-92(121(156)214)47-70(2)3)195-115(209)62-166-123(216)78(16)171-124(217)79(17)172-131(224)99(55-84-59-162-69-169-84)186-136(229)100(56-111(155)205)174-114(208)61-165-122(215)77(15)170-113(207)60-167-125(218)98(54-83-58-161-68-168-83)185-134(227)95(50-73(8)9)183-132(225)93(48-71(4)5)182-129(222)90(38-41-116(210)211)179-135(228)97(53-82-32-34-85(203)35-33-82)184-133(226)94(49-72(6)7)181-127(220)88(29-24-44-164-152(159)160)177-140(233)104-64-244-245-65-105-141(234)176-87(28-23-43-163-151(157)158)126(219)178-89(36-39-110(154)204)128(221)175-86(27-21-22-42-153)130(223)196-120(81(19)202)148(241)194-107(142(235)190-103(63-200)139(232)192-104)67-247-246-66-106(143(236)193-105)191-137(230)101(57-117(212)213)187-144(237)108-30-26-46-199(108)150(243)102(52-75(12)13)189-145(238)109-31-25-45-198(109)149(242)91-37-40-112(206)173-91/h32-35,58-59,68-81,86-109,118-120,200-203H,20-31,36-57,60-67,153H2,1-19H3,(H2,154,204)(H2,155,205)(H2,156,214)(H,161,168)(H,162,169)(H,165,215)(H,166,216)(H,167,218)(H,170,207)(H,171,217)(H,172,224)(H,173,206)(H,174,208)(H,175,221)(H,176,234)(H,177,233)(H,178,219)(H,179,228)(H,180,240)(H,181,220)(H,182,222)(H,183,225)(H,184,226)(H,185,227)(H,186,229)(H,187,237)(H,188,239)(H,189,238)(H,190,235)(H,191,230)(H,192,232)(H,193,236)(H,194,241)(H,195,209)(H,196,223)(H,197,231)(H,210,211)(H,212,213)(H4,157,158,163)(H4,159,160,164)/t76-,77-,78-,79-,80+,81+,86-,87-,88-,89-,90-,91-,92-,93-,94-,95-,96-,97-,98-,99-,100-,101-,102-,103-,104-,105-,106-,107-,108-,109-,118-,119-,120-/m0/s1</t>
  </si>
  <si>
    <t>OFNHNCAUVYOTPM-IIIOAANCSA-N</t>
  </si>
  <si>
    <t>oleoyl-coa</t>
  </si>
  <si>
    <t>Oleoyl-CoA</t>
  </si>
  <si>
    <t>S-[2-[3-[[(2R)-4-[[[(2R,3S,4R,5R)-5-(6-aminopurin-9-yl)-4-hydroxy-3-phosphonooxyoxolan-2-yl]methoxy-hydroxyphosphoryl]oxy-hydroxyphosphoryl]oxy-2-hydroxy-3,3-dimethylbutanoyl]amino]propanoylamino]ethyl] (Z)-octadec-9-enethioate</t>
  </si>
  <si>
    <t>C39H68N7O17P3S</t>
  </si>
  <si>
    <t>InChI=1S/C39H68N7O17P3S/c1-4-5-6-7-8-9-10-11-12-13-14-15-16-17-18-19-30(48)67-23-22-41-29(47)20-21-42-37(51)34(50)39(2,3)25-60-66(57,58)63-65(55,56)59-24-28-33(62-64(52,53)54)32(49)38(61-28)46-27-45-31-35(40)43-26-44-36(31)46/h11-12,26-28,32-34,38,49-50H,4-10,13-25H2,1-3H3,(H,41,47)(H,42,51)(H,55,56)(H,57,58)(H2,40,43,44)(H2,52,53,54)/b12-11-/t28-,32-,33-,34+,38-/m1/s1</t>
  </si>
  <si>
    <t>XDUHQPOXLUAVEE-BPMMELMSSA-N</t>
  </si>
  <si>
    <t>oleic acid</t>
  </si>
  <si>
    <t>Oleic Acid</t>
  </si>
  <si>
    <t>(Z)-octadec-9-enoic acid</t>
  </si>
  <si>
    <t>C18H34O2</t>
  </si>
  <si>
    <t>InChI=1S/C18H34O2/c1-2-3-4-5-6-7-8-9-10-11-12-13-14-15-16-17-18(19)20/h9-10H,2-8,11-17H2,1H3,(H,19,20)/b10-9-</t>
  </si>
  <si>
    <t>ZQPPMHVWECSIRJ-KTKRTIGZSA-N</t>
  </si>
  <si>
    <t>oleamide</t>
  </si>
  <si>
    <t>Oleamide</t>
  </si>
  <si>
    <t>(Z)-octadec-9-enamide</t>
  </si>
  <si>
    <t>C18H35NO</t>
  </si>
  <si>
    <t>InChI=1S/C18H35NO/c1-2-3-4-5-6-7-8-9-10-11-12-13-14-15-16-17-18(19)20/h9-10H,2-8,11-17H2,1H3,(H2,19,20)/b10-9-</t>
  </si>
  <si>
    <t>FATBGEAMYMYZAF-KTKRTIGZSA-N</t>
  </si>
  <si>
    <t>o-npa</t>
  </si>
  <si>
    <t>Acetic acid, 2-nitrophenyl ester</t>
  </si>
  <si>
    <t>(2-nitrophenyl) acetate</t>
  </si>
  <si>
    <t>InChI=1S/C8H7NO4/c1-6(10)13-8-5-3-2-4-7(8)9(11)12/h2-5H,1H3</t>
  </si>
  <si>
    <t>MRCKRGSNLOHYRA-UHFFFAOYSA-N</t>
  </si>
  <si>
    <t>norepinephrine</t>
  </si>
  <si>
    <t>Norepinephrine</t>
  </si>
  <si>
    <t>4-[(1R)-2-amino-1-hydroxyethyl]benzene-1,2-diol</t>
  </si>
  <si>
    <t>C8H11NO3</t>
  </si>
  <si>
    <t>InChI=1S/C8H11NO3/c9-4-8(12)5-1-2-6(10)7(11)3-5/h1-3,8,10-12H,4,9H2/t8-/m0/s1</t>
  </si>
  <si>
    <t>SFLSHLFXELFNJZ-QMMMGPOBSA-N</t>
  </si>
  <si>
    <t>noradrenalin</t>
  </si>
  <si>
    <t>nociceptin</t>
  </si>
  <si>
    <t>Nociceptin</t>
  </si>
  <si>
    <t>(2S)-5-amino-2-[[(2S)-4-amino-2-[[(2S)-2-[[(2S)-2-[[(2S)-6-amino-2-[[(2S)-2-[[(2S)-2-[[(2S)-2-[[(2S)-6-amino-2-[[(2S)-2-[[(2S)-2-[[2-[[(2S,3R)-2-[[(2S)-2-[[2-[[2-[[(2S)-2-amino-3-phenylpropanoyl]amino]acetyl]amino]acetyl]amino]-3-phenylpropanoyl]amino]-3-hydroxybutanoyl]amino]acetyl]amino]propanoyl]amino]-5-carbamimidamidopentanoyl]amino]hexanoyl]amino]-3-hydroxypropanoyl]amino]propanoyl]amino]-5-carbamimidamidopentanoyl]amino]hexanoyl]amino]-4-methylpentanoyl]amino]propanoyl]amino]-4-oxobutanoyl]amino]-5-oxopentanoic acid</t>
  </si>
  <si>
    <t>C79H129N27O22</t>
  </si>
  <si>
    <t>InChI=1S/C79H129N27O22/c1-41(2)33-54(72(122)95-44(5)66(116)103-56(36-59(84)110)73(123)102-53(77(127)128)27-28-58(83)109)104-70(120)49(23-13-15-29-80)100-69(119)52(26-18-32-90-79(87)88)99-65(115)43(4)96-75(125)57(40-107)105-71(121)50(24-14-16-30-81)101-68(118)51(25-17-31-89-78(85)86)98-64(114)42(3)94-61(112)39-93-76(126)63(45(6)108)106-74(124)55(35-47-21-11-8-12-22-47)97-62(113)38-91-60(111)37-92-67(117)48(82)34-46-19-9-7-10-20-46/h7-12,19-22,41-45,48-57,63,107-108H,13-18,23-40,80-82H2,1-6H3,(H2,83,109)(H2,84,110)(H,91,111)(H,92,117)(H,93,126)(H,94,112)(H,95,122)(H,96,125)(H,97,113)(H,98,114)(H,99,115)(H,100,119)(H,101,118)(H,102,123)(H,103,116)(H,104,120)(H,105,121)(H,106,124)(H,127,128)(H4,85,86,89)(H4,87,88,90)/t42-,43-,44-,45+,48-,49-,50-,51-,52-,53-,54-,55-,56-,57-,63-/m0/s1</t>
  </si>
  <si>
    <t>PULGYDLMFSFVBL-SMFNREODSA-N</t>
  </si>
  <si>
    <t>no-711</t>
  </si>
  <si>
    <t>3-Pyridinecarboxylic acid, 1-(2-(((diphenylmethylene)amino)oxy)ethyl)-1,2,5,6-tetrahydro-</t>
  </si>
  <si>
    <t>1-[2-(benzhydrylideneamino)oxyethyl]-3,6-dihydro-2H-pyridine-5-carboxylic acid</t>
  </si>
  <si>
    <t>C21H22N2O3</t>
  </si>
  <si>
    <t>InChI=1S/C21H22N2O3/c24-21(25)19-12-7-13-23(16-19)14-15-26-22-20(17-8-3-1-4-9-17)18-10-5-2-6-11-18/h1-6,8-12H,7,13-16H2,(H,24,25)</t>
  </si>
  <si>
    <t>NGNALWDRPKNJGR-UHFFFAOYSA-N</t>
  </si>
  <si>
    <t>nitrocefin</t>
  </si>
  <si>
    <t>Nitrocefin</t>
  </si>
  <si>
    <t>(6R,7R)-3-[(E)-2-(2,4-dinitrophenyl)ethenyl]-8-oxo-7-[(2-thiophen-2-ylacetyl)amino]-5-thia-1-azabicyclo[4.2.0]oct-2-ene-2-carboxylic acid</t>
  </si>
  <si>
    <t>C21H16N4O8S2</t>
  </si>
  <si>
    <t>InChI=1S/C21H16N4O8S2/c26-16(9-14-2-1-7-34-14)22-17-19(27)23-18(21(28)29)12(10-35-20(17)23)4-3-11-5-6-13(24(30)31)8-15(11)25(32)33/h1-8,17,20H,9-10H2,(H,22,26)(H,28,29)/b4-3+/t17-,20-/m1/s1</t>
  </si>
  <si>
    <t>LHNIIDJCEODSHA-OQRUQETBSA-N</t>
  </si>
  <si>
    <t>nitric acid</t>
  </si>
  <si>
    <t>Nitric Acid</t>
  </si>
  <si>
    <t>HNO3</t>
  </si>
  <si>
    <t>InChI=1S/HNO3/c2-1(3)4/h(H,2,3,4)</t>
  </si>
  <si>
    <t>GRYLNZFGIOXLOG-UHFFFAOYSA-N</t>
  </si>
  <si>
    <t>nitrendipine</t>
  </si>
  <si>
    <t>Nitrendipine</t>
  </si>
  <si>
    <t>5-O-ethyl 3-O-methyl 2,6-dimethyl-4-(3-nitrophenyl)-1,4-dihydropyridine-3,5-dicarboxylate</t>
  </si>
  <si>
    <t>C18H20N2O6</t>
  </si>
  <si>
    <t>InChI=1S/C18H20N2O6/c1-5-26-18(22)15-11(3)19-10(2)14(17(21)25-4)16(15)12-7-6-8-13(9-12)20(23)24/h6-9,16,19H,5H2,1-4H3</t>
  </si>
  <si>
    <t>PVHUJELLJLJGLN-UHFFFAOYSA-N</t>
  </si>
  <si>
    <t>nisoxetine</t>
  </si>
  <si>
    <t>Nisoxetine</t>
  </si>
  <si>
    <t>3-(2-methoxyphenoxy)-N-methyl-3-phenylpropan-1-amine</t>
  </si>
  <si>
    <t>C17H21NO2</t>
  </si>
  <si>
    <t>InChI=1S/C17H21NO2/c1-18-13-12-15(14-8-4-3-5-9-14)20-17-11-7-6-10-16(17)19-2/h3-11,15,18H,12-13H2,1-2H3</t>
  </si>
  <si>
    <t>ITJNARMNRKSWTA-UHFFFAOYSA-N</t>
  </si>
  <si>
    <t>nifedipine</t>
  </si>
  <si>
    <t>Nifedipine</t>
  </si>
  <si>
    <t>dimethyl 2,6-dimethyl-4-(2-nitrophenyl)-1,4-dihydropyridine-3,5-dicarboxylate</t>
  </si>
  <si>
    <t>C17H18N2O6</t>
  </si>
  <si>
    <t>InChI=1S/C17H18N2O6/c1-9-13(16(20)24-3)15(14(10(2)18-9)17(21)25-4)11-7-5-6-8-12(11)19(22)23/h5-8,15,18H,1-4H3</t>
  </si>
  <si>
    <t>HYIMSNHJOBLJNT-UHFFFAOYSA-N</t>
  </si>
  <si>
    <t>nicotinic acid</t>
  </si>
  <si>
    <t>Nicotinic acid</t>
  </si>
  <si>
    <t>pyridine-3-carboxylic acid</t>
  </si>
  <si>
    <t>C6H5NO2</t>
  </si>
  <si>
    <t>InChI=1S/C6H5NO2/c8-6(9)5-2-1-3-7-4-5/h1-4H,(H,8,9)</t>
  </si>
  <si>
    <t>PVNIIMVLHYAWGP-UHFFFAOYSA-N</t>
  </si>
  <si>
    <t>nicotine</t>
  </si>
  <si>
    <t>Nicotine</t>
  </si>
  <si>
    <t>3-[(2S)-1-methylpyrrolidin-2-yl]pyridine</t>
  </si>
  <si>
    <t>C10H14N2</t>
  </si>
  <si>
    <t>InChI=1S/C10H14N2/c1-12-7-3-5-10(12)9-4-2-6-11-8-9/h2,4,6,8,10H,3,5,7H2,1H3/t10-/m0/s1</t>
  </si>
  <si>
    <t>SNICXCGAKADSCV-JTQLQIEISA-N</t>
  </si>
  <si>
    <t>nicotinamide mononucleotide</t>
  </si>
  <si>
    <t>Nicotinamide Mononucleotide</t>
  </si>
  <si>
    <t>[(2R,3S,4R,5R)-5-(3-carbamoylpyridin-1-ium-1-yl)-3,4-dihydroxyoxolan-2-yl]methyl hydrogen phosphate</t>
  </si>
  <si>
    <t>C11H15N2O8P</t>
  </si>
  <si>
    <t>InChI=1S/C11H15N2O8P/c12-10(16)6-2-1-3-13(4-6)11-9(15)8(14)7(21-11)5-20-22(17,18)19/h1-4,7-9,11,14-15H,5H2,(H3-,12,16,17,18,19)/t7-,8-,9-,11-/m1/s1</t>
  </si>
  <si>
    <t>DAYLJWODMCOQEW-TURQNECASA-N</t>
  </si>
  <si>
    <t>nibr51</t>
  </si>
  <si>
    <t>4-chloro-N-[(2,4-dichlorophenyl)methyl]-N-(pyridin-3-ylmethyl)benzenesulfonamide</t>
  </si>
  <si>
    <t>C19H15Cl3N2O2S</t>
  </si>
  <si>
    <t>InChI=1S/C19H15Cl3N2O2S/c20-16-5-7-18(8-6-16)27(25,26)24(12-14-2-1-9-23-11-14)13-15-3-4-17(21)10-19(15)22/h1-11H,12-13H2</t>
  </si>
  <si>
    <t>AZRSDCACETWUDH-UHFFFAOYSA-N</t>
  </si>
  <si>
    <t>neurokinin b</t>
  </si>
  <si>
    <t>Neurokinin B</t>
  </si>
  <si>
    <t>(3S)-3-amino-4-[[(2S)-1-[[(2S)-1-[[(2S)-1-[[(2S)-1-[[(2S)-1-[[(2S)-1-[[2-[[(2S)-1-[[(2S)-1-amino-4-methylsulfanyl-1-oxobutan-2-yl]amino]-4-methyl-1-oxopentan-2-yl]amino]-2-oxoethyl]amino]-3-methyl-1-oxobutan-2-yl]amino]-1-oxo-3-phenylpropan-2-yl]amino]-1-oxo-3-phenylpropan-2-yl]amino]-3-carboxy-1-oxopropan-2-yl]amino]-3-(1H-imidazol-5-yl)-1-oxopropan-2-yl]amino]-4-methylsulfanyl-1-oxobutan-2-yl]amino]-4-oxobutanoic acid</t>
  </si>
  <si>
    <t>C55H79N13O14S2</t>
  </si>
  <si>
    <t>InChI=1S/C55H79N13O14S2/c1-30(2)21-38(50(77)62-36(47(57)74)17-19-83-5)61-43(69)28-59-55(82)46(31(3)4)68-54(81)40(23-33-15-11-8-12-16-33)65-51(78)39(22-32-13-9-7-10-14-32)64-53(80)42(26-45(72)73)67-52(79)41(24-34-27-58-29-60-34)66-49(76)37(18-20-84-6)63-48(75)35(56)25-44(70)71/h7-16,27,29-31,35-42,46H,17-26,28,56H2,1-6H3,(H2,57,74)(H,58,60)(H,59,82)(H,61,69)(H,62,77)(H,63,75)(H,64,80)(H,65,78)(H,66,76)(H,67,79)(H,68,81)(H,70,71)(H,72,73)/t35-,36-,37-,38-,39-,40-,41-,42-,46-/m0/s1</t>
  </si>
  <si>
    <t>NHXYSAFTNPANFK-HDMCBQFHSA-N</t>
  </si>
  <si>
    <t>ndp-msh</t>
  </si>
  <si>
    <t>Afamelanotide</t>
  </si>
  <si>
    <t>(4S)-4-[[(2S)-2-[[(2S)-2-[[(2S)-2-[[(2S)-2-acetamido-3-hydroxypropanoyl]amino]-3-(4-hydroxyphenyl)propanoyl]amino]-3-hydroxypropanoyl]amino]hexanoyl]amino]-5-[[(2S)-1-[[(2R)-1-[[(2S)-1-[[(2S)-1-[[2-[[(2S)-6-amino-1-[(2S)-2-[[(2S)-1-amino-3-methyl-1-oxobutan-2-yl]carbamoyl]pyrrolidin-1-yl]-1-oxohexan-2-yl]amino]-2-oxoethyl]amino]-3-(1H-indol-3-yl)-1-oxopropan-2-yl]amino]-5-carbamimidamido-1-oxopentan-2-yl]amino]-1-oxo-3-phenylpropan-2-yl]amino]-3-(1H-imidazol-5-yl)-1-oxopropan-2-yl]amino]-5-oxopentanoic acid</t>
  </si>
  <si>
    <t>C78H111N21O19</t>
  </si>
  <si>
    <t>InChI=1S/C78H111N21O19/c1-5-6-19-52(91-75(116)61(41-101)97-72(113)57(34-46-24-26-49(103)27-25-46)94-74(115)60(40-100)88-44(4)102)68(109)92-54(28-29-64(105)106)70(111)96-59(36-48-38-83-42-87-48)73(114)93-56(33-45-16-8-7-9-17-45)71(112)90-53(22-14-31-84-78(81)82)69(110)95-58(35-47-37-85-51-20-11-10-18-50(47)51)67(108)86-39-63(104)89-55(21-12-13-30-79)77(118)99-32-15-23-62(99)76(117)98-65(43(2)3)66(80)107/h7-11,16-18,20,24-27,37-38,42-43,52-62,65,85,100-101,103H,5-6,12-15,19,21-23,28-36,39-41,79H2,1-4H3,(H2,80,107)(H,83,87)(H,86,108)(H,88,102)(H,89,104)(H,90,112)(H,91,116)(H,92,109)(H,93,114)(H,94,115)(H,95,110)(H,96,111)(H,97,113)(H,98,117)(H,105,106)(H4,81,82,84)/t52-,53-,54-,55-,56+,57-,58-,59-,60-,61-,62-,65-/m0/s1</t>
  </si>
  <si>
    <t>UAHFGYDRQSXQEB-LEBBXHLNSA-N</t>
  </si>
  <si>
    <t>nbti</t>
  </si>
  <si>
    <t>4-Nitrobenzylthioinosine</t>
  </si>
  <si>
    <t>(2R,3S,4R,5R)-2-(hydroxymethyl)-5-[6-[(4-nitrophenyl)methylsulfanyl]purin-9-yl]oxolane-3,4-diol</t>
  </si>
  <si>
    <t>C17H17N5O6S</t>
  </si>
  <si>
    <t>InChI=1S/C17H17N5O6S/c23-5-11-13(24)14(25)17(28-11)21-8-20-12-15(21)18-7-19-16(12)29-6-9-1-3-10(4-2-9)22(26)27/h1-4,7-8,11,13-14,17,23-25H,5-6H2/t11-,13-,14-,17-/m1/s1</t>
  </si>
  <si>
    <t>DYCJFJRCWPVDHY-LSCFUAHRSA-N</t>
  </si>
  <si>
    <t>nbd-sphingosine</t>
  </si>
  <si>
    <t>NBD Sphingosine</t>
  </si>
  <si>
    <t>(E,2S,3R)-2-amino-18-[(4-nitro-2,1,3-benzoxadiazol-7-yl)amino]octadec-4-ene-1,3-diol</t>
  </si>
  <si>
    <t>C24H39N5O5</t>
  </si>
  <si>
    <t>InChI=1S/C24H39N5O5/c25-19(18-30)22(31)14-12-10-8-6-4-2-1-3-5-7-9-11-13-17-26-20-15-16-21(29(32)33)24-23(20)27-34-28-24/h12,14-16,19,22,26,30-31H,1-11,13,17-18,25H2/b14-12+/t19-,22+/m0/s1</t>
  </si>
  <si>
    <t>MNFOPKRTMFDMJV-HCEDEFRUSA-N</t>
  </si>
  <si>
    <t>nbd-sphingomyelin</t>
  </si>
  <si>
    <t>Nbd-C6-SM</t>
  </si>
  <si>
    <t>[(E,2S,3R)-3-hydroxy-2-[6-[[4-[hydroxy(oxido)azaniumyl]-2,1,3-benzoxadiazol-7-yl]amino]hexanoylamino]octadec-4-enyl] 2-(trimethylazaniumyl)ethyl phosphate</t>
  </si>
  <si>
    <t>C35H63N6O9P</t>
  </si>
  <si>
    <t>InChI=1S/C35H63N6O9P/c1-5-6-7-8-9-10-11-12-13-14-15-16-18-21-32(42)30(28-49-51(46,47)48-27-26-41(2,3)4)37-33(43)22-19-17-20-25-36-29-23-24-31(40(44)45)35-34(29)38-50-39-35/h18,21,23-24,30,32,40,42,44H,5-17,19-20,22,25-28H2,1-4H3,(H2-,36,37,39,43,46,47)/b21-18+/t30-,32+/m0/s1</t>
  </si>
  <si>
    <t>FVZFCJBDAOCTMS-PERJAUJZSA-N</t>
  </si>
  <si>
    <t>naltrindole</t>
  </si>
  <si>
    <t>Naltrindole</t>
  </si>
  <si>
    <t>(1S,2S,13R,21R)-22-(cyclopropylmethyl)-14-oxa-11,22-diazaheptacyclo[13.9.1.01,13.02,21.04,12.05,10.019,25]pentacosa-4(12),5,7,9,15,17,19(25)-heptaene-2,16-diol</t>
  </si>
  <si>
    <t>C26H26N2O3</t>
  </si>
  <si>
    <t>InChI=1S/C26H26N2O3/c29-19-8-7-15-11-20-26(30)12-17-16-3-1-2-4-18(16)27-22(17)24-25(26,21(15)23(19)31-24)9-10-28(20)13-14-5-6-14/h1-4,7-8,14,20,24,27,29-30H,5-6,9-13H2/t20-,24+,25+,26-/m1/s1</t>
  </si>
  <si>
    <t>WIYUZYBFCWCCQJ-IFKAHUTRSA-N</t>
  </si>
  <si>
    <t>naltrexone</t>
  </si>
  <si>
    <t>Naltrexone</t>
  </si>
  <si>
    <t>(4R,4aS,7aR,12bS)-3-(cyclopropylmethyl)-4a,9-dihydroxy-2,4,5,6,7a,13-hexahydro-1H-4,12-methanobenzofuro[3,2-e]isoquinolin-7-one</t>
  </si>
  <si>
    <t>C20H23NO4</t>
  </si>
  <si>
    <t>InChI=1S/C20H23NO4/c22-13-4-3-12-9-15-20(24)6-5-14(23)18-19(20,16(12)17(13)25-18)7-8-21(15)10-11-1-2-11/h3-4,11,15,18,22,24H,1-2,5-10H2/t15-,18+,19+,20-/m1/s1</t>
  </si>
  <si>
    <t>DQCKKXVULJGBQN-XFWGSAIBSA-N</t>
  </si>
  <si>
    <t>naloxone</t>
  </si>
  <si>
    <t>Naloxone</t>
  </si>
  <si>
    <t>(4R,4aS,7aR,12bS)-4a,9-dihydroxy-3-prop-2-enyl-2,4,5,6,7a,13-hexahydro-1H-4,12-methanobenzofuro[3,2-e]isoquinolin-7-one</t>
  </si>
  <si>
    <t>C19H21NO4</t>
  </si>
  <si>
    <t>InChI=1S/C19H21NO4/c1-2-8-20-9-7-18-15-11-3-4-12(21)16(15)24-17(18)13(22)5-6-19(18,23)14(20)10-11/h2-4,14,17,21,23H,1,5-10H2/t14-,17+,18+,19-/m1/s1</t>
  </si>
  <si>
    <t>UZHSEJADLWPNLE-GRGSLBFTSA-N</t>
  </si>
  <si>
    <t>nadph</t>
  </si>
  <si>
    <t>Nadph</t>
  </si>
  <si>
    <t>[[(2R,3R,4R,5R)-5-(6-aminopurin-9-yl)-3-hydroxy-4-phosphonooxyoxolan-2-yl]methoxy-hydroxyphosphoryl] [(2R,3S,4R,5R)-5-(3-carbamoyl-4H-pyridin-1-yl)-3,4-dihydroxyoxolan-2-yl]methyl hydrogen phosphate</t>
  </si>
  <si>
    <t>C21H30N7O17P3</t>
  </si>
  <si>
    <t>InChI=1S/C21H30N7O17P3/c22-17-12-19(25-7-24-17)28(8-26-12)21-16(44-46(33,34)35)14(30)11(43-21)6-41-48(38,39)45-47(36,37)40-5-10-13(29)15(31)20(42-10)27-3-1-2-9(4-27)18(23)32/h1,3-4,7-8,10-11,13-16,20-21,29-31H,2,5-6H2,(H2,23,32)(H,36,37)(H,38,39)(H2,22,24,25)(H2,33,34,35)/t10-,11-,13-,14-,15-,16-,20-,21-/m1/s1</t>
  </si>
  <si>
    <t>ACFIXJIJDZMPPO-NNYOXOHSSA-N</t>
  </si>
  <si>
    <t>nadp+</t>
  </si>
  <si>
    <t>Nadide Phosphate</t>
  </si>
  <si>
    <t>[[(2R,3R,4R,5R)-5-(6-aminopurin-9-yl)-3-hydroxy-4-phosphonooxyoxolan-2-yl]methoxy-hydroxyphosphoryl] [(2R,3S,4R,5R)-5-(3-carbamoylpyridin-1-ium-1-yl)-3,4-dihydroxyoxolan-2-yl]methyl phosphate</t>
  </si>
  <si>
    <t>C21H28N7O17P3</t>
  </si>
  <si>
    <t>InChI=1S/C21H28N7O17P3/c22-17-12-19(25-7-24-17)28(8-26-12)21-16(44-46(33,34)35)14(30)11(43-21)6-41-48(38,39)45-47(36,37)40-5-10-13(29)15(31)20(42-10)27-3-1-2-9(4-27)18(23)32/h1-4,7-8,10-11,13-16,20-21,29-31H,5-6H2,(H7-,22,23,24,25,32,33,34,35,36,37,38,39)/t10-,11-,13-,14-,15-,16-,20-,21-/m1/s1</t>
  </si>
  <si>
    <t>XJLXINKUBYWONI-NNYOXOHSSA-N</t>
  </si>
  <si>
    <t>nad+</t>
  </si>
  <si>
    <t>Nadide</t>
  </si>
  <si>
    <t>[[(2R,3S,4R,5R)-5-(6-aminopurin-9-yl)-3,4-dihydroxyoxolan-2-yl]methoxy-hydroxyphosphoryl] [(2R,3S,4R,5R)-5-(3-carbamoylpyridin-1-ium-1-yl)-3,4-dihydroxyoxolan-2-yl]methyl phosphate</t>
  </si>
  <si>
    <t>C21H27N7O14P2</t>
  </si>
  <si>
    <t>InChI=1S/C21H27N7O14P2/c22-17-12-19(25-7-24-17)28(8-26-12)21-16(32)14(30)11(41-21)6-39-44(36,37)42-43(34,35)38-5-10-13(29)15(31)20(40-10)27-3-1-2-9(4-27)18(23)33/h1-4,7-8,10-11,13-16,20-21,29-32H,5-6H2,(H5-,22,23,24,25,33,34,35,36,37)/t10-,11-,13-,14-,15-,16-,20-,21-/m1/s1</t>
  </si>
  <si>
    <t>BAWFJGJZGIEFAR-NNYOXOHSSA-N</t>
  </si>
  <si>
    <t>na</t>
  </si>
  <si>
    <t>Sodium</t>
  </si>
  <si>
    <t>sodium</t>
  </si>
  <si>
    <t>Na</t>
  </si>
  <si>
    <t>InChI=1S/Na</t>
  </si>
  <si>
    <t>KEAYESYHFKHZAL-UHFFFAOYSA-N</t>
  </si>
  <si>
    <t>n6-phenylisopropyladenosine</t>
  </si>
  <si>
    <t>n6-Phenylisopropyladenosine</t>
  </si>
  <si>
    <t>(2R,3R,4S,5R)-2-(6-anilinopurin-9-yl)-5-(hydroxymethyl)-2-propan-2-yloxolane-3,4-diol</t>
  </si>
  <si>
    <t>InChI=1S/C19H23N5O4/c1-11(2)19(16(27)15(26)13(8-25)28-19)24-10-22-14-17(20-9-21-18(14)24)23-12-6-4-3-5-7-12/h3-7,9-11,13,15-16,25-27H,8H2,1-2H3,(H,20,21,23)/t13-,15-,16-,19-/m1/s1</t>
  </si>
  <si>
    <t>KYOSRONGDTVPDJ-NVQRDWNXSA-N</t>
  </si>
  <si>
    <t>n6-cyclohexyladenosine</t>
  </si>
  <si>
    <t>(3R,4S)-2-[6-(cyclohexylamino)purin-9-yl]-5-(hydroxymethyl)oxolane-3,4-diol</t>
  </si>
  <si>
    <t>C16H23N5O4</t>
  </si>
  <si>
    <t>InChI=1S/C16H23N5O4/c22-6-10-12(23)13(24)16(25-10)21-8-19-11-14(17-7-18-15(11)21)20-9-4-2-1-3-5-9/h7-10,12-13,16,22-24H,1-6H2,(H,17,18,20)/t10?,12-,13-,16?/m1/s1</t>
  </si>
  <si>
    <t>SZBULDQSDUXAPJ-WXURJZIFSA-N</t>
  </si>
  <si>
    <t>n6-(phenylisopropyl) adenosine</t>
  </si>
  <si>
    <t>n6-(Phenylisopropyl) adenosine</t>
  </si>
  <si>
    <t>(2R,3S,4R,5R)-2-(hydroxymethyl)-5-[6-(2-phenylpropan-2-ylamino)purin-9-yl]oxolane-3,4-diol</t>
  </si>
  <si>
    <t>InChI=1S/C19H23N5O4/c1-19(2,11-6-4-3-5-7-11)23-16-13-17(21-9-20-16)24(10-22-13)18-15(27)14(26)12(8-25)28-18/h3-7,9-10,12,14-15,18,25-27H,8H2,1-2H3,(H,20,21,23)/t12-,14-,15-,18-/m1/s1</t>
  </si>
  <si>
    <t>PBEHSPPPDCLCTM-SCFUHWHPSA-N</t>
  </si>
  <si>
    <t>n-succinyl-ala-ala-pro-phe-p-nitroanilide</t>
  </si>
  <si>
    <t>N-succinyl-ala-ala-pro-phe-p-nitroanilide</t>
  </si>
  <si>
    <t>4-[[(2S)-1-[[(2S)-1-[(2S)-2-[[(2S)-1-(4-nitroanilino)-1-oxo-3-phenylpropan-2-yl]carbamoyl]pyrrolidin-1-yl]-1-oxopropan-2-yl]amino]-1-oxopropan-2-yl]amino]-4-oxobutanoic acid</t>
  </si>
  <si>
    <t>C30H36N6O9</t>
  </si>
  <si>
    <t>InChI=1S/C30H36N6O9/c1-18(31-25(37)14-15-26(38)39)27(40)32-19(2)30(43)35-16-6-9-24(35)29(42)34-23(17-20-7-4-3-5-8-20)28(41)33-21-10-12-22(13-11-21)36(44)45/h3-5,7-8,10-13,18-19,23-24H,6,9,14-17H2,1-2H3,(H,31,37)(H,32,40)(H,33,41)(H,34,42)(H,38,39)/t18-,19-,23-,24-/m0/s1</t>
  </si>
  <si>
    <t>LKDMKWNDBAVNQZ-WJNSRDFLSA-N</t>
  </si>
  <si>
    <t>n-propylnorapomorphine</t>
  </si>
  <si>
    <t>N-n-propylnorapomorphine</t>
  </si>
  <si>
    <t>(6aR)-6-propyl-5,6,6a,7-tetrahydro-4H-dibenzo[de,g]quinoline-10,11-diol</t>
  </si>
  <si>
    <t>C19H21NO2</t>
  </si>
  <si>
    <t>InChI=1S/C19H21NO2/c1-2-9-20-10-8-12-4-3-5-14-17(12)15(20)11-13-6-7-16(21)19(22)18(13)14/h3-7,15,21-22H,2,8-11H2,1H3/t15-/m1/s1</t>
  </si>
  <si>
    <t>BTGAJCKRXPNBFI-OAHLLOKOSA-N</t>
  </si>
  <si>
    <t>n-methylhistamine</t>
  </si>
  <si>
    <t>Tele-methylhistamine</t>
  </si>
  <si>
    <t>2-(1-methylimidazol-4-yl)ethanamine</t>
  </si>
  <si>
    <t>InChI=1S/C6H11N3/c1-9-4-6(2-3-7)8-5-9/h4-5H,2-3,7H2,1H3</t>
  </si>
  <si>
    <t>FHQDWPCFSJMNCT-UHFFFAOYSA-N</t>
  </si>
  <si>
    <t>n-formylkynurenine</t>
  </si>
  <si>
    <t>N'-formylkynurenine</t>
  </si>
  <si>
    <t>2-amino-4-(2-formamidophenyl)-4-oxobutanoic acid</t>
  </si>
  <si>
    <t>C11H12N2O4</t>
  </si>
  <si>
    <t>InChI=1S/C11H12N2O4/c12-8(11(16)17)5-10(15)7-3-1-2-4-9(7)13-6-14/h1-4,6,8H,5,12H2,(H,13,14)(H,16,17)</t>
  </si>
  <si>
    <t>BYHJHXPTQMMKCA-UHFFFAOYSA-N</t>
  </si>
  <si>
    <t>n-benzoyl-l-tyrosyl-p-aminobenzoic acid</t>
  </si>
  <si>
    <t>Bentiromide</t>
  </si>
  <si>
    <t>4-[[(2S)-2-benzamido-3-(4-hydroxyphenyl)propanoyl]amino]benzoic acid</t>
  </si>
  <si>
    <t>C23H20N2O5</t>
  </si>
  <si>
    <t>InChI=1S/C23H20N2O5/c26-19-12-6-15(7-13-19)14-20(25-21(27)16-4-2-1-3-5-16)22(28)24-18-10-8-17(9-11-18)23(29)30/h1-13,20,26H,14H2,(H,24,28)(H,25,27)(H,29,30)/t20-/m0/s1</t>
  </si>
  <si>
    <t>SPPTWHFVYKCNNK-FQEVSTJZSA-N</t>
  </si>
  <si>
    <t>n-arachidonoyl-dopamine</t>
  </si>
  <si>
    <t>N-Arachidonoyl dopamine</t>
  </si>
  <si>
    <t>(5Z,8Z,11Z,14Z)-N-[2-(3,4-dihydroxyphenyl)ethyl]icosa-5,8,11,14-tetraenamide</t>
  </si>
  <si>
    <t>C28H41NO3</t>
  </si>
  <si>
    <t>InChI=1S/C28H41NO3/c1-2-3-4-5-6-7-8-9-10-11-12-13-14-15-16-17-18-19-28(32)29-23-22-25-20-21-26(30)27(31)24-25/h6-7,9-10,12-13,15-16,20-21,24,30-31H,2-5,8,11,14,17-19,22-23H2,1H3,(H,29,32)/b7-6-,10-9-,13-12-,16-15-</t>
  </si>
  <si>
    <t>MVVPIAAVGAWJNQ-DOFZRALJSA-N</t>
  </si>
  <si>
    <t>n-acetyldopamine</t>
  </si>
  <si>
    <t>N-Acetyldopamine</t>
  </si>
  <si>
    <t>N-[2-(3,4-dihydroxyphenyl)ethyl]acetamide</t>
  </si>
  <si>
    <t>C10H13NO3</t>
  </si>
  <si>
    <t>InChI=1S/C10H13NO3/c1-7(12)11-5-4-8-2-3-9(13)10(14)6-8/h2-3,6,13-14H,4-5H2,1H3,(H,11,12)</t>
  </si>
  <si>
    <t>OFSAJYZMIPNPHE-UHFFFAOYSA-N</t>
  </si>
  <si>
    <t>n-acetyl-l-aspartyl-l-glutamate</t>
  </si>
  <si>
    <t>N-acetyl-L-aspartyl-L-glutamate</t>
  </si>
  <si>
    <t>(2S)-2-[[(2S)-2-acetamido-3-carboxylatopropanoyl]amino]pentanedioate</t>
  </si>
  <si>
    <t>C11H13N2O8-3</t>
  </si>
  <si>
    <t>InChI=1S/C11H16N2O8/c1-5(14)12-7(4-9(17)18)10(19)13-6(11(20)21)2-3-8(15)16/h6-7H,2-4H2,1H3,(H,12,14)(H,13,19)(H,15,16)(H,17,18)(H,20,21)/p-3/t6-,7-/m0/s1</t>
  </si>
  <si>
    <t>OPVPGKGADVGKTG-BQBZGAKWSA-K</t>
  </si>
  <si>
    <t>n-0437</t>
  </si>
  <si>
    <t>Rotigotine</t>
  </si>
  <si>
    <t>(6S)-6-[propyl(2-thiophen-2-ylethyl)amino]-5,6,7,8-tetrahydronaphthalen-1-ol</t>
  </si>
  <si>
    <t>C19H25NOS</t>
  </si>
  <si>
    <t>InChI=1S/C19H25NOS/c1-2-11-20(12-10-17-6-4-13-22-17)16-8-9-18-15(14-16)5-3-7-19(18)21/h3-7,13,16,21H,2,8-12,14H2,1H3/t16-/m0/s1</t>
  </si>
  <si>
    <t>KFQYTPMOWPVWEJ-INIZCTEOSA-N</t>
  </si>
  <si>
    <t>n-(6-methoxypyridin-3-yl)octanamide</t>
  </si>
  <si>
    <t>N-(6-methoxypyridin-3-yl)octanamide</t>
  </si>
  <si>
    <t>C14H22N2O2</t>
  </si>
  <si>
    <t>InChI=1S/C14H22N2O2/c1-3-4-5-6-7-8-13(17)16-12-9-10-14(18-2)15-11-12/h9-11H,3-8H2,1-2H3,(H,16,17)</t>
  </si>
  <si>
    <t>AZNZIYRKTFQGAJ-UHFFFAOYSA-N</t>
  </si>
  <si>
    <t>n-(2-hydroxyethyl)-4-pyren-1-ylbutanamide</t>
  </si>
  <si>
    <t>n-(2-Hydroxyethyl)-4-pyren-1-ylbutanamide</t>
  </si>
  <si>
    <t>N-(2-hydroxyethyl)-4-pyren-1-ylbutanamide</t>
  </si>
  <si>
    <t>C22H21NO2</t>
  </si>
  <si>
    <t>InChI=1S/C22H21NO2/c24-14-13-23-20(25)6-2-3-15-7-8-18-10-9-16-4-1-5-17-11-12-19(15)22(18)21(16)17/h1,4-5,7-12,24H,2-3,6,13-14H2,(H,23,25)</t>
  </si>
  <si>
    <t>BOLWTBKXCYDFRC-UHFFFAOYSA-N</t>
  </si>
  <si>
    <t>myristoyl-coa</t>
  </si>
  <si>
    <t>Tetradecanoyl-coa</t>
  </si>
  <si>
    <t>S-[2-[3-[[(2R)-4-[[[(2R,3S,4R,5R)-5-(6-aminopurin-9-yl)-4-hydroxy-3-phosphonooxyoxolan-2-yl]methoxy-hydroxyphosphoryl]oxy-hydroxyphosphoryl]oxy-2-hydroxy-3,3-dimethylbutanoyl]amino]propanoylamino]ethyl] tetradecanethioate</t>
  </si>
  <si>
    <t>C35H62N7O17P3S</t>
  </si>
  <si>
    <t>InChI=1S/C35H62N7O17P3S/c1-4-5-6-7-8-9-10-11-12-13-14-15-26(44)63-19-18-37-25(43)16-17-38-33(47)30(46)35(2,3)21-56-62(53,54)59-61(51,52)55-20-24-29(58-60(48,49)50)28(45)34(57-24)42-23-41-27-31(36)39-22-40-32(27)42/h22-24,28-30,34,45-46H,4-21H2,1-3H3,(H,37,43)(H,38,47)(H,51,52)(H,53,54)(H2,36,39,40)(H2,48,49,50)/t24-,28-,29-,30+,34-/m1/s1</t>
  </si>
  <si>
    <t>DUAFKXOFBZQTQE-QSGBVPJFSA-N</t>
  </si>
  <si>
    <t>myo-inositol</t>
  </si>
  <si>
    <t>Inositol</t>
  </si>
  <si>
    <t>cyclohexane-1,2,3,4,5,6-hexol</t>
  </si>
  <si>
    <t>C6H12O6</t>
  </si>
  <si>
    <t>InChI=1S/C6H12O6/c7-1-2(8)4(10)6(12)5(11)3(1)9/h1-12H</t>
  </si>
  <si>
    <t>CDAISMWEOUEBRE-UHFFFAOYSA-N</t>
  </si>
  <si>
    <t>mtx</t>
  </si>
  <si>
    <t>Methotrexate</t>
  </si>
  <si>
    <t>(2S)-2-[[4-[(2,4-diaminopteridin-6-yl)methyl-methylamino]benzoyl]amino]pentanedioic acid</t>
  </si>
  <si>
    <t>C20H22N8O5</t>
  </si>
  <si>
    <t>InChI=1S/C20H22N8O5/c1-28(9-11-8-23-17-15(24-11)16(21)26-20(22)27-17)12-4-2-10(3-5-12)18(31)25-13(19(32)33)6-7-14(29)30/h2-5,8,13H,6-7,9H2,1H3,(H,25,31)(H,29,30)(H,32,33)(H4,21,22,23,26,27)/t13-/m0/s1</t>
  </si>
  <si>
    <t>FBOZXECLQNJBKD-ZDUSSCGKSA-N</t>
  </si>
  <si>
    <t>msx-2</t>
  </si>
  <si>
    <t>Msx-2</t>
  </si>
  <si>
    <t>3-(3-hydroxypropyl)-8-[(E)-2-(3-methoxyphenyl)ethenyl]-7-methyl-1-prop-2-ynylpurine-2,6-dione</t>
  </si>
  <si>
    <t>C21H22N4O4</t>
  </si>
  <si>
    <t>InChI=1S/C21H22N4O4/c1-4-11-25-20(27)18-19(24(21(25)28)12-6-13-26)22-17(23(18)2)10-9-15-7-5-8-16(14-15)29-3/h1,5,7-10,14,26H,6,11-13H2,2-3H3/b10-9+</t>
  </si>
  <si>
    <t>FWLDDFYHEQMIGG-MDZDMXLPSA-N</t>
  </si>
  <si>
    <t>mrs5449</t>
  </si>
  <si>
    <t>3-Amino-9-[2-carboxy-4-[6-[4-[4-[[9-chloro-2-(furan-2-yl)-[1,2,4]triazolo[1,5-c]quinazolin-5-yl]amino]-4-oxobutyl]triazol-1-yl]hexylcarbamoyl]phenyl]-6-iminoxanthene-4,5-disulfonate</t>
  </si>
  <si>
    <t>3-amino-9-[2-carboxy-4-[6-[4-[4-[[9-chloro-2-(furan-2-yl)-[1,2,4]triazolo[1,5-c]quinazolin-5-yl]amino]-4-oxobutyl]triazol-1-yl]hexylcarbamoyl]phenyl]-6-iminoxanthene-4,5-disulfonate</t>
  </si>
  <si>
    <t>C46H38ClN11O12S2-2</t>
  </si>
  <si>
    <t>InChI=1S/C46H40ClN11O12S2/c47-25-11-17-34-31(22-25)43-53-42(35-8-6-20-69-35)55-58(43)46(51-34)52-36(59)9-5-7-26-23-57(56-54-26)19-4-2-1-3-18-50-44(60)24-10-12-27(30(21-24)45(61)62)37-28-13-15-32(48)40(71(63,64)65)38(28)70-39-29(37)14-16-33(49)41(39)72(66,67)68/h6,8,10-17,20-23,48H,1-5,7,9,18-19,49H2,(H,50,60)(H,61,62)(H,51,52,59)(H,63,64,65)(H,66,67,68)/p-2</t>
  </si>
  <si>
    <t>OWAPJDQJQMNRHK-UHFFFAOYSA-L</t>
  </si>
  <si>
    <t>mrs4174</t>
  </si>
  <si>
    <t>derivative 30 [PMID: 25299434]</t>
  </si>
  <si>
    <t>6-amino-3-azaniumylidene-9-[2-carboxy-4-[6-[4-[4-[4-[4-[3-carboxy-6-[4-(trifluoromethyl)phenyl]naphthalen-1-yl]phenyl]piperidin-1-yl]butyl]triazol-1-yl]hexylcarbamoyl]phenyl]-5-sulfoxanthene-4-sulfonate</t>
  </si>
  <si>
    <t>C62H58F3N7O12S2</t>
  </si>
  <si>
    <t>InChI=1S/C62H58F3N7O12S2/c63-62(64,65)44-16-12-37(13-17-44)40-14-18-46-42(31-40)32-43(60(74)75)34-50(46)39-10-8-36(9-11-39)38-24-29-71(30-25-38)27-6-3-7-45-35-72(70-69-45)28-5-2-1-4-26-68-59(73)41-15-19-47(51(33-41)61(76)77)54-48-20-22-52(66)57(85(78,79)80)55(48)84-56-49(54)21-23-53(67)58(56)86(81,82)83/h8-23,31-35,38,66H,1-7,24-30,67H2,(H,68,73)(H,74,75)(H,76,77)(H,78,79,80)(H,81,82,83)</t>
  </si>
  <si>
    <t>FMXSYRBHGUMFBA-UHFFFAOYSA-N</t>
  </si>
  <si>
    <t>mrs2279</t>
  </si>
  <si>
    <t>[(1S,2R,4R)-4-[(2-chloro-6-methylaminopurin-9-yl)methyl]-2-(phosphonooxymethyl)cyclopentyl] dihydrogen phosphate</t>
  </si>
  <si>
    <t>[(1R,2S,4R)-4-[[2-chloro-6-(methylamino)purin-9-yl]methyl]-2-phosphonooxycyclopentyl]methyl dihydrogen phosphate</t>
  </si>
  <si>
    <t>C13H20ClN5O8P2</t>
  </si>
  <si>
    <t>InChI=1S/C13H20ClN5O8P2/c1-15-11-10-12(18-13(14)17-11)19(6-16-10)4-7-2-8(5-26-28(20,21)22)9(3-7)27-29(23,24)25/h6-9H,2-5H2,1H3,(H,15,17,18)(H2,20,21,22)(H2,23,24,25)/t7-,8-,9+/m1/s1</t>
  </si>
  <si>
    <t>LPZJKPSGEADHTQ-HLTSFMKQSA-N</t>
  </si>
  <si>
    <t>mrs-1754</t>
  </si>
  <si>
    <t>N-(4-Cyanophenyl)-2-(4-(2,3,6,7-tetrahydro-2,6-dioxo-1,3-dipropyl-1H-purin-8-yl)phenoxy)-acetamide</t>
  </si>
  <si>
    <t>N-(4-cyanophenyl)-2-[4-(2,6-dioxo-1,3-dipropyl-7H-purin-8-yl)phenoxy]acetamide</t>
  </si>
  <si>
    <t>C26H26N6O4</t>
  </si>
  <si>
    <t>InChI=1S/C26H26N6O4/c1-3-13-31-24-22(25(34)32(14-4-2)26(31)35)29-23(30-24)18-7-11-20(12-8-18)36-16-21(33)28-19-9-5-17(15-27)6-10-19/h5-12H,3-4,13-14,16H2,1-2H3,(H,28,33)(H,29,30)</t>
  </si>
  <si>
    <t>AJBBEYXFRYFVNM-UHFFFAOYSA-N</t>
  </si>
  <si>
    <t>mre3008f20</t>
  </si>
  <si>
    <t>Mcp-neca</t>
  </si>
  <si>
    <t>1-[4-(furan-2-yl)-11-propyl-3,5,6,8,10,11-hexazatricyclo[7.3.0.02,6]dodeca-1(12),2,4,7,9-pentaen-7-yl]-3-(4-methoxyphenyl)urea</t>
  </si>
  <si>
    <t>C21H20N8O3</t>
  </si>
  <si>
    <t>InChI=1S/C21H20N8O3/c1-3-10-28-12-15-17(26-28)24-20(25-21(30)22-13-6-8-14(31-2)9-7-13)29-19(15)23-18(27-29)16-5-4-11-32-16/h4-9,11-12H,3,10H2,1-2H3,(H2,22,24,25,26,30)</t>
  </si>
  <si>
    <t>CJRNHKSLHHWUAB-UHFFFAOYSA-N</t>
  </si>
  <si>
    <t>mpep</t>
  </si>
  <si>
    <t>2-Methyl-6-(phenylethynyl)pyridine</t>
  </si>
  <si>
    <t>2-methyl-6-(2-phenylethynyl)pyridine</t>
  </si>
  <si>
    <t>C14H11N</t>
  </si>
  <si>
    <t>InChI=1S/C14H11N/c1-12-6-5-9-14(15-12)11-10-13-7-3-2-4-8-13/h2-9H,1H3</t>
  </si>
  <si>
    <t>NEWKHUASLBMWRE-UHFFFAOYSA-N</t>
  </si>
  <si>
    <t>morphine</t>
  </si>
  <si>
    <t>Morphine</t>
  </si>
  <si>
    <t>(4R,4aR,7S,7aR,12bS)-3-methyl-2,4,4a,7,7a,13-hexahydro-1H-4,12-methanobenzofuro[3,2-e]isoquinoline-7,9-diol</t>
  </si>
  <si>
    <t>C17H19NO3</t>
  </si>
  <si>
    <t>InChI=1S/C17H19NO3/c1-18-7-6-17-10-3-5-13(20)16(17)21-15-12(19)4-2-9(14(15)17)8-11(10)18/h2-5,10-11,13,16,19-20H,6-8H2,1H3/t10-,11+,13-,16-,17-/m0/s1</t>
  </si>
  <si>
    <t>BQJCRHHNABKAKU-KBQPJGBKSA-N</t>
  </si>
  <si>
    <t>monoolein</t>
  </si>
  <si>
    <t>Glyceryl Monooleate</t>
  </si>
  <si>
    <t>2,3-dihydroxypropyl (Z)-octadec-9-enoate</t>
  </si>
  <si>
    <t>C21H40O4</t>
  </si>
  <si>
    <t>InChI=1S/C21H40O4/c1-2-3-4-5-6-7-8-9-10-11-12-13-14-15-16-17-21(24)25-19-20(23)18-22/h9-10,20,22-23H,2-8,11-19H2,1H3/b10-9-</t>
  </si>
  <si>
    <t>RZRNAYUHWVFMIP-KTKRTIGZSA-N</t>
  </si>
  <si>
    <t>mocpac</t>
  </si>
  <si>
    <t>Mocpac</t>
  </si>
  <si>
    <t>benzyl N-[(2S)-1-[(4-methyl-2-oxochromen-7-yl)amino]-1-oxo-6-(propanoylamino)hexan-2-yl]carbamate</t>
  </si>
  <si>
    <t>C27H31N3O6</t>
  </si>
  <si>
    <t>InChI=1S/C27H31N3O6/c1-3-24(31)28-14-8-7-11-22(30-27(34)35-17-19-9-5-4-6-10-19)26(33)29-20-12-13-21-18(2)15-25(32)36-23(21)16-20/h4-6,9-10,12-13,15-16,22H,3,7-8,11,14,17H2,1-2H3,(H,28,31)(H,29,33)(H,30,34)/t22-/m0/s1</t>
  </si>
  <si>
    <t>BFDGUJKFQRJHJM-QFIPXVFZSA-N</t>
  </si>
  <si>
    <t>mla</t>
  </si>
  <si>
    <t>Methyllycaconitine citrate</t>
  </si>
  <si>
    <t>[(1S,2R,3R,4S,5R,6S,8R,9S,13S,16S,17R,18S)-11-ethyl-8,9-dihydroxy-4,6,16,18-tetramethoxy-11-azahexacyclo[7.7.2.12,5.01,10.03,8.013,17]nonadecan-13-yl]methyl 2-[(3S)-3-methyl-2,5-dioxopyrrolidin-1-yl]benzoate;2-hydroxypropane-1,2,3-tricarboxylic acid</t>
  </si>
  <si>
    <t>C43H58N2O17</t>
  </si>
  <si>
    <t>InChI=1S/C37H50N2O10.C6H8O7/c1-7-38-17-34(18-49-32(42)20-10-8-9-11-23(20)39-26(40)14-19(2)31(39)41)13-12-25(46-4)36-22-15-21-24(45-3)16-35(43,27(22)28(21)47-5)37(44,33(36)38)30(48-6)29(34)36;7-3(8)1-6(13,5(11)12)2-4(9)10/h8-11,19,21-22,24-25,27-30,33,43-44H,7,12-18H2,1-6H3;13H,1-2H2,(H,7,8)(H,9,10)(H,11,12)/t19-,21+,22+,24-,25-,27+,28-,29+,30-,33?,34-,35+,36-,37+;/m0./s1</t>
  </si>
  <si>
    <t>INBLZNJHDLEWPS-DDIMIZGISA-N</t>
  </si>
  <si>
    <t>ml314</t>
  </si>
  <si>
    <t>2-Cyclopropyl-6,7-dimethoxy-4-(4-(2-methoxyphenyl)piperazin-1-yl)quinazoline</t>
  </si>
  <si>
    <t>2-cyclopropyl-6,7-dimethoxy-4-[4-(2-methoxyphenyl)piperazin-1-yl]quinazoline</t>
  </si>
  <si>
    <t>C24H28N4O3</t>
  </si>
  <si>
    <t>InChI=1S/C24H28N4O3/c1-29-20-7-5-4-6-19(20)27-10-12-28(13-11-27)24-17-14-21(30-2)22(31-3)15-18(17)25-23(26-24)16-8-9-16/h4-7,14-16H,8-13H2,1-3H3</t>
  </si>
  <si>
    <t>SWEOAXMICIJCQC-UHFFFAOYSA-N</t>
  </si>
  <si>
    <t>mk912</t>
  </si>
  <si>
    <t>MK-912 hydrochloride</t>
  </si>
  <si>
    <t>(2S,12bS)-1',3'-dimethylspiro[1,3,4,6,7,12b-hexahydro-[1]benzofuro[2,3-a]quinolizine-2,4'-1,3-diazinane]-2'-one;hydrochloride</t>
  </si>
  <si>
    <t>C20H26ClN3O2</t>
  </si>
  <si>
    <t>InChI=1S/C20H25N3O2.ClH/c1-21-11-8-20(22(2)19(21)24)9-12-23-10-7-15-14-5-3-4-6-17(14)25-18(15)16(23)13-20;/h3-6,16H,7-13H2,1-2H3;1H/t16-,20+;/m0./s1</t>
  </si>
  <si>
    <t>ALYCEQJIRFYVGE-VASSOYJASA-N</t>
  </si>
  <si>
    <t>mk499</t>
  </si>
  <si>
    <t>OM3KJ27Ats</t>
  </si>
  <si>
    <t>N-[(4R)-1'-[(2R)-6-cyano-1,2,3,4-tetrahydronaphthalen-2-yl]-4-hydroxyspiro[3,4-dihydrochromene-2,4'-piperidine]-6-yl]methanesulfonamide</t>
  </si>
  <si>
    <t>C25H29N3O4S</t>
  </si>
  <si>
    <t>InChI=1S/C25H29N3O4S/c1-33(30,31)27-20-5-7-24-22(14-20)23(29)15-25(32-24)8-10-28(11-9-25)21-6-4-18-12-17(16-26)2-3-19(18)13-21/h2-3,5,7,12,14,21,23,27,29H,4,6,8-11,13,15H2,1H3/t21-,23-/m1/s1</t>
  </si>
  <si>
    <t>NIYGLRKUBPNXQS-FYYLOGMGSA-N</t>
  </si>
  <si>
    <t>mk0677</t>
  </si>
  <si>
    <t>2-Amino-N-[3-(benzyloxy)-1-[1-(methylsulfonyl)spiro[indoline-3,4'-piperidin]-1'-yl]-1-oxopropan-2-yl]-2-methylpropanamide Methanesulfonate</t>
  </si>
  <si>
    <t>2-amino-2-methyl-N-[1-(1-methylsulfonylspiro[2H-indole-3,4'-piperidine]-1'-yl)-1-oxo-3-phenylmethoxypropan-2-yl]propanamide;methanesulfonic acid</t>
  </si>
  <si>
    <t>C28H40N4O8S2</t>
  </si>
  <si>
    <t>InChI=1S/C27H36N4O5S.CH4O3S/c1-26(2,28)25(33)29-22(18-36-17-20-9-5-4-6-10-20)24(32)30-15-13-27(14-16-30)19-31(37(3,34)35)23-12-8-7-11-21(23)27;1-5(2,3)4/h4-12,22H,13-19,28H2,1-3H3,(H,29,33);1H3,(H,2,3,4)</t>
  </si>
  <si>
    <t>DUGMCDWNXXFHDE-UHFFFAOYSA-N</t>
  </si>
  <si>
    <t>mk-912</t>
  </si>
  <si>
    <t>MK-912</t>
  </si>
  <si>
    <t>(2S,12bS)-1',3'-dimethylspiro[1,3,4,6,7,12b-hexahydro-[1]benzofuro[2,3-a]quinolizine-2,4'-1,3-diazinane]-2'-one</t>
  </si>
  <si>
    <t>C20H25N3O2</t>
  </si>
  <si>
    <t>InChI=1S/C20H25N3O2/c1-21-11-8-20(22(2)19(21)24)9-12-23-10-7-15-14-5-3-4-6-17(14)25-18(15)16(23)13-20/h3-6,16H,7-13H2,1-2H3/t16-,20+/m0/s1</t>
  </si>
  <si>
    <t>JRDUBBHIPPPSLP-OXJNMPFZSA-N</t>
  </si>
  <si>
    <t>mk-499</t>
  </si>
  <si>
    <t>mitoxantrone</t>
  </si>
  <si>
    <t>Mitoxantrone</t>
  </si>
  <si>
    <t>1,4-dihydroxy-5,8-bis[2-(2-hydroxyethylamino)ethylamino]anthracene-9,10-dione</t>
  </si>
  <si>
    <t>C22H28N4O6</t>
  </si>
  <si>
    <t>InChI=1S/C22H28N4O6/c27-11-9-23-5-7-25-13-1-2-14(26-8-6-24-10-12-28)18-17(13)21(31)19-15(29)3-4-16(30)20(19)22(18)32/h1-4,23-30H,5-12H2</t>
  </si>
  <si>
    <t>KKZJGLLVHKMTCM-UHFFFAOYSA-N</t>
  </si>
  <si>
    <t>mip-1095</t>
  </si>
  <si>
    <t>Mip-1095</t>
  </si>
  <si>
    <t>(2S)-2-[[(1S)-1-carboxy-5-[(4-iodophenyl)carbamoylamino]pentyl]carbamoylamino]pentanedioic acid</t>
  </si>
  <si>
    <t>C19H25IN4O8</t>
  </si>
  <si>
    <t>InChI=1S/C19H25IN4O8/c20-11-4-6-12(7-5-11)22-18(31)21-10-2-1-3-13(16(27)28)23-19(32)24-14(17(29)30)8-9-15(25)26/h4-7,13-14H,1-3,8-10H2,(H,25,26)(H,27,28)(H,29,30)(H2,21,22,31)(H2,23,24,32)/t13-,14-/m0/s1</t>
  </si>
  <si>
    <t>LFEGKCKGGNXWDV-KBPBESRZSA-N</t>
  </si>
  <si>
    <t>midazolam</t>
  </si>
  <si>
    <t>Midazolam</t>
  </si>
  <si>
    <t>8-chloro-6-(2-fluorophenyl)-1-methyl-4H-imidazo[1,5-a][1,4]benzodiazepine</t>
  </si>
  <si>
    <t>C18H13ClFN3</t>
  </si>
  <si>
    <t>InChI=1S/C18H13ClFN3/c1-11-21-9-13-10-22-18(14-4-2-3-5-16(14)20)15-8-12(19)6-7-17(15)23(11)13/h2-9H,10H2,1H3</t>
  </si>
  <si>
    <t>DDLIGBOFAVUZHB-UHFFFAOYSA-N</t>
  </si>
  <si>
    <t>mibolerone</t>
  </si>
  <si>
    <t>Mibolerone</t>
  </si>
  <si>
    <t>(7R,8R,9S,10R,13S,14S,17S)-17-hydroxy-7,13,17-trimethyl-1,2,6,7,8,9,10,11,12,14,15,16-dodecahydrocyclopenta[a]phenanthren-3-one</t>
  </si>
  <si>
    <t>C20H30O2</t>
  </si>
  <si>
    <t>InChI=1S/C20H30O2/c1-12-10-13-11-14(21)4-5-15(13)16-6-8-19(2)17(18(12)16)7-9-20(19,3)22/h11-12,15-18,22H,4-10H2,1-3H3/t12-,15+,16-,17+,18-,19+,20+/m1/s1</t>
  </si>
  <si>
    <t>PTQMMNYJKCSPET-OMHQDGTGSA-N</t>
  </si>
  <si>
    <t>methyltrienolone</t>
  </si>
  <si>
    <t>Metribolone</t>
  </si>
  <si>
    <t>(8S,13S,14S,17S)-17-hydroxy-13,17-dimethyl-1,2,6,7,8,14,15,16-octahydrocyclopenta[a]phenanthren-3-one</t>
  </si>
  <si>
    <t>C19H24O2</t>
  </si>
  <si>
    <t>InChI=1S/C19H24O2/c1-18-9-7-15-14-6-4-13(20)11-12(14)3-5-16(15)17(18)8-10-19(18,2)21/h7,9,11,16-17,21H,3-6,8,10H2,1-2H3/t16-,17+,18+,19+/m1/s1</t>
  </si>
  <si>
    <t>CCCIJQPRIXGQOE-XWSJACJDSA-N</t>
  </si>
  <si>
    <t>methylthymidine</t>
  </si>
  <si>
    <t>N-Methylthymidine</t>
  </si>
  <si>
    <t>1-[(2R,4S,5R)-4-hydroxy-5-(hydroxymethyl)oxolan-2-yl]-3,5-dimethylpyrimidine-2,4-dione</t>
  </si>
  <si>
    <t>C11H16N2O5</t>
  </si>
  <si>
    <t>InChI=1S/C11H16N2O5/c1-6-4-13(11(17)12(2)10(6)16)9-3-7(15)8(5-14)18-9/h4,7-9,14-15H,3,5H2,1-2H3/t7-,8+,9+/m0/s1</t>
  </si>
  <si>
    <t>JCVDICFLPGDHAT-DJLDLDEBSA-N</t>
  </si>
  <si>
    <t>methylthioadenosine</t>
  </si>
  <si>
    <t>5'-Methylthioadenosine</t>
  </si>
  <si>
    <t>(2R,3R,4S,5S)-2-(6-aminopurin-9-yl)-5-(methylsulfanylmethyl)oxolane-3,4-diol</t>
  </si>
  <si>
    <t>C11H15N5O3S</t>
  </si>
  <si>
    <t>InChI=1S/C11H15N5O3S/c1-20-2-5-7(17)8(18)11(19-5)16-4-15-6-9(12)13-3-14-10(6)16/h3-5,7-8,11,17-18H,2H2,1H3,(H2,12,13,14)/t5-,7-,8-,11-/m1/s1</t>
  </si>
  <si>
    <t>WUUGFSXJNOTRMR-IOSLPCCCSA-N</t>
  </si>
  <si>
    <t>methylscopolamine</t>
  </si>
  <si>
    <t>Methscopolamine</t>
  </si>
  <si>
    <t>[(1R,2R,4S,5S)-9,9-dimethyl-3-oxa-9-azoniatricyclo[3.3.1.02,4]nonan-7-yl] (2S)-3-hydroxy-2-phenylpropanoate</t>
  </si>
  <si>
    <t>C18H24NO4+</t>
  </si>
  <si>
    <t>InChI=1S/C18H24NO4/c1-19(2)14-8-12(9-15(19)17-16(14)23-17)22-18(21)13(10-20)11-6-4-3-5-7-11/h3-7,12-17,20H,8-10H2,1-2H3/q+1/t12?,13-,14-,15+,16-,17+/m1/s1</t>
  </si>
  <si>
    <t>LZCOQTDXKCNBEE-XJMZPCNVSA-N</t>
  </si>
  <si>
    <t>methyllycaconitine</t>
  </si>
  <si>
    <t>Delsemidine</t>
  </si>
  <si>
    <t>[(1R,2R,3R,4S,5R,6S,8R,9S,10S,13S,16S,17R,18S)-11-ethyl-8,9-dihydroxy-4,6,16,18-tetramethoxy-11-azahexacyclo[7.7.2.12,5.01,10.03,8.013,17]nonadecan-13-yl]methyl 2-[(3S)-3-methyl-2,5-dioxopyrrolidin-1-yl]benzoate</t>
  </si>
  <si>
    <t>C37H50N2O10</t>
  </si>
  <si>
    <t>InChI=1S/C37H50N2O10/c1-7-38-17-34(18-49-32(42)20-10-8-9-11-23(20)39-26(40)14-19(2)31(39)41)13-12-25(46-4)36-22-15-21-24(45-3)16-35(43,27(22)28(21)47-5)37(44,33(36)38)30(48-6)29(34)36/h8-11,19,21-22,24-25,27-30,33,43-44H,7,12-18H2,1-6H3/t19-,21+,22+,24-,25-,27+,28-,29+,30-,33-,34-,35+,36+,37+/m0/s1</t>
  </si>
  <si>
    <t>XLTANAWLDBYGFU-HTWFBASDSA-N</t>
  </si>
  <si>
    <t>methylglyoxal</t>
  </si>
  <si>
    <t>Pyruvaldehyde</t>
  </si>
  <si>
    <t>2-oxopropanal</t>
  </si>
  <si>
    <t>C3H4O2</t>
  </si>
  <si>
    <t>InChI=1S/C3H4O2/c1-3(5)2-4/h2H,1H3</t>
  </si>
  <si>
    <t>AIJULSRZWUXGPQ-UHFFFAOYSA-N</t>
  </si>
  <si>
    <t>methylcysteine</t>
  </si>
  <si>
    <t>Methylcysteine</t>
  </si>
  <si>
    <t>2-amino-3-methylsulfanylpropanoic acid</t>
  </si>
  <si>
    <t>InChI=1S/C4H9NO2S/c1-8-2-3(5)4(6)7/h3H,2,5H2,1H3,(H,6,7)</t>
  </si>
  <si>
    <t>IDIDJDIHTAOVLG-UHFFFAOYSA-N</t>
  </si>
  <si>
    <t>methyl-alpha-d-glucopyranoside</t>
  </si>
  <si>
    <t>Methyl alpha-D-glucopyranoside</t>
  </si>
  <si>
    <t>(2R,3S,4S,5R,6S)-2-(hydroxymethyl)-6-methoxyoxane-3,4,5-triol</t>
  </si>
  <si>
    <t>C7H14O6</t>
  </si>
  <si>
    <t>InChI=1S/C7H14O6/c1-12-7-6(11)5(10)4(9)3(2-8)13-7/h3-11H,2H2,1H3/t3-,4-,5+,6-,7+/m1/s1</t>
  </si>
  <si>
    <t>HOVAGTYPODGVJG-ZFYZTMLRSA-N</t>
  </si>
  <si>
    <t>methoxy-pepy</t>
  </si>
  <si>
    <t>3-Methoxy-5-(2-pyridinylethynyl)pyridine</t>
  </si>
  <si>
    <t>3-methoxy-5-(2-pyridin-2-ylethynyl)pyridine</t>
  </si>
  <si>
    <t>C13H10N2O</t>
  </si>
  <si>
    <t>InChI=1S/C13H10N2O/c1-16-13-8-11(9-14-10-13)5-6-12-4-2-3-7-15-12/h2-4,7-10H,1H3</t>
  </si>
  <si>
    <t>VRTFKUFTEWQHDD-UHFFFAOYSA-N</t>
  </si>
  <si>
    <t>methotrexate</t>
  </si>
  <si>
    <t>methoctramine</t>
  </si>
  <si>
    <t>Methoctramine tetrahydrochloride</t>
  </si>
  <si>
    <t>N,N'-bis[6-[(2-methoxyphenyl)methylamino]hexyl]octane-1,8-diamine;tetrahydrochloride</t>
  </si>
  <si>
    <t>C36H66Cl4N4O2</t>
  </si>
  <si>
    <t>InChI=1S/C36H62N4O2.4ClH/c1-41-35-23-13-11-21-33(35)31-39-29-19-9-7-17-27-37-25-15-5-3-4-6-16-26-38-28-18-8-10-20-30-40-32-34-22-12-14-24-36(34)42-2;;;;/h11-14,21-24,37-40H,3-10,15-20,25-32H2,1-2H3;4*1H</t>
  </si>
  <si>
    <t>CDKGGOUDHGSFAF-UHFFFAOYSA-N</t>
  </si>
  <si>
    <t>methiothepin</t>
  </si>
  <si>
    <t>Methiothepin</t>
  </si>
  <si>
    <t>1-methyl-4-(3-methylsulfanyl-5,6-dihydrobenzo[b][1]benzothiepin-5-yl)piperazine</t>
  </si>
  <si>
    <t>C20H24N2S2</t>
  </si>
  <si>
    <t>InChI=1S/C20H24N2S2/c1-21-9-11-22(12-10-21)18-13-15-5-3-4-6-19(15)24-20-8-7-16(23-2)14-17(18)20/h3-8,14,18H,9-13H2,1-2H3</t>
  </si>
  <si>
    <t>RLJFTICUTYVZDG-UHFFFAOYSA-N</t>
  </si>
  <si>
    <t>methanandamide</t>
  </si>
  <si>
    <t>Methanandamide</t>
  </si>
  <si>
    <t>(5Z,8Z,11Z,14Z)-N-[(2R)-1-hydroxypropan-2-yl]icosa-5,8,11,14-tetraenamide</t>
  </si>
  <si>
    <t>C23H39NO2</t>
  </si>
  <si>
    <t>InChI=1S/C23H39NO2/c1-3-4-5-6-7-8-9-10-11-12-13-14-15-16-17-18-19-20-23(26)24-22(2)21-25/h7-8,10-11,13-14,16-17,22,25H,3-6,9,12,15,18-21H2,1-2H3,(H,24,26)/b8-7-,11-10-,14-13-,17-16-/t22-/m1/s1</t>
  </si>
  <si>
    <t>SQKRUBZPTNJQEM-FQPARAGTSA-N</t>
  </si>
  <si>
    <t>metastin</t>
  </si>
  <si>
    <t>Kisspeptins</t>
  </si>
  <si>
    <t>(4S)-4-[[(2S)-1-[(2S)-1-[(2S)-1-[(2S)-2-[[(2S)-2-[[(2S)-2-[[(2S,3R)-2-[(2-aminoacetyl)amino]-3-hydroxybutanoyl]amino]-3-hydroxypropanoyl]amino]-4-methylpentanoyl]amino]-3-hydroxypropanoyl]pyrrolidine-2-carbonyl]pyrrolidine-2-carbonyl]pyrrolidine-2-carbonyl]amino]-5-[[(2S)-1-[[(2S)-1-[[2-[[(2S)-1-[[(2S)-1-[[(2S)-5-amino-1-[[(2S)-5-amino-1-[(2S)-2-[[2-[[(2S)-1-[[(2S)-1-[[(2S)-1-[(2S)-2-[[(2S)-1-[[(2S)-1-[[(2S)-1-[[(2S)-5-amino-1-[[(2S,3S)-1-[(2S)-2-[[(2S)-1-[(2S)-2-[[(2S)-5-amino-1-[[2-[[(2S)-1-[[(2S)-1-[[(2S)-1-[[(2S)-1-[[(2S)-5-amino-1-[[(2S)-1-[[(2S)-1-[[(2S)-6-amino-1-[[(2S)-1-[[(2S)-1-[(2S)-2-[[(2S)-4-amino-1-[[(2S)-1-[[(2S)-4-amino-1-[[(2S)-1-[[(2S)-4-amino-1-[[(2S)-1-[[(2S)-1-[[2-[[(2S)-1-[[(2S)-1-[[(2S)-1-amino-1-oxo-3-phenylpropan-2-yl]amino]-5-carbamimidamido-1-oxopentan-2-yl]amino]-4-methyl-1-oxopentan-2-yl]amino]-2-oxoethyl]amino]-1-oxo-3-phenylpropan-2-yl]amino]-3-hydroxy-1-oxopropan-2-yl]amino]-1,4-dioxobutan-2-yl]amino]-3-(1H-indol-3-yl)-1-oxopropan-2-yl]amino]-1,4-dioxobutan-2-yl]amino]-3-(4-hydroxyphenyl)-1-oxopropan-2-yl]amino]-1,4-dioxobutan-2-yl]carbamoyl]pyrrolidin-1-yl]-4-methyl-1-oxopentan-2-yl]amino]-3-carboxy-1-oxopropan-2-yl]amino]-1-oxohexan-2-yl]amino]-4-carboxy-1-oxobutan-2-yl]amino]-5-carbamimidamido-1-oxopentan-2-yl]amino]-1,5-dioxopentan-2-yl]amino]-3-methyl-1-oxobutan-2-yl]amino]-4-methyl-1-oxopentan-2-yl]amino]-3-methyl-1-oxobutan-2-yl]amino]-1-oxopropan-2-yl]amino]-2-oxoethyl]amino]-1,5-dioxopentan-2-yl]carbamoyl]pyrrolidin-1-yl]-1-oxopropan-2-yl]carbamoyl]pyrrolidin-1-yl]-3-methyl-1-oxopentan-2-yl]amino]-1,5-dioxopentan-2-yl]amino]-5-carbamimidamido-1-oxopentan-2-yl]amino]-3-hydroxy-1-oxopropan-2-yl]amino]-3-(1H-imidazol-5-yl)-1-oxopropan-2-yl]carbamoyl]pyrrolidin-1-yl]-1-oxopropan-2-yl]amino]-3-hydroxy-1-oxopropan-2-yl]amino]-4-methyl-1-oxopentan-2-yl]amino]-2-oxoethyl]carbamoyl]pyrrolidin-1-yl]-1,5-dioxopentan-2-yl]amino]-1,5-dioxopentan-2-yl]amino]-5-carbamimidamido-1-oxopentan-2-yl]amino]-3-hydroxy-1-oxopropan-2-yl]amino]-2-oxoethyl]amino]-3-hydroxy-1-oxopropan-2-yl]amino]-3-hydroxy-1-oxopropan-2-yl]amino]-5-oxopentanoic acid</t>
  </si>
  <si>
    <t>C258H401N79O78</t>
  </si>
  <si>
    <t>InChI=1S/C258H401N79O78/c1-21-131(16)204(329-220(381)152(70-77-189(264)351)301-213(374)147(53-34-84-281-257(274)275)299-234(395)173(118-341)322-226(387)164(103-140-110-278-123-288-140)315-242(403)181-58-38-87-331(181)247(408)133(18)290-232(393)172(117-340)321-222(383)158(95-125(4)5)293-197(359)114-287-238(399)178-55-36-88-332(178)249(410)155(71-78-190(265)352)306-218(379)150(68-75-187(262)349)300-212(373)146(52-33-83-280-256(272)273)298-233(394)171(116-339)294-198(360)113-286-210(371)170(115-338)319-237(398)175(120-343)320-219(380)154(73-80-200(363)364)304-241(402)183-60-40-90-334(183)252(413)185-62-43-93-337(185)253(414)184-61-42-92-336(184)251(412)177(122-345)325-223(384)159(96-126(6)7)308-236(397)176(121-344)324-246(407)205(135(20)346)326-194(356)108-260)254(415)335-91-41-56-179(335)239(400)291-134(19)248(409)330-86-37-57-180(330)240(401)303-149(67-74-186(261)348)208(369)284-111-195(357)289-132(17)207(368)327-202(129(12)13)245(406)317-160(97-127(8)9)231(392)328-203(130(14)15)244(405)305-151(69-76-188(263)350)216(377)296-145(51-32-82-279-255(270)271)211(372)302-153(72-79-199(361)362)217(378)295-144(50-30-31-81-259)215(376)314-168(107-201(365)366)230(391)318-169(98-128(10)11)250(411)333-89-39-59-182(333)243(404)316-167(106-193(268)355)228(389)310-162(101-138-63-65-141(347)66-64-138)224(385)312-165(104-191(266)353)227(388)311-163(102-139-109-283-143-49-29-28-48-142(139)143)225(386)313-166(105-192(267)354)229(390)323-174(119-342)235(396)309-161(100-137-46-26-23-27-47-137)209(370)285-112-196(358)292-157(94-124(2)3)221(382)297-148(54-35-85-282-258(276)277)214(375)307-156(206(269)367)99-136-44-24-22-25-45-136/h22-29,44-49,63-66,109-110,123-135,144-185,202-205,283,338-347H,21,30-43,50-62,67-108,111-122,259-260H2,1-20H3,(H2,261,348)(H2,262,349)(H2,263,350)(H2,264,351)(H2,265,352)(H2,266,353)(H2,267,354)(H2,268,355)(H2,269,367)(H,278,288)(H,284,369)(H,285,370)(H,286,371)(H,287,399)(H,289,357)(H,290,393)(H,291,400)(H,292,358)(H,293,359)(H,294,360)(H,295,378)(H,296,377)(H,297,382)(H,298,394)(H,299,395)(H,300,373)(H,301,374)(H,302,372)(H,303,401)(H,304,402)(H,305,405)(H,306,379)(H,307,375)(H,308,397)(H,309,396)(H,310,389)(H,311,388)(H,312,385)(H,313,386)(H,314,376)(H,315,403)(H,316,404)(H,317,406)(H,318,391)(H,319,398)(H,320,380)(H,321,383)(H,322,387)(H,323,390)(H,324,407)(H,325,384)(H,326,356)(H,327,368)(H,328,392)(H,329,381)(H,361,362)(H,363,364)(H,365,366)(H4,270,271,279)(H4,272,273,280)(H4,274,275,281)(H4,276,277,282)/t131-,132-,133-,134-,135+,144-,145-,146-,147-,148-,149-,150-,151-,152-,153-,154-,155-,156-,157-,158-,159-,160-,161-,162-,163-,164-,165-,166-,167-,168-,169-,170-,171-,172-,173-,174-,175-,176-,177-,178-,179-,180-,181-,182-,183-,184-,185-,202-,203-,204-,205-/m0/s1</t>
  </si>
  <si>
    <t>KAHDONZOCXSKII-NJVVDGNHSA-N</t>
  </si>
  <si>
    <t>mesulergine</t>
  </si>
  <si>
    <t>Mesulergine</t>
  </si>
  <si>
    <t>(6aR,9S,10aR)-9-(dimethylsulfamoylamino)-4,7-dimethyl-6,6a,8,9,10,10a-hexahydroindolo[4,3-fg]quinoline</t>
  </si>
  <si>
    <t>C18H26N4O2S</t>
  </si>
  <si>
    <t>InChI=1S/C18H26N4O2S/c1-20(2)25(23,24)19-13-9-15-14-6-5-7-16-18(14)12(10-21(16)3)8-17(15)22(4)11-13/h5-7,10,13,15,17,19H,8-9,11H2,1-4H3/t13-,15+,17+/m0/s1</t>
  </si>
  <si>
    <t>JLVHTNZNKOSCNB-YSVLISHTSA-N</t>
  </si>
  <si>
    <t>meosuc-aapv-amc</t>
  </si>
  <si>
    <t>MeOSuc-AAPV-AMC</t>
  </si>
  <si>
    <t>methyl 4-[[(2S)-1-[[(2S)-1-[(2S)-2-[[(2S)-1-amino-3-methyl-1-oxobutan-2-yl]-(4-methyl-2-oxochromen-7-yl)carbamoyl]pyrrolidin-1-yl]-1-oxopropan-2-yl]amino]-1-oxopropan-2-yl]amino]-4-oxobutanoate</t>
  </si>
  <si>
    <t>C31H41N5O9</t>
  </si>
  <si>
    <t>InChI=1S/C31H41N5O9/c1-16(2)27(28(32)40)36(20-9-10-21-17(3)14-26(39)45-23(21)15-20)31(43)22-8-7-13-35(22)30(42)19(5)34-29(41)18(4)33-24(37)11-12-25(38)44-6/h9-10,14-16,18-19,22,27H,7-8,11-13H2,1-6H3,(H2,32,40)(H,33,37)(H,34,41)/t18-,19-,22-,27-/m0/s1</t>
  </si>
  <si>
    <t>AOPLOBUZHYHBLA-NFHWZJRKSA-N</t>
  </si>
  <si>
    <t>menthol</t>
  </si>
  <si>
    <t>Menthol</t>
  </si>
  <si>
    <t>5-methyl-2-propan-2-ylcyclohexan-1-ol</t>
  </si>
  <si>
    <t>C10H20O</t>
  </si>
  <si>
    <t>InChI=1S/C10H20O/c1-7(2)9-5-4-8(3)6-10(9)11/h7-11H,4-6H2,1-3H3</t>
  </si>
  <si>
    <t>NOOLISFMXDJSKH-UHFFFAOYSA-N</t>
  </si>
  <si>
    <t>menadione</t>
  </si>
  <si>
    <t>Menadione</t>
  </si>
  <si>
    <t>2-methylnaphthalene-1,4-dione</t>
  </si>
  <si>
    <t>C11H8O2</t>
  </si>
  <si>
    <t>InChI=1S/C11H8O2/c1-7-6-10(12)8-4-2-3-5-9(8)11(7)13/h2-6H,1H3</t>
  </si>
  <si>
    <t>MJVAVZPDRWSRRC-UHFFFAOYSA-N</t>
  </si>
  <si>
    <t>melatonin</t>
  </si>
  <si>
    <t>Melatonin</t>
  </si>
  <si>
    <t>N-[2-(5-methoxy-1H-indol-3-yl)ethyl]acetamide</t>
  </si>
  <si>
    <t>C13H16N2O2</t>
  </si>
  <si>
    <t>InChI=1S/C13H16N2O2/c1-9(16)14-6-5-10-8-15-13-4-3-11(17-2)7-12(10)13/h3-4,7-8,15H,5-6H2,1-2H3,(H,14,16)</t>
  </si>
  <si>
    <t>DRLFMBDRBRZALE-UHFFFAOYSA-N</t>
  </si>
  <si>
    <t>mdl72222</t>
  </si>
  <si>
    <t>Bemesetron</t>
  </si>
  <si>
    <t>[(1S,5R)-8-methyl-8-azabicyclo[3.2.1]octan-3-yl] 3,5-dichlorobenzoate</t>
  </si>
  <si>
    <t>C15H17Cl2NO2</t>
  </si>
  <si>
    <t>InChI=1S/C15H17Cl2NO2/c1-18-12-2-3-13(18)8-14(7-12)20-15(19)9-4-10(16)6-11(17)5-9/h4-6,12-14H,2-3,7-8H2,1H3/t12-,13+,14?</t>
  </si>
  <si>
    <t>MNJNPLVXBISNSX-PBWFPOADSA-N</t>
  </si>
  <si>
    <t>mdl100907</t>
  </si>
  <si>
    <t>Volinanserin</t>
  </si>
  <si>
    <t>(R)-(2,3-dimethoxyphenyl)-[1-[2-(4-fluorophenyl)ethyl]piperidin-4-yl]methanol</t>
  </si>
  <si>
    <t>C22H28FNO3</t>
  </si>
  <si>
    <t>InChI=1S/C22H28FNO3/c1-26-20-5-3-4-19(22(20)27-2)21(25)17-11-14-24(15-12-17)13-10-16-6-8-18(23)9-7-16/h3-9,17,21,25H,10-15H2,1-2H3/t21-/m1/s1</t>
  </si>
  <si>
    <t>HXTGXYRHXAGCFP-OAQYLSRUSA-N</t>
  </si>
  <si>
    <t>mdl</t>
  </si>
  <si>
    <t>(2S)-1-[(2R)-2-(methylamino)-3-phenylpropanoyl]-N-[(2S)-4,4,5,5,5-pentafluoro-3,3-dihydroxy-1-(1H-indol-3-yl)pentan-2-yl]pyrrolidine-2-carboxamide</t>
  </si>
  <si>
    <t>C28H31F5N4O4</t>
  </si>
  <si>
    <t>InChI=1S/C28H31F5N4O4/c1-34-21(14-17-8-3-2-4-9-17)25(39)37-13-7-12-22(37)24(38)36-23(26(40,41)27(29,30)28(31,32)33)15-18-16-35-20-11-6-5-10-19(18)20/h2-6,8-11,16,21-23,34-35,40-41H,7,12-15H2,1H3,(H,36,38)/t21-,22+,23+/m1/s1</t>
  </si>
  <si>
    <t>GOGRTAQTDSPTJD-VJBWXMMDSA-N</t>
  </si>
  <si>
    <t>mdc</t>
  </si>
  <si>
    <t>BK-Mda</t>
  </si>
  <si>
    <t>2-amino-1-(1,3-benzodioxol-5-yl)propan-1-one</t>
  </si>
  <si>
    <t>C10H11NO3</t>
  </si>
  <si>
    <t>InChI=1S/C10H11NO3/c1-6(11)10(12)7-2-3-8-9(4-7)14-5-13-8/h2-4,6H,5,11H2,1H3</t>
  </si>
  <si>
    <t>XDEZOLVDJWWXRG-UHFFFAOYSA-N</t>
  </si>
  <si>
    <t>mca-apk(dnp)</t>
  </si>
  <si>
    <t>Mca-Ala-Pro-Lys(Dnp)-OH</t>
  </si>
  <si>
    <t>(2S)-6-(2,4-dinitroanilino)-2-[[(2S)-1-[(2S)-2-[[2-(7-methoxy-2-oxochromen-4-yl)acetyl]amino]propanoyl]pyrrolidine-2-carbonyl]amino]hexanoic acid</t>
  </si>
  <si>
    <t>C32H36N6O12</t>
  </si>
  <si>
    <t>InChI=1S/C32H36N6O12/c1-18(34-28(39)14-19-15-29(40)50-27-17-21(49-2)9-10-22(19)27)31(42)36-13-5-7-25(36)30(41)35-24(32(43)44)6-3-4-12-33-23-11-8-20(37(45)46)16-26(23)38(47)48/h8-11,15-18,24-25,33H,3-7,12-14H2,1-2H3,(H,34,39)(H,35,41)(H,43,44)/t18-,24-,25-/m0/s1</t>
  </si>
  <si>
    <t>INOZJECNSBDPGT-WDNCENIBSA-N</t>
  </si>
  <si>
    <t>mazindol</t>
  </si>
  <si>
    <t>Mazindol</t>
  </si>
  <si>
    <t>5-(4-chlorophenyl)-2,3-dihydroimidazo[1,2-b]isoindol-5-ol</t>
  </si>
  <si>
    <t>C16H13ClN2O</t>
  </si>
  <si>
    <t>InChI=1S/C16H13ClN2O/c17-12-7-5-11(6-8-12)16(20)14-4-2-1-3-13(14)15-18-9-10-19(15)16/h1-8,20H,9-10H2</t>
  </si>
  <si>
    <t>ZPXSCAKFGYXMGA-UHFFFAOYSA-N</t>
  </si>
  <si>
    <t>maltose</t>
  </si>
  <si>
    <t>Maltose</t>
  </si>
  <si>
    <t>(2R,3S,4S,5R,6R)-2-(hydroxymethyl)-6-[(2R,3S,4R,5R)-4,5,6-trihydroxy-2-(hydroxymethyl)oxan-3-yl]oxyoxane-3,4,5-triol</t>
  </si>
  <si>
    <t>InChI=1S/C12H22O11/c13-1-3-5(15)6(16)9(19)12(22-3)23-10-4(2-14)21-11(20)8(18)7(10)17/h3-20H,1-2H2/t3-,4-,5-,6+,7-,8-,9-,10-,11?,12-/m1/s1</t>
  </si>
  <si>
    <t>GUBGYTABKSRVRQ-PICCSMPSSA-N</t>
  </si>
  <si>
    <t>malonyl-coa</t>
  </si>
  <si>
    <t>malonyl-CoA</t>
  </si>
  <si>
    <t>3-[2-[3-[[(2R)-4-[[[(2R,3S,4R,5R)-5-(6-aminopurin-9-yl)-4-hydroxy-3-phosphonooxyoxolan-2-yl]methoxy-hydroxyphosphoryl]oxy-hydroxyphosphoryl]oxy-2-hydroxy-3,3-dimethylbutanoyl]amino]propanoylamino]ethylsulfanyl]-3-oxopropanoic acid</t>
  </si>
  <si>
    <t>C24H38N7O19P3S</t>
  </si>
  <si>
    <t>InChI=1S/C24H38N7O19P3S/c1-24(2,19(37)22(38)27-4-3-13(32)26-5-6-54-15(35)7-14(33)34)9-47-53(44,45)50-52(42,43)46-8-12-18(49-51(39,40)41)17(36)23(48-12)31-11-30-16-20(25)28-10-29-21(16)31/h10-12,17-19,23,36-37H,3-9H2,1-2H3,(H,26,32)(H,27,38)(H,33,34)(H,42,43)(H,44,45)(H2,25,28,29)(H2,39,40,41)/t12-,17-,18-,19+,23-/m1/s1</t>
  </si>
  <si>
    <t>LTYOQGRJFJAKNA-DVVLENMVSA-N</t>
  </si>
  <si>
    <t>m-mpep</t>
  </si>
  <si>
    <t>2-[2-(3-Methoxyphenyl)ethynyl]-6-methylpyridine</t>
  </si>
  <si>
    <t>2-[2-(3-methoxyphenyl)ethynyl]-6-methylpyridine</t>
  </si>
  <si>
    <t>C15H13NO</t>
  </si>
  <si>
    <t>InChI=1S/C15H13NO/c1-12-5-3-7-14(16-12)10-9-13-6-4-8-15(11-13)17-2/h3-8,11H,1-2H3</t>
  </si>
  <si>
    <t>STDHINPODVHROK-UHFFFAOYSA-N</t>
  </si>
  <si>
    <t>lysophosphatidylcholine</t>
  </si>
  <si>
    <t>Lysophosphatidylcholines</t>
  </si>
  <si>
    <t>[(2R)-3-acetyloxy-2-hydroxypropyl] 2-(trimethylazaniumyl)ethyl phosphate</t>
  </si>
  <si>
    <t>C10H22NO7P</t>
  </si>
  <si>
    <t>InChI=1S/C10H22NO7P/c1-9(12)16-7-10(13)8-18-19(14,15)17-6-5-11(2,3)4/h10,13H,5-8H2,1-4H3/t10-/m1/s1</t>
  </si>
  <si>
    <t>RYCNUMLMNKHWPZ-SNVBAGLBSA-N</t>
  </si>
  <si>
    <t>lysergic acid diethylamide</t>
  </si>
  <si>
    <t>Lysergide</t>
  </si>
  <si>
    <t>(6aR,9R)-N,N-diethyl-7-methyl-6,6a,8,9-tetrahydro-4H-indolo[4,3-fg]quinoline-9-carboxamide</t>
  </si>
  <si>
    <t>C20H25N3O</t>
  </si>
  <si>
    <t>InChI=1S/C20H25N3O/c1-4-23(5-2)20(24)14-9-16-15-7-6-8-17-19(15)13(11-21-17)10-18(16)22(3)12-14/h6-9,11,14,18,21H,4-5,10,12H2,1-3H3/t14-,18-/m1/s1</t>
  </si>
  <si>
    <t>VAYOSLLFUXYJDT-RDTXWAMCSA-N</t>
  </si>
  <si>
    <t>lysergic acid</t>
  </si>
  <si>
    <t>Lysergic Acid</t>
  </si>
  <si>
    <t>(6aR,9R)-7-methyl-6,6a,8,9-tetrahydro-4H-indolo[4,3-fg]quinoline-9-carboxylic acid</t>
  </si>
  <si>
    <t>C16H16N2O2</t>
  </si>
  <si>
    <t>InChI=1S/C16H16N2O2/c1-18-8-10(16(19)20)5-12-11-3-2-4-13-15(11)9(7-17-13)6-14(12)18/h2-5,7,10,14,17H,6,8H2,1H3,(H,19,20)/t10-,14-/m1/s1</t>
  </si>
  <si>
    <t>ZAGRKAFMISFKIO-QMTHXVAHSA-N</t>
  </si>
  <si>
    <t>ly354740</t>
  </si>
  <si>
    <t>Eglumetad</t>
  </si>
  <si>
    <t>(1S,2S,5R,6S)-2-aminobicyclo[3.1.0]hexane-2,6-dicarboxylic acid</t>
  </si>
  <si>
    <t>C8H11NO4</t>
  </si>
  <si>
    <t>InChI=1S/C8H11NO4/c9-8(7(12)13)2-1-3-4(5(3)8)6(10)11/h3-5H,1-2,9H2,(H,10,11)(H,12,13)/t3-,4-,5-,8-/m0/s1</t>
  </si>
  <si>
    <t>VTAARTQTOOYTES-RGDLXGNYSA-N</t>
  </si>
  <si>
    <t>ly341495</t>
  </si>
  <si>
    <t>2-[(1s,2s)-2-Carboxycyclopropyl]-3-(9h-Xanthen-9-Yl)-D-Alanine</t>
  </si>
  <si>
    <t>(1S,2S)-2-[(1S)-1-amino-1-carboxy-2-(9H-xanthen-9-yl)ethyl]cyclopropane-1-carboxylic acid</t>
  </si>
  <si>
    <t>C20H19NO5</t>
  </si>
  <si>
    <t>InChI=1S/C20H19NO5/c21-20(19(24)25,15-9-13(15)18(22)23)10-14-11-5-1-3-7-16(11)26-17-8-4-2-6-12(14)17/h1-8,13-15H,9-10,21H2,(H,22,23)(H,24,25)/t13-,15-,20-/m0/s1</t>
  </si>
  <si>
    <t>VLZBRVJVCCNPRJ-KPHUOKFYSA-N</t>
  </si>
  <si>
    <t>ly278584</t>
  </si>
  <si>
    <t>1-Methyl-N-(8-methyl-8-azabicyclo(3.2.1)oct-3-yl)-1H-indazole-3-carboxamide</t>
  </si>
  <si>
    <t>1-methyl-N-(8-methyl-8-azabicyclo[3.2.1]octan-3-yl)indazole-3-carboxamide</t>
  </si>
  <si>
    <t>C17H22N4O</t>
  </si>
  <si>
    <t>InChI=1S/C17H22N4O/c1-20-12-7-8-13(20)10-11(9-12)18-17(22)16-14-5-3-4-6-15(14)21(2)19-16/h3-6,11-13H,7-10H2,1-2H3,(H,18,22)</t>
  </si>
  <si>
    <t>DDHAJFBBJWHSBR-UHFFFAOYSA-N</t>
  </si>
  <si>
    <t>lva</t>
  </si>
  <si>
    <t>Mevinolinic Acid</t>
  </si>
  <si>
    <t>(3R,5R)-7-[(1S,2S,6R,8S,8aR)-2,6-dimethyl-8-[(2S)-2-methylbutanoyl]oxy-1,2,6,7,8,8a-hexahydronaphthalen-1-yl]-3,5-dihydroxyheptanoic acid</t>
  </si>
  <si>
    <t>C24H38O6</t>
  </si>
  <si>
    <t>InChI=1S/C24H38O6/c1-5-15(3)24(29)30-21-11-14(2)10-17-7-6-16(4)20(23(17)21)9-8-18(25)12-19(26)13-22(27)28/h6-7,10,14-16,18-21,23,25-26H,5,8-9,11-13H2,1-4H3,(H,27,28)/t14-,15-,16-,18+,19+,20-,21-,23-/m0/s1</t>
  </si>
  <si>
    <t>QLJODMDSTUBWDW-BXMDZJJMSA-N</t>
  </si>
  <si>
    <t>luciferyl-adenylate</t>
  </si>
  <si>
    <t>Luciferyl adenylate</t>
  </si>
  <si>
    <t>[[(2R,3S,4R,5R)-5-(6-aminopurin-9-yl)-3,4-dihydroxyoxolan-2-yl]methoxy-hydroxyphosphoryl] (4S)-2-(6-hydroxy-1,3-benzothiazol-2-yl)-4,5-dihydro-1,3-thiazole-4-carboxylate</t>
  </si>
  <si>
    <t>C21H20N7O9PS2</t>
  </si>
  <si>
    <t>InChI=1S/C21H20N7O9PS2/c22-16-13-17(24-6-23-16)28(7-25-13)20-15(31)14(30)11(36-20)4-35-38(33,34)37-21(32)10-5-39-18(27-10)19-26-9-2-1-8(29)3-12(9)40-19/h1-3,6-7,10-11,14-15,20,29-31H,4-5H2,(H,33,34)(H2,22,23,24)/t10-,11-,14-,15-,20-/m1/s1</t>
  </si>
  <si>
    <t>DVLIEEOCYVGZDS-RIWZETFMSA-N</t>
  </si>
  <si>
    <t>ltd4</t>
  </si>
  <si>
    <t>Leukotriene D4</t>
  </si>
  <si>
    <t>(5S,6R,7E,9E,11Z,14Z)-6-[(2R)-2-amino-3-(carboxymethylamino)-3-oxopropyl]sulfanyl-5-hydroxyicosa-7,9,11,14-tetraenoic acid</t>
  </si>
  <si>
    <t>C25H40N2O6S</t>
  </si>
  <si>
    <t>InChI=1S/C25H40N2O6S/c1-2-3-4-5-6-7-8-9-10-11-12-13-16-22(21(28)15-14-17-23(29)30)34-19-20(26)25(33)27-18-24(31)32/h6-7,9-13,16,20-22,28H,2-5,8,14-15,17-19,26H2,1H3,(H,27,33)(H,29,30)(H,31,32)/b7-6-,10-9-,12-11+,16-13+/t20-,21-,22+/m0/s1</t>
  </si>
  <si>
    <t>YEESKJGWJFYOOK-IJHYULJSSA-N</t>
  </si>
  <si>
    <t>ltb4</t>
  </si>
  <si>
    <t>Leukotriene B4</t>
  </si>
  <si>
    <t>(5S,6Z,8E,10E,12R,14Z)-5,12-dihydroxyicosa-6,8,10,14-tetraenoic acid</t>
  </si>
  <si>
    <t>C20H32O4</t>
  </si>
  <si>
    <t>InChI=1S/C20H32O4/c1-2-3-4-5-6-9-13-18(21)14-10-7-8-11-15-19(22)16-12-17-20(23)24/h6-11,14-15,18-19,21-22H,2-5,12-13,16-17H2,1H3,(H,23,24)/b8-7+,9-6-,14-10+,15-11-/t18-,19-/m1/s1</t>
  </si>
  <si>
    <t>VNYSSYRCGWBHLG-AMOLWHMGSA-N</t>
  </si>
  <si>
    <t>lrrktide</t>
  </si>
  <si>
    <t>LRRKtide</t>
  </si>
  <si>
    <t>(2S)-5-amino-2-[[(2S)-2-[[(2S,3S)-2-[[(2S)-5-amino-2-[[(2S)-2-[[(2S)-2-[[(2S,3R)-2-[[(2S)-6-amino-2-[[(2S)-2-[[(2S)-6-amino-2-[[(2S)-2-[[(2S)-2-[[2-[[(2S)-2-[[(2S)-2-amino-5-carbamimidamidopentanoyl]amino]-4-methylpentanoyl]amino]acetyl]amino]-5-carbamimidamidopentanoyl]amino]-3-carboxypropanoyl]amino]hexanoyl]amino]-3-(4-hydroxyphenyl)propanoyl]amino]hexanoyl]amino]-3-hydroxybutanoyl]amino]-4-methylpentanoyl]amino]-5-carbamimidamidopentanoyl]amino]-5-oxopentanoyl]amino]-3-methylpentanoyl]amino]-5-carbamimidamidopentanoyl]amino]-5-oxopentanoic acid</t>
  </si>
  <si>
    <t>C83H147N31O22</t>
  </si>
  <si>
    <t>InChI=1S/C83H147N31O22/c1-8-44(6)64(77(133)107-53(22-16-36-100-83(95)96)70(126)108-55(79(135)136)28-30-61(88)118)113-73(129)54(27-29-60(87)117)106-69(125)52(21-15-35-99-82(93)94)105-74(130)57(38-43(4)5)112-78(134)65(45(7)115)114-72(128)51(19-10-12-32-85)104-75(131)58(39-46-23-25-47(116)26-24-46)110-71(127)50(18-9-11-31-84)103-76(132)59(40-63(120)121)111-68(124)49(20-14-34-98-81(91)92)102-62(119)41-101-67(123)56(37-42(2)3)109-66(122)48(86)17-13-33-97-80(89)90/h23-26,42-45,48-59,64-65,115-116H,8-22,27-41,84-86H2,1-7H3,(H2,87,117)(H2,88,118)(H,101,123)(H,102,119)(H,103,132)(H,104,131)(H,105,130)(H,106,125)(H,107,133)(H,108,126)(H,109,122)(H,110,127)(H,111,124)(H,112,134)(H,113,129)(H,114,128)(H,120,121)(H,135,136)(H4,89,90,97)(H4,91,92,98)(H4,93,94,99)(H4,95,96,100)/t44-,45+,48-,49-,50-,51-,52-,53-,54-,55-,56-,57-,58-,59-,64-,65-/m0/s1</t>
  </si>
  <si>
    <t>MBUGSPDELVYCJP-JVMUIATRSA-N</t>
  </si>
  <si>
    <t>lpc 18:1</t>
  </si>
  <si>
    <t>1-(9Z-octadecenoyl)-sn-glycero-3-phosphocholine</t>
  </si>
  <si>
    <t>[(2R)-2-hydroxy-3-[(Z)-octadec-9-enoyl]oxypropyl] 2-(trimethylazaniumyl)ethyl phosphate</t>
  </si>
  <si>
    <t>C26H52NO7P</t>
  </si>
  <si>
    <t>InChI=1S/C26H52NO7P/c1-5-6-7-8-9-10-11-12-13-14-15-16-17-18-19-20-26(29)32-23-25(28)24-34-35(30,31)33-22-21-27(2,3)4/h12-13,25,28H,5-11,14-24H2,1-4H3/b13-12-/t25-/m1/s1</t>
  </si>
  <si>
    <t>YAMUFBLWGFFICM-PTGWMXDISA-N</t>
  </si>
  <si>
    <t>lpc 16:0</t>
  </si>
  <si>
    <t>1-Palmitoyl-lysophosphatidylcholine</t>
  </si>
  <si>
    <t>[(2S)-3-hexadecanoyloxy-2-hydroxypropyl] 2-(trimethylazaniumyl)ethyl phosphate</t>
  </si>
  <si>
    <t>C24H50NO7P</t>
  </si>
  <si>
    <t>InChI=1S/C24H50NO7P/c1-5-6-7-8-9-10-11-12-13-14-15-16-17-18-24(27)30-21-23(26)22-32-33(28,29)31-20-19-25(2,3)4/h23,26H,5-22H2,1-4H3/t23-/m0/s1</t>
  </si>
  <si>
    <t>ASWBNKHCZGQVJV-QHCPKHFHSA-N</t>
  </si>
  <si>
    <t>lpa 18:1</t>
  </si>
  <si>
    <t>1-Oleoyl Lysophosphatidic Acid</t>
  </si>
  <si>
    <t>[(2R)-2-hydroxy-3-phosphonooxypropyl] (Z)-octadec-9-enoate</t>
  </si>
  <si>
    <t>C21H41O7P</t>
  </si>
  <si>
    <t>InChI=1S/C21H41O7P/c1-2-3-4-5-6-7-8-9-10-11-12-13-14-15-16-17-21(23)27-18-20(22)19-28-29(24,25)26/h9-10,20,22H,2-8,11-19H2,1H3,(H2,24,25,26)/b10-9-/t20-/m1/s1</t>
  </si>
  <si>
    <t>WRGQSWVCFNIUNZ-GDCKJWNLSA-N</t>
  </si>
  <si>
    <t>lpa 17:0</t>
  </si>
  <si>
    <t>1-Heptadecanoyl-rac-glycerol-3-phosphate</t>
  </si>
  <si>
    <t>(2-hydroxy-3-phosphonooxypropyl) heptadecanoate</t>
  </si>
  <si>
    <t>C20H41O7P</t>
  </si>
  <si>
    <t>InChI=1S/C20H41O7P/c1-2-3-4-5-6-7-8-9-10-11-12-13-14-15-16-20(22)26-17-19(21)18-27-28(23,24)25/h19,21H,2-18H2,1H3,(H2,23,24,25)</t>
  </si>
  <si>
    <t>AXKVUJMUBAXXKG-UHFFFAOYSA-N</t>
  </si>
  <si>
    <t>lit-001</t>
  </si>
  <si>
    <t>Lit-001</t>
  </si>
  <si>
    <t>(2S)-2-(dimethylcarbamothioyl)-N-[[2-methyl-4-(1-methyl-4,10-dihydropyrazolo[4,3-c][1,5]benzodiazepine-5-carbonyl)phenyl]methyl]pyrrolidine-1-carboxamide</t>
  </si>
  <si>
    <t>C28H33N7O2S</t>
  </si>
  <si>
    <t>InChI=1S/C28H33N7O2S/c1-18-14-19(11-12-20(18)15-29-28(37)34-13-7-10-24(34)27(38)32(2)3)26(36)35-17-21-16-30-33(4)25(21)31-22-8-5-6-9-23(22)35/h5-6,8-9,11-12,14,16,24,31H,7,10,13,15,17H2,1-4H3,(H,29,37)/t24-/m0/s1</t>
  </si>
  <si>
    <t>AOPORIRPXVMWSL-DEOSSOPVSA-N</t>
  </si>
  <si>
    <t>linoleic acid</t>
  </si>
  <si>
    <t>Linoleic Acid</t>
  </si>
  <si>
    <t>(9Z,12Z)-octadeca-9,12-dienoic acid</t>
  </si>
  <si>
    <t>C18H32O2</t>
  </si>
  <si>
    <t>InChI=1S/C18H32O2/c1-2-3-4-5-6-7-8-9-10-11-12-13-14-15-16-17-18(19)20/h6-7,9-10H,2-5,8,11-17H2,1H3,(H,19,20)/b7-6-,10-9-</t>
  </si>
  <si>
    <t>OYHQOLUKZRVURQ-HZJYTTRNSA-N</t>
  </si>
  <si>
    <t>linoleic</t>
  </si>
  <si>
    <t>lg190178</t>
  </si>
  <si>
    <t>LG190178</t>
  </si>
  <si>
    <t>3-[4-[3-[4-(2-hydroxy-3,3-dimethylbutoxy)-3-methylphenyl]pentan-3-yl]-2-methylphenoxy]propane-1,2-diol</t>
  </si>
  <si>
    <t>C28H42O5</t>
  </si>
  <si>
    <t>InChI=1S/C28H42O5/c1-8-28(9-2,21-10-12-24(19(3)14-21)32-17-23(30)16-29)22-11-13-25(20(4)15-22)33-18-26(31)27(5,6)7/h10-15,23,26,29-31H,8-9,16-18H2,1-7H3</t>
  </si>
  <si>
    <t>AIKLCYAFOOBGEV-UHFFFAOYSA-N</t>
  </si>
  <si>
    <t>lg-100268</t>
  </si>
  <si>
    <t>LG 100268</t>
  </si>
  <si>
    <t>6-[1-(3,5,5,8,8-pentamethyl-6,7-dihydronaphthalen-2-yl)cyclopropyl]pyridine-3-carboxylic acid</t>
  </si>
  <si>
    <t>C24H29NO2</t>
  </si>
  <si>
    <t>InChI=1S/C24H29NO2/c1-15-12-18-19(23(4,5)9-8-22(18,2)3)13-17(15)24(10-11-24)20-7-6-16(14-25-20)21(26)27/h6-7,12-14H,8-11H2,1-5H3,(H,26,27)</t>
  </si>
  <si>
    <t>SLXTWXQUEZSSTJ-UHFFFAOYSA-N</t>
  </si>
  <si>
    <t>leuprorelin</t>
  </si>
  <si>
    <t>Leuprolide</t>
  </si>
  <si>
    <t>(2S)-N-[(2S)-1-[[(2S)-1-[[(2S)-1-[[(2S)-1-[[(2R)-1-[[(2S)-1-[[(2S)-5-(diaminomethylideneamino)-1-[(2S)-2-(ethylcarbamoyl)pyrrolidin-1-yl]-1-oxopentan-2-yl]amino]-4-methyl-1-oxopentan-2-yl]amino]-4-methyl-1-oxopentan-2-yl]amino]-3-(4-hydroxyphenyl)-1-oxopropan-2-yl]amino]-3-hydroxy-1-oxopropan-2-yl]amino]-3-(1H-indol-3-yl)-1-oxopropan-2-yl]amino]-3-(1H-imidazol-5-yl)-1-oxopropan-2-yl]-5-oxopyrrolidine-2-carboxamide</t>
  </si>
  <si>
    <t>C59H84N16O12</t>
  </si>
  <si>
    <t>InChI=1S/C59H84N16O12/c1-6-63-57(86)48-14-10-22-75(48)58(87)41(13-9-21-64-59(60)61)68-51(80)42(23-32(2)3)69-52(81)43(24-33(4)5)70-53(82)44(25-34-15-17-37(77)18-16-34)71-56(85)47(30-76)74-54(83)45(26-35-28-65-39-12-8-7-11-38(35)39)72-55(84)46(27-36-29-62-31-66-36)73-50(79)40-19-20-49(78)67-40/h7-8,11-12,15-18,28-29,31-33,40-48,65,76-77H,6,9-10,13-14,19-27,30H2,1-5H3,(H,62,66)(H,63,86)(H,67,78)(H,68,80)(H,69,81)(H,70,82)(H,71,85)(H,72,84)(H,73,79)(H,74,83)(H4,60,61,64)/t40-,41-,42-,43+,44-,45-,46-,47-,48-/m0/s1</t>
  </si>
  <si>
    <t>GFIJNRVAKGFPGQ-LIJARHBVSA-N</t>
  </si>
  <si>
    <t>leucine</t>
  </si>
  <si>
    <t>Leucine</t>
  </si>
  <si>
    <t>(2S)-2-amino-4-methylpentanoic acid</t>
  </si>
  <si>
    <t>C6H13NO2</t>
  </si>
  <si>
    <t>InChI=1S/C6H13NO2/c1-4(2)3-5(7)6(8)9/h4-5H,3,7H2,1-2H3,(H,8,9)/t5-/m0/s1</t>
  </si>
  <si>
    <t>ROHFNLRQFUQHCH-YFKPBYRVSA-N</t>
  </si>
  <si>
    <t>leu-amc</t>
  </si>
  <si>
    <t>L-Leucine 7-amido-4-methylcoumarin hydrochloride</t>
  </si>
  <si>
    <t>(2S)-2-amino-4-methyl-N-(4-methyl-2-oxochromen-7-yl)pentanamide;hydrochloride</t>
  </si>
  <si>
    <t>C16H21ClN2O3</t>
  </si>
  <si>
    <t>InChI=1S/C16H20N2O3.ClH/c1-9(2)6-13(17)16(20)18-11-4-5-12-10(3)7-15(19)21-14(12)8-11;/h4-5,7-9,13H,6,17H2,1-3H3,(H,18,20);1H/t13-;/m0./s1</t>
  </si>
  <si>
    <t>VCRXITKKWBOQRZ-ZOWNYOTGSA-N</t>
  </si>
  <si>
    <t>l-leucine-p-nitroanilide</t>
  </si>
  <si>
    <t>Leucine p-nitroanilide</t>
  </si>
  <si>
    <t>(2S)-2-amino-4-methyl-N-(4-nitrophenyl)pentanamide</t>
  </si>
  <si>
    <t>C12H17N3O3</t>
  </si>
  <si>
    <t>InChI=1S/C12H17N3O3/c1-8(2)7-11(13)12(16)14-9-3-5-10(6-4-9)15(17)18/h3-6,8,11H,7,13H2,1-2H3,(H,14,16)/t11-/m0/s1</t>
  </si>
  <si>
    <t>AXZJHDNQDSVIDR-NSHDSACASA-N</t>
  </si>
  <si>
    <t>l-idose</t>
  </si>
  <si>
    <t>L-Idose</t>
  </si>
  <si>
    <t>(3R,4S,5S,6S)-6-(hydroxymethyl)oxane-2,3,4,5-tetrol</t>
  </si>
  <si>
    <t>InChI=1S/C6H12O6/c7-1-2-3(8)4(9)5(10)6(11)12-2/h2-11H,1H2/t2-,3+,4-,5+,6?/m0/s1</t>
  </si>
  <si>
    <t>WQZGKKKJIJFFOK-ZNVMLXAYSA-N</t>
  </si>
  <si>
    <t>l-glutamate</t>
  </si>
  <si>
    <t>Glutamic Acid</t>
  </si>
  <si>
    <t>(2S)-2-aminopentanedioic acid</t>
  </si>
  <si>
    <t>C5H9NO4</t>
  </si>
  <si>
    <t>InChI=1S/C5H9NO4/c6-3(5(9)10)1-2-4(7)8/h3H,1-2,6H2,(H,7,8)(H,9,10)/t3-/m0/s1</t>
  </si>
  <si>
    <t>WHUUTDBJXJRKMK-VKHMYHEASA-N</t>
  </si>
  <si>
    <t>l-dihydroxyphenylalanine</t>
  </si>
  <si>
    <t>Levodopa</t>
  </si>
  <si>
    <t>(2S)-2-amino-3-(3,4-dihydroxyphenyl)propanoic acid</t>
  </si>
  <si>
    <t>C9H11NO4</t>
  </si>
  <si>
    <t>InChI=1S/C9H11NO4/c10-6(9(13)14)3-5-1-2-7(11)8(12)4-5/h1-2,4,6,11-12H,3,10H2,(H,13,14)/t6-/m0/s1</t>
  </si>
  <si>
    <t>WTDRDQBEARUVNC-LURJTMIESA-N</t>
  </si>
  <si>
    <t>l-dihydroorotate</t>
  </si>
  <si>
    <t>Hydroorotic acid, L-</t>
  </si>
  <si>
    <t>(4S)-2,6-dioxo-1,3-diazinane-4-carboxylic acid</t>
  </si>
  <si>
    <t>C5H6N2O4</t>
  </si>
  <si>
    <t>InChI=1S/C5H6N2O4/c8-3-1-2(4(9)10)6-5(11)7-3/h2H,1H2,(H,9,10)(H2,6,7,8,11)/t2-/m0/s1</t>
  </si>
  <si>
    <t>UFIVEPVSAGBUSI-REOHCLBHSA-N</t>
  </si>
  <si>
    <t>l-arg</t>
  </si>
  <si>
    <t>Arginine</t>
  </si>
  <si>
    <t>(2S)-2-amino-5-(diaminomethylideneamino)pentanoic acid</t>
  </si>
  <si>
    <t>C6H14N4O2</t>
  </si>
  <si>
    <t>InChI=1S/C6H14N4O2/c7-4(5(11)12)2-1-3-10-6(8)9/h4H,1-3,7H2,(H,11,12)(H4,8,9,10)/t4-/m0/s1</t>
  </si>
  <si>
    <t>ODKSFYDXXFIFQN-BYPYZUCNSA-N</t>
  </si>
  <si>
    <t>l-ap4</t>
  </si>
  <si>
    <t>(2S)-2-amino-4-phosphonobutanoic acid</t>
  </si>
  <si>
    <t>C4H10NO5P</t>
  </si>
  <si>
    <t>InChI=1S/C4H10NO5P/c5-3(4(6)7)1-2-11(8,9)10/h3H,1-2,5H2,(H,6,7)(H2,8,9,10)/t3-/m0/s1</t>
  </si>
  <si>
    <t>DDOQBQRIEWHWBT-VKHMYHEASA-N</t>
  </si>
  <si>
    <t>l-alpha-phosphatidylinositol</t>
  </si>
  <si>
    <t>Phosphatidylinositols,soya</t>
  </si>
  <si>
    <t>[(2R)-3-[hydroxy-[(2R,3S,5R,6R)-2,3,4,5,6-pentahydroxycyclohexyl]oxyphosphoryl]oxy-2-octadecanoyloxypropyl] octadecanoate</t>
  </si>
  <si>
    <t>C45H87O13P</t>
  </si>
  <si>
    <t>InChI=1S/C45H87O13P/c1-3-5-7-9-11-13-15-17-19-21-23-25-27-29-31-33-38(46)55-35-37(36-56-59(53,54)58-45-43(51)41(49)40(48)42(50)44(45)52)57-39(47)34-32-30-28-26-24-22-20-18-16-14-12-10-8-6-4-2/h37,40-45,48-52H,3-36H2,1-2H3,(H,53,54)/t37-,40?,41-,42+,43-,44-,45?/m1/s1</t>
  </si>
  <si>
    <t>FQZQXPXKJFOAGE-KAEDGTSCSA-N</t>
  </si>
  <si>
    <t>l-364718</t>
  </si>
  <si>
    <t>Devazepide</t>
  </si>
  <si>
    <t>N-[(3S)-1-methyl-2-oxo-5-phenyl-3H-1,4-benzodiazepin-3-yl]-1H-indole-2-carboxamide</t>
  </si>
  <si>
    <t>C25H20N4O2</t>
  </si>
  <si>
    <t>InChI=1S/C25H20N4O2/c1-29-21-14-8-6-12-18(21)22(16-9-3-2-4-10-16)27-23(25(29)31)28-24(30)20-15-17-11-5-7-13-19(17)26-20/h2-15,23,26H,1H3,(H,28,30)/t23-/m1/s1</t>
  </si>
  <si>
    <t>NFHRQQKPEBFUJK-HSZRJFAPSA-N</t>
  </si>
  <si>
    <t>kynurenine</t>
  </si>
  <si>
    <t>L-kynurenine</t>
  </si>
  <si>
    <t>(2S)-2-amino-4-(2-aminophenyl)-4-oxobutanoic acid</t>
  </si>
  <si>
    <t>C10H12N2O3</t>
  </si>
  <si>
    <t>InChI=1S/C10H12N2O3/c11-7-4-2-1-3-6(7)9(13)5-8(12)10(14)15/h1-4,8H,5,11-12H2,(H,14,15)/t8-/m0/s1</t>
  </si>
  <si>
    <t>YGPSJZOEDVAXAB-QMMMGPOBSA-N</t>
  </si>
  <si>
    <t>kynuramine</t>
  </si>
  <si>
    <t>Kynuramine</t>
  </si>
  <si>
    <t>3-amino-1-(2-aminophenyl)propan-1-one</t>
  </si>
  <si>
    <t>C9H12N2O</t>
  </si>
  <si>
    <t>InChI=1S/C9H12N2O/c10-6-5-9(12)7-3-1-2-4-8(7)11/h1-4H,5-6,10-11H2</t>
  </si>
  <si>
    <t>QLPVTIQQFGWSQQ-UHFFFAOYSA-N</t>
  </si>
  <si>
    <t>ketanserin</t>
  </si>
  <si>
    <t>Ketanserin</t>
  </si>
  <si>
    <t>3-[2-[4-(4-fluorobenzoyl)piperidin-1-yl]ethyl]-1H-quinazoline-2,4-dione</t>
  </si>
  <si>
    <t>C22H22FN3O3</t>
  </si>
  <si>
    <t>InChI=1S/C22H22FN3O3/c23-17-7-5-15(6-8-17)20(27)16-9-11-25(12-10-16)13-14-26-21(28)18-3-1-2-4-19(18)24-22(26)29/h1-8,16H,9-14H2,(H,24,29)</t>
  </si>
  <si>
    <t>FPCCSQOGAWCVBH-UHFFFAOYSA-N</t>
  </si>
  <si>
    <t>kemptide</t>
  </si>
  <si>
    <t>CID 9962276</t>
  </si>
  <si>
    <t>2-[[(2S)-2-[[(2S)-2-[[(2S)-2-[[(2S)-2-[[(2S)-2-[[(2S)-2-amino-4-methylpentanoyl]amino]-5-(diaminomethylideneamino)pentanoyl]amino]-5-(diaminomethylideneamino)pentanoyl]amino]propanoyl]amino]-3-hydroxypropanoyl]amino]-4-methylpentanoyl]amino]acetic acid</t>
  </si>
  <si>
    <t>C32H61N13O9</t>
  </si>
  <si>
    <t>InChI=1S/C32H61N13O9/c1-16(2)12-19(33)26(50)42-21(9-7-11-39-32(36)37)29(53)43-20(8-6-10-38-31(34)35)28(52)41-18(5)25(49)45-23(15-46)30(54)44-22(13-17(3)4)27(51)40-14-24(47)48/h16-23,46H,6-15,33H2,1-5H3,(H,40,51)(H,41,52)(H,42,50)(H,43,53)(H,44,54)(H,45,49)(H,47,48)(H4,34,35,38)(H4,36,37,39)/t18-,19-,20-,21-,22-,23-/m0/s1</t>
  </si>
  <si>
    <t>WIGDGIGALMYEBW-LLINQDLYSA-N</t>
  </si>
  <si>
    <t>kainic acid</t>
  </si>
  <si>
    <t>Kainic acid</t>
  </si>
  <si>
    <t>(2S,3S,4S)-3-(carboxymethyl)-4-prop-1-en-2-ylpyrrolidine-2-carboxylic acid</t>
  </si>
  <si>
    <t>C10H15NO4</t>
  </si>
  <si>
    <t>InChI=1S/C10H15NO4/c1-5(2)7-4-11-9(10(14)15)6(7)3-8(12)13/h6-7,9,11H,1,3-4H2,2H3,(H,12,13)(H,14,15)/t6-,7+,9-/m0/s1</t>
  </si>
  <si>
    <t>VLSMHEGGTFMBBZ-OOZYFLPDSA-N</t>
  </si>
  <si>
    <t>jnj7777120</t>
  </si>
  <si>
    <t>(5-Chloro-1H-indol-2-yl)(4-methyl-1-piperazinyl)methanone</t>
  </si>
  <si>
    <t>(5-chloro-1H-indol-2-yl)-(4-methylpiperazin-1-yl)methanone</t>
  </si>
  <si>
    <t>C14H16ClN3O</t>
  </si>
  <si>
    <t>InChI=1S/C14H16ClN3O/c1-17-4-6-18(7-5-17)14(19)13-9-10-8-11(15)2-3-12(10)16-13/h2-3,8-9,16H,4-7H2,1H3</t>
  </si>
  <si>
    <t>HUQJRYMLJBBEDO-UHFFFAOYSA-N</t>
  </si>
  <si>
    <t>jnj-46281222</t>
  </si>
  <si>
    <t>3-(Cyclopropylmethyl)-7-[(4-phenylpiperidin-1-yl)methyl]-8-(trifluoromethyl)-[1,2,4]triazolo[4,3-a]pyridine</t>
  </si>
  <si>
    <t>3-(cyclopropylmethyl)-7-[(4-phenylpiperidin-1-yl)methyl]-8-(trifluoromethyl)-[1,2,4]triazolo[4,3-a]pyridine</t>
  </si>
  <si>
    <t>C23H25F3N4</t>
  </si>
  <si>
    <t>InChI=1S/C23H25F3N4/c24-23(25,26)21-19(10-13-30-20(14-16-6-7-16)27-28-22(21)30)15-29-11-8-18(9-12-29)17-4-2-1-3-5-17/h1-5,10,13,16,18H,6-9,11-12,14-15H2</t>
  </si>
  <si>
    <t>LYDKDODJIBQNLK-UHFFFAOYSA-N</t>
  </si>
  <si>
    <t>isoproterenol</t>
  </si>
  <si>
    <t>Isoproterenol</t>
  </si>
  <si>
    <t>4-[1-hydroxy-2-(propan-2-ylamino)ethyl]benzene-1,2-diol</t>
  </si>
  <si>
    <t>C11H17NO3</t>
  </si>
  <si>
    <t>InChI=1S/C11H17NO3/c1-7(2)12-6-11(15)8-3-4-9(13)10(14)5-8/h3-5,7,11-15H,6H2,1-2H3</t>
  </si>
  <si>
    <t>JWZZKOKVBUJMES-UHFFFAOYSA-N</t>
  </si>
  <si>
    <t>isomaltose</t>
  </si>
  <si>
    <t>Isomaltose</t>
  </si>
  <si>
    <t>(3R,4S,5S,6R)-6-[[(2S,3R,4S,5S,6R)-3,4,5-trihydroxy-6-(hydroxymethyl)oxan-2-yl]oxymethyl]oxane-2,3,4,5-tetrol</t>
  </si>
  <si>
    <t>InChI=1S/C12H22O11/c13-1-3-5(14)8(17)10(19)12(23-3)21-2-4-6(15)7(16)9(18)11(20)22-4/h3-20H,1-2H2/t3-,4-,5-,6-,7+,8+,9-,10-,11?,12+/m1/s1</t>
  </si>
  <si>
    <t>DLRVVLDZNNYCBX-RTPHMHGBSA-N</t>
  </si>
  <si>
    <t>isocitrate</t>
  </si>
  <si>
    <t>Isocitric acid</t>
  </si>
  <si>
    <t>1-hydroxypropane-1,2,3-tricarboxylic acid</t>
  </si>
  <si>
    <t>C6H8O7</t>
  </si>
  <si>
    <t>InChI=1S/C6H8O7/c7-3(8)1-2(5(10)11)4(9)6(12)13/h2,4,9H,1H2,(H,7,8)(H,10,11)(H,12,13)</t>
  </si>
  <si>
    <t>ODBLHEXUDAPZAU-UHFFFAOYSA-N</t>
  </si>
  <si>
    <t>ipp</t>
  </si>
  <si>
    <t>Isopentenyl Pyrophosphate</t>
  </si>
  <si>
    <t>3-methylbut-3-enyl phosphono hydrogen phosphate</t>
  </si>
  <si>
    <t>C5H12O7P2</t>
  </si>
  <si>
    <t>InChI=1S/C5H12O7P2/c1-5(2)3-4-11-14(9,10)12-13(6,7)8/h1,3-4H2,2H3,(H,9,10)(H2,6,7,8)</t>
  </si>
  <si>
    <t>NUHSROFQTUXZQQ-UHFFFAOYSA-N</t>
  </si>
  <si>
    <t>iodosulpride</t>
  </si>
  <si>
    <t>Iodosulpride</t>
  </si>
  <si>
    <t>N-[[1-(cyclopropylmethyl)pyrrolidin-2-yl]methyl]-5-ethylsulfonyl-4-iodo-2-methoxybenzamide</t>
  </si>
  <si>
    <t>C19H27IN2O4S</t>
  </si>
  <si>
    <t>InChI=1S/C19H27IN2O4S/c1-3-27(24,25)18-9-15(17(26-2)10-16(18)20)19(23)21-11-14-5-4-8-22(14)12-13-6-7-13/h9-10,13-14H,3-8,11-12H2,1-2H3,(H,21,23)</t>
  </si>
  <si>
    <t>QICCKJBXMXZXJQ-UHFFFAOYSA-N</t>
  </si>
  <si>
    <t>iodosulpiride</t>
  </si>
  <si>
    <t>Iodosulpiride</t>
  </si>
  <si>
    <t>N-[[(2S)-1-ethylpyrrolidin-2-yl]methyl]-2-iodo-6-methoxy-3-sulfamoylbenzamide</t>
  </si>
  <si>
    <t>C15H22IN3O4S</t>
  </si>
  <si>
    <t>InChI=1S/C15H22IN3O4S/c1-3-19-8-4-5-10(19)9-18-15(20)13-11(23-2)6-7-12(14(13)16)24(17,21)22/h6-7,10H,3-5,8-9H2,1-2H3,(H,18,20)(H2,17,21,22)/t10-/m0/s1</t>
  </si>
  <si>
    <t>HCKMONAVUWHQOT-JTQLQIEISA-N</t>
  </si>
  <si>
    <t>iodoproxyfan</t>
  </si>
  <si>
    <t>Iodoproxyfan</t>
  </si>
  <si>
    <t>5-[3-[(4-iodophenyl)methoxy]propyl]-1H-imidazole</t>
  </si>
  <si>
    <t>C13H15IN2O</t>
  </si>
  <si>
    <t>InChI=1S/C13H15IN2O/c14-12-5-3-11(4-6-12)9-17-7-1-2-13-8-15-10-16-13/h3-6,8,10H,1-2,7,9H2,(H,15,16)</t>
  </si>
  <si>
    <t>DCQNAFOCXVCDLB-UHFFFAOYSA-N</t>
  </si>
  <si>
    <t>iodocyanopindolol</t>
  </si>
  <si>
    <t>Iodocyanopindolol</t>
  </si>
  <si>
    <t>4-[2-hydroxy-3-(propan-2-ylamino)propoxy]-3-iodo-1H-indole-2-carbonitrile</t>
  </si>
  <si>
    <t>C15H18IN3O2</t>
  </si>
  <si>
    <t>InChI=1S/C15H18IN3O2/c1-9(2)18-7-10(20)8-21-13-5-3-4-11-14(13)15(16)12(6-17)19-11/h3-5,9-10,18-20H,7-8H2,1-2H3</t>
  </si>
  <si>
    <t>WGSPBWSPJOBKNT-UHFFFAOYSA-N</t>
  </si>
  <si>
    <t>iodoaminopotentidine</t>
  </si>
  <si>
    <t>Iodoaminopotentidine</t>
  </si>
  <si>
    <t>4-amino-N-[2-[[N-cyano-N'-[3-[3-(piperidin-1-ylmethyl)phenoxy]propyl]carbamimidoyl]amino]ethyl]-3-iodobenzamide</t>
  </si>
  <si>
    <t>C26H34IN7O2</t>
  </si>
  <si>
    <t>InChI=1S/C26H34IN7O2/c27-23-17-21(8-9-24(23)29)25(35)30-11-12-32-26(33-19-28)31-10-5-15-36-22-7-4-6-20(16-22)18-34-13-2-1-3-14-34/h4,6-9,16-17H,1-3,5,10-15,18,29H2,(H,30,35)(H2,31,32,33)</t>
  </si>
  <si>
    <t>VJTYCMQYDRXNNY-UHFFFAOYSA-N</t>
  </si>
  <si>
    <t>insulin</t>
  </si>
  <si>
    <t>Insulin</t>
  </si>
  <si>
    <t>(4S)-4-[[2-[[(1R,6R,12S,15S,18S,21S,24S,27S,30S,33S,36S,39S,42R,47R,50S,53S,56S,59S,62S,65S,68S,71S,74S,77S,80S,83S,88R)-88-[[(2S)-5-amino-2-[[(2S)-2-[[(2S)-2-[[(2S,3R)-2-[(2-aminoacetyl)amino]-3-methylpentanoyl]amino]-3-methylbutanoyl]amino]-4-carboxybutanoyl]amino]-5-oxopentanoyl]amino]-6-[[(2S)-2-[[(2S)-2-[[(2S)-5-amino-2-[[(2S)-3-amino-2-[[(2S)-2-[[(2S)-2-amino-3-phenylpropanoyl]amino]-3-methylbutanoyl]amino]-3-oxopropanoyl]amino]-5-oxopentanoyl]amino]-3-(1H-imidazol-4-yl)propanoyl]amino]-4-methylpentanoyl]amino]-47-[[(1S)-3-amino-1-carboxy-3-oxopropyl]carbamoyl]-53-(2-amino-2-oxoethyl)-62-(3-amino-3-oxopropyl)-77-[(2R)-butan-2-yl]-24,56-bis(2-carboxyethyl)-83-[(1S)-1-hydroxyethyl]-12,71,80-tris(hydroxymethyl)-33,50,65-tris[(4-hydroxyphenyl)methyl]-15-(1H-imidazol-4-ylmethyl)-27-methyl-18,30,36,59,68-pentakis(2-methylpropyl)-7,10,13,16,19,22,25,28,31,34,37,40,49,52,55,58,61,64,67,70,73,76,79,82,85,87-hexacosaoxo-21,39-di(propan-2-yl)-3,4,44,45,90,91-hexathia-8,11,14,17,20,23,26,29,32,35,38,41,48,51,54,57,60,63,66,69,72,75,78,81,84,86-hexacosazabicyclo[72.11.7]dononacontane-42-carbonyl]amino]acetyl]amino]-5-[[(2S)-1-[[2-[[(2S)-1-[[(2S)-1-[[(2S)-1-[[(2S,3S)-1-[(2S)-2-[[(2S)-6-amino-1-[[(1S,2S)-1-carboxy-2-hydroxypropyl]amino]-1-oxohexan-2-yl]carbamoyl]pyrrolidin-1-yl]-3-hydroxy-1-oxobutan-2-yl]amino]-3-(4-hydroxyphenyl)-1-oxopropan-2-yl]amino]-1-oxo-3-phenylpropan-2-yl]amino]-1-oxo-3-phenylpropan-2-yl]amino]-2-oxoethyl]amino]-5-carbamimidamido-1-oxopentan-2-yl]amino]-5-oxopentanoic acid</t>
  </si>
  <si>
    <t>C256H381N65O77S6</t>
  </si>
  <si>
    <t>InChI=1S/C256H381N65O77S6/c1-29-130(23)202(311-190(337)103-258)250(391)315-200(128(19)20)246(387)286-158(75-82-197(347)348)216(357)281-154(70-77-186(261)333)220(361)306-181-115-402-403-116-182-241(382)303-176(110-323)238(379)293-161(88-122(7)8)224(365)294-167(95-139-53-61-145(328)62-54-139)227(368)282-153(69-76-185(260)332)217(358)289-160(87-121(5)6)222(363)283-157(74-81-196(345)346)219(360)301-173(101-188(263)335)233(374)297-169(97-141-57-65-147(330)66-58-141)230(371)307-180(240(381)302-174(254(395)396)102-189(264)336)114-401-400-113-179(213(354)272-106-191(338)277-152(72-79-194(341)342)215(356)280-150(51-42-84-270-256(266)267)211(352)271-107-192(339)278-165(93-137-46-36-32-37-47-137)226(367)296-166(94-138-48-38-33-39-49-138)229(370)298-170(98-142-59-67-148(331)68-60-142)236(377)318-205(134(27)326)253(394)321-85-43-52-184(321)244(385)284-151(50-40-41-83-257)221(362)319-206(135(28)327)255(397)398)309-247(388)199(127(17)18)314-234(375)163(90-124(11)12)291-228(369)168(96-140-55-63-146(329)64-56-140)295-223(364)159(86-120(3)4)288-209(350)132(25)276-214(355)156(73-80-195(343)344)285-245(386)198(126(15)16)313-235(376)164(91-125(13)14)292-232(373)172(100-144-105-269-119-275-144)300-237(378)175(109-322)279-193(340)108-273-212(353)178(112-399-404-117-183(308-242(181)383)243(384)317-204(133(26)325)251(392)304-177(111-324)239(380)316-203(131(24)30-2)249(390)310-182)305-225(366)162(89-123(9)10)290-231(372)171(99-143-104-268-118-274-143)299-218(359)155(71-78-187(262)334)287-252(393)207(208(265)349)320-248(389)201(129(21)22)312-210(351)149(259)92-136-44-34-31-35-45-136/h31-39,44-49,53-68,104-105,118-135,149-184,198-207,322-331H,29-30,40-43,50-52,69-103,106-117,257-259H2,1-28H3,(H2,260,332)(H2,261,333)(H2,262,334)(H2,263,335)(H2,264,336)(H2,265,349)(H,268,274)(H,269,275)(H,271,352)(H,272,354)(H,273,353)(H,276,355)(H,277,338)(H,278,339)(H,279,340)(H,280,356)(H,281,357)(H,282,368)(H,283,363)(H,284,385)(H,285,386)(H,286,387)(H,287,393)(H,288,350)(H,289,358)(H,290,372)(H,291,369)(H,292,373)(H,293,379)(H,294,365)(H,295,364)(H,296,367)(H,297,374)(H,298,370)(H,299,359)(H,300,378)(H,301,360)(H,302,381)(H,303,382)(H,304,392)(H,305,366)(H,306,361)(H,307,371)(H,308,383)(H,309,388)(H,310,390)(H,311,337)(H,312,351)(H,313,376)(H,314,375)(H,315,391)(H,316,380)(H,317,384)(H,318,377)(H,319,362)(H,320,389)(H,341,342)(H,343,344)(H,345,346)(H,347,348)(H,395,396)(H,397,398)(H4,266,267,270)/t130-,131-,132+,133+,134+,135+,149+,150+,151+,152+,153+,154+,155+,156+,157+,158+,159+,160+,161+,162+,163+,164+,165+,166+,167+,168+,169+,170+,171+,172+,173+,174+,175+,176+,177+,178+,179+,180+,181+,182-,183+,184+,198+,199+,200+,201+,202+,203+,204+,205+,206+,207+/m1/s1</t>
  </si>
  <si>
    <t>YAJCHEVQCOHZDC-QMMNLEPNSA-N</t>
  </si>
  <si>
    <t>ins(1,3,4,5)p4</t>
  </si>
  <si>
    <t>Inositol-1,3,4,5-tetrakisphosphate</t>
  </si>
  <si>
    <t>[(1S,2S,4S,5R)-2,4-dihydroxy-3,5,6-triphosphonooxycyclohexyl] dihydrogen phosphate</t>
  </si>
  <si>
    <t>C6H16O18P4</t>
  </si>
  <si>
    <t>InChI=1S/C6H16O18P4/c7-1-3(21-25(9,10)11)2(8)5(23-27(15,16)17)6(24-28(18,19)20)4(1)22-26(12,13)14/h1-8H,(H2,9,10,11)(H2,12,13,14)(H2,15,16,17)(H2,18,19,20)/t1-,2-,3?,4-,5+,6?/m0/s1</t>
  </si>
  <si>
    <t>CIPFCGZLFXVXBG-FTSGZOCFSA-N</t>
  </si>
  <si>
    <t>inositol phosphate</t>
  </si>
  <si>
    <t>Inositol Phosphates</t>
  </si>
  <si>
    <t>[(2R,3S,5R,6R)-2,3,4,5,6-pentahydroxycyclohexyl] dihydrogen phosphate</t>
  </si>
  <si>
    <t>C6H13O9P</t>
  </si>
  <si>
    <t>InChI=1S/C6H13O9P/c7-1-2(8)4(10)6(5(11)3(1)9)15-16(12,13)14/h1-11H,(H2,12,13,14)/t1?,2-,3+,4-,5-,6?/m1/s1</t>
  </si>
  <si>
    <t>INAPMGSXUVUWAF-GCVPSNMTSA-N</t>
  </si>
  <si>
    <t>inosine</t>
  </si>
  <si>
    <t>Inosine</t>
  </si>
  <si>
    <t>9-[(2R,3R,4S,5R)-3,4-dihydroxy-5-(hydroxymethyl)oxolan-2-yl]-1H-purin-6-one</t>
  </si>
  <si>
    <t>C10H12N4O5</t>
  </si>
  <si>
    <t>InChI=1S/C10H12N4O5/c15-1-4-6(16)7(17)10(19-4)14-3-13-5-8(14)11-2-12-9(5)18/h2-4,6-7,10,15-17H,1H2,(H,11,12,18)/t4-,6-,7-,10-/m1/s1</t>
  </si>
  <si>
    <t>UGQMRVRMYYASKQ-KQYNXXCUSA-N</t>
  </si>
  <si>
    <t>incb3344</t>
  </si>
  <si>
    <t>N-(2-(((3S,4S)-1-(4-(Benzo[d][1,3]dioxol-5-yl)-4-hydroxycyclohexyl)-4-ethoxypyrrolidin-3-yl)amino)-2-oxoethyl)-3-(trifluoromethyl)benzamide</t>
  </si>
  <si>
    <t>N-[2-[[(3S,4S)-1-[4-(1,3-benzodioxol-5-yl)-4-hydroxycyclohexyl]-4-ethoxypyrrolidin-3-yl]amino]-2-oxoethyl]-3-(trifluoromethyl)benzamide</t>
  </si>
  <si>
    <t>C29H34F3N3O6</t>
  </si>
  <si>
    <t>InChI=1S/C29H34F3N3O6/c1-2-39-25-16-35(21-8-10-28(38,11-9-21)19-6-7-23-24(13-19)41-17-40-23)15-22(25)34-26(36)14-33-27(37)18-4-3-5-20(12-18)29(30,31)32/h3-7,12-13,21-22,25,38H,2,8-11,14-17H2,1H3,(H,33,37)(H,34,36)/t21?,22-,25-,28?/m0/s1</t>
  </si>
  <si>
    <t>MZEOSVPWMSEFPW-XYCDVDSTSA-N</t>
  </si>
  <si>
    <t>impy</t>
  </si>
  <si>
    <t>2,3-dihydro-1H-imidazo[1,2-b]pyrazole</t>
  </si>
  <si>
    <t>C5H7N3</t>
  </si>
  <si>
    <t>InChI=1S/C5H7N3/c1-2-7-8-4-3-6-5(1)8/h1-2,6H,3-4H2</t>
  </si>
  <si>
    <t>KPMVHELZNRNSMN-UHFFFAOYSA-N</t>
  </si>
  <si>
    <t>imipramine</t>
  </si>
  <si>
    <t>Imipramine</t>
  </si>
  <si>
    <t>3-(5,6-dihydrobenzo[b][1]benzazepin-11-yl)-N,N-dimethylpropan-1-amine</t>
  </si>
  <si>
    <t>C19H24N2</t>
  </si>
  <si>
    <t>InChI=1S/C19H24N2/c1-20(2)14-7-15-21-18-10-5-3-8-16(18)12-13-17-9-4-6-11-19(17)21/h3-6,8-11H,7,12-15H2,1-2H3</t>
  </si>
  <si>
    <t>BCGWQEUPMDMJNV-UHFFFAOYSA-N</t>
  </si>
  <si>
    <t>imi</t>
  </si>
  <si>
    <t>5-[(3aS,4S,6aR)-2-amino-2,3,3a,4,6,6a-hexahydro-1H-thieno[3,4-d]imidazol-4-yl]pentanoic acid</t>
  </si>
  <si>
    <t>C10H19N3O2S</t>
  </si>
  <si>
    <t>InChI=1S/C10H19N3O2S/c11-10-12-6-5-16-7(9(6)13-10)3-1-2-4-8(14)15/h6-7,9-10,12-13H,1-5,11H2,(H,14,15)/t6-,7-,9-,10?/m0/s1</t>
  </si>
  <si>
    <t>VIPMYUHFVMBSMF-QNNQFHLOSA-N</t>
  </si>
  <si>
    <t>imetit</t>
  </si>
  <si>
    <t>Imetit</t>
  </si>
  <si>
    <t>2-(1H-imidazol-5-yl)ethyl carbamimidothioate</t>
  </si>
  <si>
    <t>C6H10N4S</t>
  </si>
  <si>
    <t>InChI=1S/C6H10N4S/c7-6(8)11-2-1-5-3-9-4-10-5/h3-4H,1-2H2,(H3,7,8)(H,9,10)</t>
  </si>
  <si>
    <t>PEHSVUKQDJULKE-UHFFFAOYSA-N</t>
  </si>
  <si>
    <t>iloprost</t>
  </si>
  <si>
    <t>Iloprost</t>
  </si>
  <si>
    <t>(5E)-5-[(3aS,4R,5R,6aS)-5-hydroxy-4-[(E,3S)-3-hydroxy-4-methyloct-1-en-6-ynyl]-3,3a,4,5,6,6a-hexahydro-1H-pentalen-2-ylidene]pentanoic acid</t>
  </si>
  <si>
    <t>C22H32O4</t>
  </si>
  <si>
    <t>InChI=1S/C22H32O4/c1-3-4-7-15(2)20(23)11-10-18-19-13-16(8-5-6-9-22(25)26)12-17(19)14-21(18)24/h8,10-11,15,17-21,23-24H,5-7,9,12-14H2,1-2H3,(H,25,26)/b11-10+,16-8+/t15?,17-,18+,19-,20+,21+/m0/s1</t>
  </si>
  <si>
    <t>HIFJCPQKFCZDDL-ACWOEMLNSA-N</t>
  </si>
  <si>
    <t>il8</t>
  </si>
  <si>
    <t>N-[2-[4-(azetidine-1-carbonyl)phenyl]ethyl]-3-(3,4-dimethoxyphenyl)-1,2,4-oxadiazole-5-carboxamide</t>
  </si>
  <si>
    <t>C23H24N4O5</t>
  </si>
  <si>
    <t>InChI=1S/C23H24N4O5/c1-30-18-9-8-17(14-19(18)31-2)20-25-22(32-26-20)21(28)24-11-10-15-4-6-16(7-5-15)23(29)27-12-3-13-27/h4-9,14H,3,10-13H2,1-2H3,(H,24,28)</t>
  </si>
  <si>
    <t>GCZJCDQGYPXFCY-UHFFFAOYSA-N</t>
  </si>
  <si>
    <t>ifit-fl</t>
  </si>
  <si>
    <t>iFit-FL</t>
  </si>
  <si>
    <t>2-[4-[[[2-[3-[(1R)-1-[(2S)-1-[(2S)-2-[(1R)-cyclohex-2-en-1-yl]-2-(3,4,5-trimethoxyphenyl)acetyl]piperidine-2-carbonyl]oxy-3-(3,4-dimethoxyphenyl)propyl]phenoxy]acetyl]amino]methyl]-3-hydroxy-6-oxoxanthen-9-yl]benzoic acid</t>
  </si>
  <si>
    <t>C63H64N2O15</t>
  </si>
  <si>
    <t>InChI=1S/C63H64N2O15/c1-73-51-28-22-37(30-53(51)74-2)21-27-50(80-63(72)48-20-11-12-29-65(48)61(69)57(38-14-7-6-8-15-38)40-32-54(75-3)60(77-5)55(33-40)76-4)39-16-13-17-42(31-39)78-36-56(68)64-35-47-49(67)26-25-46-58(43-18-9-10-19-44(43)62(70)71)45-24-23-41(66)34-52(45)79-59(46)47/h7,9-10,13-14,16-19,22-26,28,30-34,38,48,50,57,67H,6,8,11-12,15,20-21,27,29,35-36H2,1-5H3,(H,64,68)(H,70,71)/t38-,48-,50+,57-/m0/s1</t>
  </si>
  <si>
    <t>VYEGSGNDADHBPR-YEQQPRLUSA-N</t>
  </si>
  <si>
    <t>ifenprodil</t>
  </si>
  <si>
    <t>Ifenprodil</t>
  </si>
  <si>
    <t>4-[2-(4-benzylpiperidin-1-yl)-1-hydroxypropyl]phenol</t>
  </si>
  <si>
    <t>C21H27NO2</t>
  </si>
  <si>
    <t>InChI=1S/C21H27NO2/c1-16(21(24)19-7-9-20(23)10-8-19)22-13-11-18(12-14-22)15-17-5-3-2-4-6-17/h2-10,16,18,21,23-24H,11-15H2,1H3</t>
  </si>
  <si>
    <t>UYNVMODNBIQBMV-UHFFFAOYSA-N</t>
  </si>
  <si>
    <t>iclaprim</t>
  </si>
  <si>
    <t>Iclaprim</t>
  </si>
  <si>
    <t>5-[(2-cyclopropyl-7,8-dimethoxy-2H-chromen-5-yl)methyl]pyrimidine-2,4-diamine</t>
  </si>
  <si>
    <t>C19H22N4O3</t>
  </si>
  <si>
    <t>InChI=1S/C19H22N4O3/c1-24-15-8-11(7-12-9-22-19(21)23-18(12)20)13-5-6-14(10-3-4-10)26-16(13)17(15)25-2/h5-6,8-10,14H,3-4,7H2,1-2H3,(H4,20,21,22,23)</t>
  </si>
  <si>
    <t>HWJPWWYTGBZDEG-UHFFFAOYSA-N</t>
  </si>
  <si>
    <t>icilin</t>
  </si>
  <si>
    <t>Icilin</t>
  </si>
  <si>
    <t>3-(2-hydroxyphenyl)-6-(3-nitrophenyl)-1,4-dihydropyrimidin-2-one</t>
  </si>
  <si>
    <t>C16H13N3O4</t>
  </si>
  <si>
    <t>InChI=1S/C16H13N3O4/c20-15-7-2-1-6-14(15)18-9-8-13(17-16(18)21)11-4-3-5-12(10-11)19(22)23/h1-8,10,20H,9H2,(H,17,21)</t>
  </si>
  <si>
    <t>RCEFMOGVOYEGJN-UHFFFAOYSA-N</t>
  </si>
  <si>
    <t>ici118551</t>
  </si>
  <si>
    <t>(2R,3S)-1-[(7-methyl-2,3-dihydro-1H-inden-4-yl)oxy]-3-(propan-2-ylamino)butan-2-ol</t>
  </si>
  <si>
    <t>C17H27NO2</t>
  </si>
  <si>
    <t>InChI=1S/C17H27NO2/c1-11(2)18-13(4)16(19)10-20-17-9-8-12(3)14-6-5-7-15(14)17/h8-9,11,13,16,18-19H,5-7,10H2,1-4H3/t13-,16-/m0/s1</t>
  </si>
  <si>
    <t>VFIDUCMKNJIJTO-BBRMVZONSA-N</t>
  </si>
  <si>
    <t>ib-meca</t>
  </si>
  <si>
    <t>Piclidenoson</t>
  </si>
  <si>
    <t>(2S,3S,4R,5R)-3,4-dihydroxy-5-[6-[(3-iodophenyl)methylamino]purin-9-yl]-N-methyloxolane-2-carboxamide</t>
  </si>
  <si>
    <t>C18H19IN6O4</t>
  </si>
  <si>
    <t>InChI=1S/C18H19IN6O4/c1-20-17(28)14-12(26)13(27)18(29-14)25-8-24-11-15(22-7-23-16(11)25)21-6-9-3-2-4-10(19)5-9/h2-5,7-8,12-14,18,26-27H,6H2,1H3,(H,20,28)(H,21,22,23)/t12-,13+,14-,18+/m0/s1</t>
  </si>
  <si>
    <t>HUJXGQILHAUCCV-MOROJQBDSA-N</t>
  </si>
  <si>
    <t>iapp</t>
  </si>
  <si>
    <t>Islet Amyloid Polypeptide</t>
  </si>
  <si>
    <t>(2S)-N-[(2S)-1-[[(2S)-1-[[(2S)-1-[[(2S)-4-amino-1-[[(2S)-1-[[(2S)-1-[[(2S)-1-[[(2S)-1-[[(2S)-1-[[(2S)-1-[[(2S)-4-amino-1-[[(2S)-4-amino-1-[[(2S)-1-[[2-[[(2S)-1-[[(2S,3S)-1-[[(2S)-1-[[(2S)-1-[[(2S)-1-[[(2S,3R)-1-[[(2S)-4-amino-1-[[(2S)-1-[[2-[[(2S)-1-[[(2S)-4-amino-1-[[(2S,3R)-1-[[(2S)-1-amino-3-(4-hydroxyphenyl)-1-oxopropan-2-yl]amino]-3-hydroxy-1-oxobutan-2-yl]amino]-1,4-dioxobutan-2-yl]amino]-3-hydroxy-1-oxopropan-2-yl]amino]-2-oxoethyl]amino]-3-methyl-1-oxobutan-2-yl]amino]-1,4-dioxobutan-2-yl]amino]-3-hydroxy-1-oxobutan-2-yl]amino]-3-hydroxy-1-oxopropan-2-yl]amino]-3-hydroxy-1-oxopropan-2-yl]amino]-4-methyl-1-oxopentan-2-yl]amino]-3-methyl-1-oxopentan-2-yl]amino]-1-oxopropan-2-yl]amino]-2-oxoethyl]amino]-1-oxo-3-phenylpropan-2-yl]amino]-1,4-dioxobutan-2-yl]amino]-1,4-dioxobutan-2-yl]amino]-3-hydroxy-1-oxopropan-2-yl]amino]-3-hydroxy-1-oxopropan-2-yl]amino]-3-(1H-imidazol-5-yl)-1-oxopropan-2-yl]amino]-3-methyl-1-oxobutan-2-yl]amino]-4-methyl-1-oxopentan-2-yl]amino]-1-oxo-3-phenylpropan-2-yl]amino]-1,4-dioxobutan-2-yl]amino]-1-oxopropan-2-yl]amino]-4-methyl-1-oxopentan-2-yl]amino]-5-carbamimidamido-1-oxopentan-2-yl]-2-[[(2S,3R)-2-[[(2S)-2-[[(4R,7S,10S,13S,16S,19R)-16-(2-amino-2-oxoethyl)-19-[[(2S)-2,6-diaminohexanoyl]amino]-7,13-bis[(1R)-1-hydroxyethyl]-10-methyl-6,9,12,15,18-pentaoxo-1,2-dithia-5,8,11,14,17-pentazacycloicosane-4-carbonyl]amino]propanoyl]amino]-3-hydroxybutanoyl]amino]pentanediamide</t>
  </si>
  <si>
    <t>C165H261N51O55S2</t>
  </si>
  <si>
    <t>InChI=1S/C165H261N51O55S2/c1-22-75(12)124(159(266)200-95(47-71(4)5)140(247)203-108(64-219)153(260)206-110(66-221)154(261)216-129(84(21)226)163(270)202-105(58-119(174)234)147(254)209-122(73(8)9)157(264)181-61-121(236)187-106(62-217)150(257)198-103(56-117(172)232)148(255)215-128(83(20)225)162(269)190-93(130(175)237)49-87-38-40-89(227)41-39-87)211-132(239)76(13)183-120(235)60-180-136(243)97(50-85-32-25-23-26-33-85)194-144(251)101(54-115(170)230)196-145(252)102(55-116(171)231)197-151(258)107(63-218)205-152(259)109(65-220)204-142(249)99(52-88-59-178-69-182-88)201-158(265)123(74(10)11)210-146(253)96(48-72(6)7)193-141(248)98(51-86-34-27-24-28-35-86)195-143(250)100(53-114(169)229)191-131(238)77(14)184-139(246)94(46-70(2)3)192-137(244)91(37-31-45-179-165(176)177)188-138(245)92(42-43-113(168)228)189-161(268)126(81(18)223)212-133(240)78(15)185-155(262)111-67-272-273-68-112(207-135(242)90(167)36-29-30-44-166)156(263)199-104(57-118(173)233)149(256)214-125(80(17)222)160(267)186-79(16)134(241)213-127(82(19)224)164(271)208-111/h23-28,32-35,38-41,59,69-84,90-112,122-129,217-227H,22,29-31,36-37,42-58,60-68,166-167H2,1-21H3,(H2,168,228)(H2,169,229)(H2,170,230)(H2,171,231)(H2,172,232)(H2,173,233)(H2,174,234)(H2,175,237)(H,178,182)(H,180,243)(H,181,264)(H,183,235)(H,184,246)(H,185,262)(H,186,267)(H,187,236)(H,188,245)(H,189,268)(H,190,269)(H,191,238)(H,192,244)(H,193,248)(H,194,251)(H,195,250)(H,196,252)(H,197,258)(H,198,257)(H,199,263)(H,200,266)(H,201,265)(H,202,270)(H,203,247)(H,204,249)(H,205,259)(H,206,260)(H,207,242)(H,208,271)(H,209,254)(H,210,253)(H,211,239)(H,212,240)(H,213,241)(H,214,256)(H,215,255)(H,216,261)(H4,176,177,179)/t75-,76-,77-,78-,79-,80+,81+,82+,83+,84+,90-,91-,92-,93-,94-,95-,96-,97-,98-,99-,100-,101-,102-,103-,104-,105-,106-,107-,108-,109-,110-,111-,112-,122-,123-,124-,125-,126-,127-,128-,129-/m0/s1</t>
  </si>
  <si>
    <t>PLOPBXQQPZYQFA-AXPWDRQUSA-N</t>
  </si>
  <si>
    <t>i-bop</t>
  </si>
  <si>
    <t>I-Bop</t>
  </si>
  <si>
    <t>(Z)-7-[(1S,2R,3R,4R)-3-[(E,3R)-3-hydroxy-4-(4-iodophenoxy)but-1-enyl]-7-oxabicyclo[2.2.1]heptan-2-yl]hept-5-enoic acid</t>
  </si>
  <si>
    <t>C23H29IO5</t>
  </si>
  <si>
    <t>InChI=1S/C23H29IO5/c24-16-7-10-18(11-8-16)28-15-17(25)9-12-20-19(21-13-14-22(20)29-21)5-3-1-2-4-6-23(26)27/h1,3,7-12,17,19-22,25H,2,4-6,13-15H2,(H,26,27)/b3-1-,12-9+/t17-,19-,20-,21+,22-/m1/s1</t>
  </si>
  <si>
    <t>UYFMSCHBODMWON-HBHIRWTLSA-N</t>
  </si>
  <si>
    <t>i-bet762</t>
  </si>
  <si>
    <t>Molibresib</t>
  </si>
  <si>
    <t>2-[(4S)-6-(4-chlorophenyl)-8-methoxy-1-methyl-4H-[1,2,4]triazolo[4,3-a][1,4]benzodiazepin-4-yl]-N-ethylacetamide</t>
  </si>
  <si>
    <t>C22H22ClN5O2</t>
  </si>
  <si>
    <t>InChI=1S/C22H22ClN5O2/c1-4-24-20(29)12-18-22-27-26-13(2)28(22)19-10-9-16(30-3)11-17(19)21(25-18)14-5-7-15(23)8-6-14/h5-11,18H,4,12H2,1-3H3,(H,24,29)/t18-/m0/s1</t>
  </si>
  <si>
    <t>AAAQFGUYHFJNHI-SFHVURJKSA-N</t>
  </si>
  <si>
    <t>i-abopx</t>
  </si>
  <si>
    <t>BW A522</t>
  </si>
  <si>
    <t>2-[4-[3-[(4-amino-3-iodophenyl)methyl]-2,6-dioxo-1-propyl-7H-purin-8-yl]phenoxy]acetic acid</t>
  </si>
  <si>
    <t>C23H22IN5O5</t>
  </si>
  <si>
    <t>InChI=1S/C23H22IN5O5/c1-2-9-28-22(32)19-21(29(23(28)33)11-13-3-8-17(25)16(24)10-13)27-20(26-19)14-4-6-15(7-5-14)34-12-18(30)31/h3-8,10H,2,9,11-12,25H2,1H3,(H,26,27)(H,30,31)</t>
  </si>
  <si>
    <t>DKJMGIXWGPEEFF-UHFFFAOYSA-N</t>
  </si>
  <si>
    <t>i-ab-meca</t>
  </si>
  <si>
    <t>I-AB-Meca</t>
  </si>
  <si>
    <t>(2S,3S,4R,5R)-5-[6-[(4-amino-3-iodophenyl)methylamino]purin-9-yl]-3,4-dihydroxy-N-methyloxolane-2-carboxamide</t>
  </si>
  <si>
    <t>C18H20IN7O4</t>
  </si>
  <si>
    <t>InChI=1S/C18H20IN7O4/c1-21-17(29)14-12(27)13(28)18(30-14)26-7-25-11-15(23-6-24-16(11)26)22-5-8-2-3-10(20)9(19)4-8/h2-4,6-7,12-14,18,27-28H,5,20H2,1H3,(H,21,29)(H,22,23,24)/t12-,13+,14-,18+/m0/s1</t>
  </si>
  <si>
    <t>LOGOEBMHHXYBID-MOROJQBDSA-N</t>
  </si>
  <si>
    <t>i-309</t>
  </si>
  <si>
    <t>1,1'-Sulfonylbis[4-bromobenzene]</t>
  </si>
  <si>
    <t>1-bromo-4-(4-bromophenyl)sulfonylbenzene</t>
  </si>
  <si>
    <t>C12H8Br2O2S</t>
  </si>
  <si>
    <t>InChI=1S/C12H8Br2O2S/c13-9-1-5-11(6-2-9)17(15,16)12-7-3-10(14)4-8-12/h1-8H</t>
  </si>
  <si>
    <t>QBNABJXQGRVIRA-UHFFFAOYSA-N</t>
  </si>
  <si>
    <t>hypoxanthine</t>
  </si>
  <si>
    <t>Hypoxanthine</t>
  </si>
  <si>
    <t>1,7-dihydropurin-6-one</t>
  </si>
  <si>
    <t>C5H4N4O</t>
  </si>
  <si>
    <t>InChI=1S/C5H4N4O/c10-5-3-4(7-1-6-3)8-2-9-5/h1-2H,(H2,6,7,8,9,10)</t>
  </si>
  <si>
    <t>FDGQSTZJBFJUBT-UHFFFAOYSA-N</t>
  </si>
  <si>
    <t>hu-243</t>
  </si>
  <si>
    <t>HU-243</t>
  </si>
  <si>
    <t>(6aR,9R,10aR)-9-(hydroxymethyl)-6,6-dimethyl-3-(2-methyloctan-2-yl)-6a,7,8,9,10,10a-hexahydrobenzo[c]chromen-1-ol</t>
  </si>
  <si>
    <t>C25H40O3</t>
  </si>
  <si>
    <t>InChI=1S/C25H40O3/c1-6-7-8-9-12-24(2,3)18-14-21(27)23-19-13-17(16-26)10-11-20(19)25(4,5)28-22(23)15-18/h14-15,17,19-20,26-27H,6-13,16H2,1-5H3/t17-,19-,20-/m1/s1</t>
  </si>
  <si>
    <t>MVEVPDCVOXJVBD-MISYRCLQSA-N</t>
  </si>
  <si>
    <t>hoechst33342</t>
  </si>
  <si>
    <t>Bisbenzimide ethoxide trihydrochloride</t>
  </si>
  <si>
    <t>2-(4-ethoxyphenyl)-6-[6-(4-methylpiperazin-1-yl)-1H-benzimidazol-2-yl]-1H-benzimidazole;trihydrochloride</t>
  </si>
  <si>
    <t>C27H31Cl3N6O</t>
  </si>
  <si>
    <t>InChI=1S/C27H28N6O.3ClH/c1-3-34-21-8-4-18(5-9-21)26-28-22-10-6-19(16-24(22)30-26)27-29-23-11-7-20(17-25(23)31-27)33-14-12-32(2)13-15-33;;;/h4-11,16-17H,3,12-15H2,1-2H3,(H,28,30)(H,29,31);3*1H</t>
  </si>
  <si>
    <t>JABNPSKWVNCGMX-UHFFFAOYSA-N</t>
  </si>
  <si>
    <t>hoechst 33342</t>
  </si>
  <si>
    <t>Hoe 33342</t>
  </si>
  <si>
    <t>2-(4-ethoxyphenyl)-6-[6-(4-methylpiperazin-1-yl)-1H-benzimidazol-2-yl]-1H-benzimidazole</t>
  </si>
  <si>
    <t>C27H28N6O</t>
  </si>
  <si>
    <t>InChI=1S/C27H28N6O/c1-3-34-21-8-4-18(5-9-21)26-28-22-10-6-19(16-24(22)30-26)27-29-23-11-7-20(17-25(23)31-27)33-14-12-32(2)13-15-33/h4-11,16-17H,3,12-15H2,1-2H3,(H,28,30)(H,29,31)</t>
  </si>
  <si>
    <t>PRDFBSVERLRRMY-UHFFFAOYSA-N</t>
  </si>
  <si>
    <t>hmg-coa</t>
  </si>
  <si>
    <t>(S)-3-Hydroxy-3-methylglutaryl-CoA</t>
  </si>
  <si>
    <t>(3S)-5-[2-[3-[[(2R)-4-[[[(2R,3S,4R,5R)-5-(6-aminopurin-9-yl)-4-hydroxy-3-phosphonooxyoxolan-2-yl]methoxy-hydroxyphosphoryl]oxy-hydroxyphosphoryl]oxy-2-hydroxy-3,3-dimethylbutanoyl]amino]propanoylamino]ethylsulfanyl]-3-hydroxy-3-methyl-5-oxopentanoic acid</t>
  </si>
  <si>
    <t>C27H44N7O20P3S</t>
  </si>
  <si>
    <t>InChI=1S/C27H44N7O20P3S/c1-26(2,21(40)24(41)30-5-4-15(35)29-6-7-58-17(38)9-27(3,42)8-16(36)37)11-51-57(48,49)54-56(46,47)50-10-14-20(53-55(43,44)45)19(39)25(52-14)34-13-33-18-22(28)31-12-32-23(18)34/h12-14,19-21,25,39-40,42H,4-11H2,1-3H3,(H,29,35)(H,30,41)(H,36,37)(H,46,47)(H,48,49)(H2,28,31,32)(H2,43,44,45)/t14-,19-,20-,21+,25-,27+/m1/s1</t>
  </si>
  <si>
    <t>CABVTRNMFUVUDM-VRHQGPGLSA-N</t>
  </si>
  <si>
    <t>histamine</t>
  </si>
  <si>
    <t>Histamine</t>
  </si>
  <si>
    <t>2-(1H-imidazol-5-yl)ethanamine</t>
  </si>
  <si>
    <t>C5H9N3</t>
  </si>
  <si>
    <t>InChI=1S/C5H9N3/c6-2-1-5-3-7-4-8-5/h3-4H,1-2,6H2,(H,7,8)</t>
  </si>
  <si>
    <t>NTYJJOPFIAHURM-UHFFFAOYSA-N</t>
  </si>
  <si>
    <t>hippuryl-l-phenylalanine</t>
  </si>
  <si>
    <t>(S)-2-(2-Benzamidoacetamido)-3-phenylpropanoic acid</t>
  </si>
  <si>
    <t>(2S)-2-[(2-benzamidoacetyl)amino]-3-phenylpropanoic acid</t>
  </si>
  <si>
    <t>C18H18N2O4</t>
  </si>
  <si>
    <t>InChI=1S/C18H18N2O4/c21-16(12-19-17(22)14-9-5-2-6-10-14)20-15(18(23)24)11-13-7-3-1-4-8-13/h1-10,15H,11-12H2,(H,19,22)(H,20,21)(H,23,24)/t15-/m0/s1</t>
  </si>
  <si>
    <t>CCLJGZGVIQBNDH-HNNXBMFYSA-N</t>
  </si>
  <si>
    <t>hippuryl-histidyl-leucine</t>
  </si>
  <si>
    <t>Hippuryl-histidyl-leucine</t>
  </si>
  <si>
    <t>(2S)-2-[[(2S)-2-[(2-benzamidoacetyl)amino]-3-(1H-imidazol-5-yl)propanoyl]amino]-4-methylpentanoic acid</t>
  </si>
  <si>
    <t>C21H27N5O5</t>
  </si>
  <si>
    <t>InChI=1S/C21H27N5O5/c1-13(2)8-17(21(30)31)26-20(29)16(9-15-10-22-12-24-15)25-18(27)11-23-19(28)14-6-4-3-5-7-14/h3-7,10,12-13,16-17H,8-9,11H2,1-2H3,(H,22,24)(H,23,28)(H,25,27)(H,26,29)(H,30,31)/t16-,17-/m0/s1</t>
  </si>
  <si>
    <t>AAXWBCKQYLBQKY-IRXDYDNUSA-N</t>
  </si>
  <si>
    <t>hemado</t>
  </si>
  <si>
    <t>Hemado</t>
  </si>
  <si>
    <t>(2R,3R,4S,5R)-2-[2-hex-1-ynyl-6-(methylamino)purin-9-yl]-5-(hydroxymethyl)oxolane-3,4-diol</t>
  </si>
  <si>
    <t>C17H23N5O4</t>
  </si>
  <si>
    <t>InChI=1S/C17H23N5O4/c1-3-4-5-6-7-11-20-15(18-2)12-16(21-11)22(9-19-12)17-14(25)13(24)10(8-23)26-17/h9-10,13-14,17,23-25H,3-5,8H2,1-2H3,(H,18,20,21)/t10-,13-,14-,17-/m1/s1</t>
  </si>
  <si>
    <t>KOCIMZNSNPOGOP-IWCJZZDYSA-N</t>
  </si>
  <si>
    <t>hatrap</t>
  </si>
  <si>
    <t>haTRAP</t>
  </si>
  <si>
    <t>(2S)-N-[(2S)-1-amino-1-oxo-3-phenylpropan-2-yl]-2-[[(2S)-2-[[(2S)-2-[[(2S)-2-[[(2S)-2-aminopropanoyl]amino]-3-(4-fluorophenyl)propanoyl]amino]-5-(diaminomethylideneamino)pentanoyl]amino]-3-cyclohexylpropanoyl]amino]-6-(diaminomethylideneamino)hexanamide</t>
  </si>
  <si>
    <t>C43H66FN13O6</t>
  </si>
  <si>
    <t>InChI=1S/C43H66FN13O6/c1-26(45)37(59)56-34(25-29-17-19-30(44)20-18-29)40(62)54-32(16-10-22-52-43(49)50)39(61)57-35(24-28-13-6-3-7-14-28)41(63)53-31(15-8-9-21-51-42(47)48)38(60)55-33(36(46)58)23-27-11-4-2-5-12-27/h2,4-5,11-12,17-20,26,28,31-35H,3,6-10,13-16,21-25,45H2,1H3,(H2,46,58)(H,53,63)(H,54,62)(H,55,60)(H,56,59)(H,57,61)(H4,47,48,51)(H4,49,50,52)/t26-,31-,32-,33-,34-,35-/m0/s1</t>
  </si>
  <si>
    <t>GMMUVNJMQDWRGQ-LEOAUMQFSA-N</t>
  </si>
  <si>
    <t>haloperidol</t>
  </si>
  <si>
    <t>Haloperidol</t>
  </si>
  <si>
    <t>4-[4-(4-chlorophenyl)-4-hydroxypiperidin-1-yl]-1-(4-fluorophenyl)butan-1-one</t>
  </si>
  <si>
    <t>C21H23ClFNO2</t>
  </si>
  <si>
    <t>InChI=1S/C21H23ClFNO2/c22-18-7-5-17(6-8-18)21(26)11-14-24(15-12-21)13-1-2-20(25)16-3-9-19(23)10-4-16/h3-10,26H,1-2,11-15H2</t>
  </si>
  <si>
    <t>LNEPOXFFQSENCJ-UHFFFAOYSA-N</t>
  </si>
  <si>
    <t>h2dcfda</t>
  </si>
  <si>
    <t>2',7'-Dichlorodihydrofluorescein diacetate</t>
  </si>
  <si>
    <t>2-(3,6-diacetyloxy-2,7-dichloro-9H-xanthen-9-yl)benzoic acid</t>
  </si>
  <si>
    <t>C24H16Cl2O7</t>
  </si>
  <si>
    <t>InChI=1S/C24H16Cl2O7/c1-11(27)31-21-9-19-15(7-17(21)25)23(13-5-3-4-6-14(13)24(29)30)16-8-18(26)22(32-12(2)28)10-20(16)33-19/h3-10,23H,1-2H3,(H,29,30)</t>
  </si>
  <si>
    <t>PXEZTIWVRVSYOK-UHFFFAOYSA-N</t>
  </si>
  <si>
    <t>h-gln-amc</t>
  </si>
  <si>
    <t>H-Gln-amc HBr</t>
  </si>
  <si>
    <t>(2S)-2-amino-N-(4-methyl-2-oxochromen-7-yl)pentanediamide</t>
  </si>
  <si>
    <t>C15H17N3O4</t>
  </si>
  <si>
    <t>InChI=1S/C15H17N3O4/c1-8-6-14(20)22-12-7-9(2-3-10(8)12)18-15(21)11(16)4-5-13(17)19/h2-3,6-7,11H,4-5,16H2,1H3,(H2,17,19)(H,18,21)/t11-/m0/s1</t>
  </si>
  <si>
    <t>VEPDWBJBPXVCEN-NSHDSACASA-N</t>
  </si>
  <si>
    <t>gw7647</t>
  </si>
  <si>
    <t>2-[(4-{2-[(4-Cyclohexylbutyl)(cyclohexylcarbamoyl)amino]ethyl}phenyl)sulfanyl]-2-methylpropanoic acid</t>
  </si>
  <si>
    <t>2-[4-[2-[4-cyclohexylbutyl(cyclohexylcarbamoyl)amino]ethyl]phenyl]sulfanyl-2-methylpropanoic acid</t>
  </si>
  <si>
    <t>C29H46N2O3S</t>
  </si>
  <si>
    <t>InChI=1S/C29H46N2O3S/c1-29(2,27(32)33)35-26-18-16-24(17-19-26)20-22-31(28(34)30-25-14-7-4-8-15-25)21-10-9-13-23-11-5-3-6-12-23/h16-19,23,25H,3-15,20-22H2,1-2H3,(H,30,34)(H,32,33)</t>
  </si>
  <si>
    <t>PKNYXWMTHFMHKD-UHFFFAOYSA-N</t>
  </si>
  <si>
    <t>gw501516</t>
  </si>
  <si>
    <t>Cardarine</t>
  </si>
  <si>
    <t>2-[2-methyl-4-[[4-methyl-2-[4-(trifluoromethyl)phenyl]-1,3-thiazol-5-yl]methylsulfanyl]phenoxy]acetic acid</t>
  </si>
  <si>
    <t>C21H18F3NO3S2</t>
  </si>
  <si>
    <t>InChI=1S/C21H18F3NO3S2/c1-12-9-16(7-8-17(12)28-10-19(26)27)29-11-18-13(2)25-20(30-18)14-3-5-15(6-4-14)21(22,23)24/h3-9H,10-11H2,1-2H3,(H,26,27)</t>
  </si>
  <si>
    <t>YDBLKRPLXZNVNB-UHFFFAOYSA-N</t>
  </si>
  <si>
    <t>gw4064</t>
  </si>
  <si>
    <t>GW 4064</t>
  </si>
  <si>
    <t>3-[(E)-2-[2-chloro-4-[[3-(2,6-dichlorophenyl)-5-propan-2-yl-1,2-oxazol-4-yl]methoxy]phenyl]ethenyl]benzoic acid</t>
  </si>
  <si>
    <t>C28H22Cl3NO4</t>
  </si>
  <si>
    <t>InChI=1S/C28H22Cl3NO4/c1-16(2)27-21(26(32-36-27)25-22(29)7-4-8-23(25)30)15-35-20-12-11-18(24(31)14-20)10-9-17-5-3-6-19(13-17)28(33)34/h3-14,16H,15H2,1-2H3,(H,33,34)/b10-9+</t>
  </si>
  <si>
    <t>BYTNEISLBIENSA-MDZDMXLPSA-N</t>
  </si>
  <si>
    <t>gw 2433</t>
  </si>
  <si>
    <t>GW 2433</t>
  </si>
  <si>
    <t>2-[4-[3-[2-(2-chloro-6-fluorophenyl)ethyl-[(2,3-dichlorophenyl)carbamoyl]amino]propyl]phenoxy]-2-methylpropanoic acid</t>
  </si>
  <si>
    <t>C28H28Cl3FN2O4</t>
  </si>
  <si>
    <t>InChI=1S/C28H28Cl3FN2O4/c1-28(2,26(35)36)38-19-13-11-18(12-14-19)6-5-16-34(17-15-20-21(29)7-3-9-23(20)32)27(37)33-24-10-4-8-22(30)25(24)31/h3-4,7-14H,5-6,15-17H2,1-2H3,(H,33,37)(H,35,36)</t>
  </si>
  <si>
    <t>YMWJDWJXIXITMD-UHFFFAOYSA-N</t>
  </si>
  <si>
    <t>guanidinium</t>
  </si>
  <si>
    <t>Guanidinium</t>
  </si>
  <si>
    <t>diaminomethylideneazanium</t>
  </si>
  <si>
    <t>CH6N3+</t>
  </si>
  <si>
    <t>InChI=1S/CH5N3/c2-1(3)4/h(H5,2,3,4)/p+1</t>
  </si>
  <si>
    <t>ZRALSGWEFCBTJO-UHFFFAOYSA-O</t>
  </si>
  <si>
    <t>gtpgammas</t>
  </si>
  <si>
    <t>GTPgammaS</t>
  </si>
  <si>
    <t>[[5-(2-amino-6-oxo-1H-purin-9-yl)-3,4-dihydroxyoxolan-2-yl]methoxy-hydroxyphosphoryl] dihydroxyphosphinothioyl hydrogen phosphate</t>
  </si>
  <si>
    <t>C10H16N5O13P3S</t>
  </si>
  <si>
    <t>InChI=1S/C10H16N5O13P3S/c11-10-13-7-4(8(18)14-10)12-2-15(7)9-6(17)5(16)3(26-9)1-25-29(19,20)27-30(21,22)28-31(23,24)32/h2-3,5-6,9,16-17H,1H2,(H,19,20)(H,21,22)(H2,23,24,32)(H3,11,13,14,18)</t>
  </si>
  <si>
    <t>XOFLBQFBSOEHOG-UHFFFAOYSA-N</t>
  </si>
  <si>
    <t>gsk1016790a</t>
  </si>
  <si>
    <t>N-[(2S)-1-[4-[(2S)-2-[(2,4-dichlorophenyl)sulfonylamino]-3-hydroxypropanoyl]piperazin-1-yl]-4-methyl-1-oxopentan-2-yl]-1-benzothiophene-2-carboxamide</t>
  </si>
  <si>
    <t>C28H32Cl2N4O6S2</t>
  </si>
  <si>
    <t>InChI=1S/C28H32Cl2N4O6S2/c1-17(2)13-21(31-26(36)24-14-18-5-3-4-6-23(18)41-24)27(37)33-9-11-34(12-10-33)28(38)22(16-35)32-42(39,40)25-8-7-19(29)15-20(25)30/h3-8,14-15,17,21-22,32,35H,9-13,16H2,1-2H3,(H,31,36)/t21-,22-/m0/s1</t>
  </si>
  <si>
    <t>IVYQPSHHYIAUFO-VXKWHMMOSA-N</t>
  </si>
  <si>
    <t>granisetron</t>
  </si>
  <si>
    <t>Granisetron</t>
  </si>
  <si>
    <t>1-methyl-N-[(1R,5S)-9-methyl-9-azabicyclo[3.3.1]nonan-3-yl]indazole-3-carboxamide</t>
  </si>
  <si>
    <t>C18H24N4O</t>
  </si>
  <si>
    <t>InChI=1S/C18H24N4O/c1-21-13-6-5-7-14(21)11-12(10-13)19-18(23)17-15-8-3-4-9-16(15)22(2)20-17/h3-4,8-9,12-14H,5-7,10-11H2,1-2H3,(H,19,23)/t12?,13-,14+</t>
  </si>
  <si>
    <t>MFWNKCLOYSRHCJ-AGUYFDCRSA-N</t>
  </si>
  <si>
    <t>gr65630</t>
  </si>
  <si>
    <t>3-(5-methyl-1H-imidazol-4-yl)-1-(1-methylindol-2-yl)propan-1-one</t>
  </si>
  <si>
    <t>C16H17N3O</t>
  </si>
  <si>
    <t>InChI=1S/C16H17N3O/c1-11-13(18-10-17-11)7-8-16(20)15-9-12-5-3-4-6-14(12)19(15)2/h3-6,9-10H,7-8H2,1-2H3,(H,17,18)</t>
  </si>
  <si>
    <t>AQCBJPZFJDPIGL-UHFFFAOYSA-N</t>
  </si>
  <si>
    <t>gr125743</t>
  </si>
  <si>
    <t>GR 125,743</t>
  </si>
  <si>
    <t>N-[4-methoxy-3-(4-methylpiperazin-1-yl)phenyl]-3-methyl-4-pyridin-4-ylbenzamide</t>
  </si>
  <si>
    <t>C25H28N4O2</t>
  </si>
  <si>
    <t>InChI=1S/C25H28N4O2/c1-18-16-20(4-6-22(18)19-8-10-26-11-9-19)25(30)27-21-5-7-24(31-3)23(17-21)29-14-12-28(2)13-15-29/h4-11,16-17H,12-15H2,1-3H3,(H,27,30)</t>
  </si>
  <si>
    <t>GNOXPYACARZYMW-UHFFFAOYSA-N</t>
  </si>
  <si>
    <t>gr113808</t>
  </si>
  <si>
    <t>1H-Indole-3-carboxylic acid, 1-methyl-, (1-(2-((methylsulfonyl)amino)ethyl)-4-piperidinyl)methyl ester</t>
  </si>
  <si>
    <t>[1-[2-(methanesulfonamido)ethyl]piperidin-4-yl]methyl 1-methylindole-3-carboxylate</t>
  </si>
  <si>
    <t>C19H27N3O4S</t>
  </si>
  <si>
    <t>InChI=1S/C19H27N3O4S/c1-21-13-17(16-5-3-4-6-18(16)21)19(23)26-14-15-7-10-22(11-8-15)12-9-20-27(2,24)25/h3-6,13,15,20H,7-12,14H2,1-2H3</t>
  </si>
  <si>
    <t>MOZPSIXKYJUTKI-UHFFFAOYSA-N</t>
  </si>
  <si>
    <t>gqvgrqlaiigddinr</t>
  </si>
  <si>
    <t>Gqvgrqlaiigddinr</t>
  </si>
  <si>
    <t>(2S)-2-[[(2S)-4-amino-2-[[(2S,3S)-2-[[(2S)-2-[[(2S)-2-[[2-[[(2S,3S)-2-[[(2S,3S)-2-[[(2S)-2-[[(2S)-2-[[(2S)-5-amino-2-[[(2S)-2-[[2-[[(2S)-2-[[(2S)-5-amino-2-[(2-aminoacetyl)amino]-5-oxopentanoyl]amino]-3-methylbutanoyl]amino]acetyl]amino]-5-carbamimidamidopentanoyl]amino]-5-oxopentanoyl]amino]-4-methylpentanoyl]amino]propanoyl]amino]-3-methylpentanoyl]amino]-3-methylpentanoyl]amino]acetyl]amino]-3-carboxypropanoyl]amino]-3-carboxypropanoyl]amino]-3-methylpentanoyl]amino]-4-oxobutanoyl]amino]-5-carbamimidamidopentanoic acid</t>
  </si>
  <si>
    <t>C72H125N25O24</t>
  </si>
  <si>
    <t>InChI=1S/C72H125N25O24/c1-12-34(8)55(67(117)84-31-51(103)88-44(27-52(104)105)64(114)92-45(28-53(106)107)65(115)96-56(35(9)13-2)68(118)93-43(26-48(76)100)63(113)90-41(70(120)121)18-16-24-82-72(79)80)97-69(119)57(36(10)14-3)95-58(108)37(11)85-62(112)42(25-32(4)5)91-60(110)40(20-22-47(75)99)89-59(109)38(17-15-23-81-71(77)78)87-50(102)30-83-66(116)54(33(6)7)94-61(111)39(19-21-46(74)98)86-49(101)29-73/h32-45,54-57H,12-31,73H2,1-11H3,(H2,74,98)(H2,75,99)(H2,76,100)(H,83,116)(H,84,117)(H,85,112)(H,86,101)(H,87,102)(H,88,103)(H,89,109)(H,90,113)(H,91,110)(H,92,114)(H,93,118)(H,94,111)(H,95,108)(H,96,115)(H,97,119)(H,104,105)(H,106,107)(H,120,121)(H4,77,78,81)(H4,79,80,82)/t34-,35-,36-,37-,38-,39-,40-,41-,42-,43-,44-,45-,54-,55-,56-,57-/m0/s1</t>
  </si>
  <si>
    <t>PPAWRFGIFUUSAC-XIFNGFNVSA-N</t>
  </si>
  <si>
    <t>gpp(nh)p</t>
  </si>
  <si>
    <t>Guanylyl Imidodiphosphate</t>
  </si>
  <si>
    <t>[[[[(2R,3S,4R,5R)-5-(2-amino-6-oxo-1H-purin-9-yl)-3,4-dihydroxyoxolan-2-yl]methoxy-hydroxyphosphoryl]oxy-hydroxyphosphoryl]amino]phosphonic acid</t>
  </si>
  <si>
    <t>C10H17N6O13P3</t>
  </si>
  <si>
    <t>InChI=1S/C10H17N6O13P3/c11-10-13-7-4(8(19)14-10)12-2-16(7)9-6(18)5(17)3(28-9)1-27-32(25,26)29-31(23,24)15-30(20,21)22/h2-3,5-6,9,17-18H,1H2,(H,25,26)(H3,11,13,14,19)(H4,15,20,21,22,23,24)/t3-,5-,6-,9-/m1/s1</t>
  </si>
  <si>
    <t>UQABYHGXWYXDTK-UUOKFMHZSA-N</t>
  </si>
  <si>
    <t>gm-bodipy</t>
  </si>
  <si>
    <t>BODIPY-labeled Geldanamycin</t>
  </si>
  <si>
    <t>[(4E,8S,9S,10E,12S,13R,14S,16Z)-13,20,22-trihydroxy-8,14,19-trimethoxy-4,10,12,16-tetramethyl-3-oxo-2-azabicyclo[16.3.1]docosa-1(21),4,6,10,16,18(22),19-heptaen-9-yl] carbamate</t>
  </si>
  <si>
    <t>C29H40N2O9</t>
  </si>
  <si>
    <t>InChI=1S/C29H40N2O9/c1-15-11-19-25(34)20(14-21(32)27(19)39-7)31-28(35)16(2)9-8-10-22(37-5)26(40-29(30)36)18(4)13-17(3)24(33)23(12-15)38-6/h8-11,13-14,17,22-24,26,32-34H,12H2,1-7H3,(H2,30,36)(H,31,35)/b10-8?,15-11-,16-9+,18-13+/t17-,22-,23-,24+,26-/m0/s1</t>
  </si>
  <si>
    <t>DKGJFBKYLFXAAJ-GSGGJQAMSA-N</t>
  </si>
  <si>
    <t>glycolate</t>
  </si>
  <si>
    <t>Glycolic Acid</t>
  </si>
  <si>
    <t>2-hydroxyacetic acid</t>
  </si>
  <si>
    <t>C2H4O3</t>
  </si>
  <si>
    <t>InChI=1S/C2H4O3/c3-1-2(4)5/h3H,1H2,(H,4,5)</t>
  </si>
  <si>
    <t>AEMRFAOFKBGASW-UHFFFAOYSA-N</t>
  </si>
  <si>
    <t>glycine</t>
  </si>
  <si>
    <t>Glycine</t>
  </si>
  <si>
    <t>2-aminoacetic acid</t>
  </si>
  <si>
    <t>C2H5NO2</t>
  </si>
  <si>
    <t>InChI=1S/C2H5NO2/c3-1-2(4)5/h1,3H2,(H,4,5)</t>
  </si>
  <si>
    <t>DHMQDGOQFOQNFH-UHFFFAOYSA-N</t>
  </si>
  <si>
    <t>glycerol</t>
  </si>
  <si>
    <t>Glycerin</t>
  </si>
  <si>
    <t>propane-1,2,3-triol</t>
  </si>
  <si>
    <t>C3H8O3</t>
  </si>
  <si>
    <t>InChI=1S/C3H8O3/c4-1-3(6)2-5/h3-6H,1-2H2</t>
  </si>
  <si>
    <t>PEDCQBHIVMGVHV-UHFFFAOYSA-N</t>
  </si>
  <si>
    <t>glutamine</t>
  </si>
  <si>
    <t>Glutamine</t>
  </si>
  <si>
    <t>(2S)-2,5-diamino-5-oxopentanoic acid</t>
  </si>
  <si>
    <t>C5H10N2O3</t>
  </si>
  <si>
    <t>InChI=1S/C5H10N2O3/c6-3(5(9)10)1-2-4(7)8/h3H,1-2,6H2,(H2,7,8)(H,9,10)/t3-/m0/s1</t>
  </si>
  <si>
    <t>ZDXPYRJPNDTMRX-VKHMYHEASA-N</t>
  </si>
  <si>
    <t>glucose-6-phosphate</t>
  </si>
  <si>
    <t>Glucose-6-Phosphate</t>
  </si>
  <si>
    <t>[(2R,3R,4S,5R)-2,3,4,5-tetrahydroxy-6-oxohexyl] dihydrogen phosphate</t>
  </si>
  <si>
    <t>InChI=1S/C6H13O9P/c7-1-3(8)5(10)6(11)4(9)2-15-16(12,13)14/h1,3-6,8-11H,2H2,(H2,12,13,14)/t3-,4+,5+,6+/m0/s1</t>
  </si>
  <si>
    <t>VFRROHXSMXFLSN-SLPGGIOYSA-N</t>
  </si>
  <si>
    <t>glucose-1-phosphate</t>
  </si>
  <si>
    <t>alpha-D-glucose 1-phosphate</t>
  </si>
  <si>
    <t>[(2R,3R,4S,5S,6R)-3,4,5-trihydroxy-6-(hydroxymethyl)oxan-2-yl] dihydrogen phosphate</t>
  </si>
  <si>
    <t>InChI=1S/C6H13O9P/c7-1-2-3(8)4(9)5(10)6(14-2)15-16(11,12)13/h2-10H,1H2,(H2,11,12,13)/t2-,3-,4+,5-,6-/m1/s1</t>
  </si>
  <si>
    <t>HXXFSFRBOHSIMQ-VFUOTHLCSA-N</t>
  </si>
  <si>
    <t>glucose</t>
  </si>
  <si>
    <t>D-Glucose</t>
  </si>
  <si>
    <t>(3R,4S,5S,6R)-6-(hydroxymethyl)oxane-2,3,4,5-tetrol</t>
  </si>
  <si>
    <t>InChI=1S/C6H12O6/c7-1-2-3(8)4(9)5(10)6(11)12-2/h2-11H,1H2/t2-,3-,4+,5-,6?/m1/s1</t>
  </si>
  <si>
    <t>WQZGKKKJIJFFOK-GASJEMHNSA-N</t>
  </si>
  <si>
    <t>glucagon</t>
  </si>
  <si>
    <t>Glucagon</t>
  </si>
  <si>
    <t>(3S)-3-[[(2S)-5-amino-2-[[(2S)-2-[[(2S)-2-[[(2S)-2-[[(2S)-2-[[(2S)-2-[[(2S)-2-[[(2S)-2-[[(2S)-6-amino-2-[[(2S)-2-[[(2S)-2-[[(2S)-2-[[(2S)-2-[[(2S,3R)-2-[[(2S)-2-[[(2S,3R)-2-[[2-[[(2S)-5-amino-2-[[(2S)-2-[[(2S)-2-amino-3-(1H-imidazol-5-yl)propanoyl]amino]-3-hydroxypropanoyl]amino]-5-oxopentanoyl]amino]acetyl]amino]-3-hydroxybutanoyl]amino]-3-phenylpropanoyl]amino]-3-hydroxybutanoyl]amino]-3-hydroxypropanoyl]amino]-3-carboxypropanoyl]amino]-3-(4-hydroxyphenyl)propanoyl]amino]-3-hydroxypropanoyl]amino]hexanoyl]amino]-3-(4-hydroxyphenyl)propanoyl]amino]-4-methylpentanoyl]amino]-3-carboxypropanoyl]amino]-3-hydroxypropanoyl]amino]-5-carbamimidamidopentanoyl]amino]-5-carbamimidamidopentanoyl]amino]propanoyl]amino]-5-oxopentanoyl]amino]-4-[[(2S)-1-[[(2S)-1-[[(2S)-5-amino-1-[[(2S)-1-[[(2S)-1-[[(2S)-1-[[(2S)-4-amino-1-[[(1S,2R)-1-carboxy-2-hydroxypropyl]amino]-1,4-dioxobutan-2-yl]amino]-4-methylsulfanyl-1-oxobutan-2-yl]amino]-4-methyl-1-oxopentan-2-yl]amino]-3-(1H-indol-3-yl)-1-oxopropan-2-yl]amino]-1,5-dioxopentan-2-yl]amino]-3-methyl-1-oxobutan-2-yl]amino]-1-oxo-3-phenylpropan-2-yl]amino]-4-oxobutanoic acid</t>
  </si>
  <si>
    <t>C153H225N43O49S</t>
  </si>
  <si>
    <t>InChI=1S/C153H225N43O49S/c1-72(2)52-97(133(226)176-96(47-51-246-11)132(225)184-104(60-115(159)209)143(236)196-123(78(10)203)151(244)245)179-137(230)103(58-83-64-167-89-29-19-18-28-87(83)89)183-131(224)95(43-46-114(158)208)177-148(241)120(74(5)6)194-141(234)101(54-79-24-14-12-15-25-79)182-138(231)105(61-117(211)212)185-130(223)94(42-45-113(157)207)171-124(217)75(7)170-127(220)91(31-22-49-165-152(160)161)172-128(221)92(32-23-50-166-153(162)163)174-146(239)110(69-199)191-140(233)107(63-119(215)216)186-134(227)98(53-73(3)4)178-135(228)99(56-81-33-37-85(204)38-34-81)180-129(222)90(30-20-21-48-154)173-145(238)109(68-198)190-136(229)100(57-82-35-39-86(205)40-36-82)181-139(232)106(62-118(213)214)187-147(240)111(70-200)192-150(243)122(77(9)202)195-142(235)102(55-80-26-16-13-17-27-80)188-149(242)121(76(8)201)193-116(210)66-168-126(219)93(41-44-112(156)206)175-144(237)108(67-197)189-125(218)88(155)59-84-65-164-71-169-84/h12-19,24-29,33-40,64-65,71-78,88,90-111,120-123,167,197-205H,20-23,30-32,41-63,66-70,154-155H2,1-11H3,(H2,156,206)(H2,157,207)(H2,158,208)(H2,159,209)(H,164,169)(H,168,219)(H,170,220)(H,171,217)(H,172,221)(H,173,238)(H,174,239)(H,175,237)(H,176,226)(H,177,241)(H,178,228)(H,179,230)(H,180,222)(H,181,232)(H,182,231)(H,183,224)(H,184,225)(H,185,223)(H,186,227)(H,187,240)(H,188,242)(H,189,218)(H,190,229)(H,191,233)(H,192,243)(H,193,210)(H,194,234)(H,195,235)(H,196,236)(H,211,212)(H,213,214)(H,215,216)(H,244,245)(H4,160,161,165)(H4,162,163,166)/t75-,76+,77+,78+,88-,90-,91-,92-,93-,94-,95-,96-,97-,98-,99-,100-,101-,102-,103-,104-,105-,106-,107-,108-,109-,110-,111-,120-,121-,122-,123-/m0/s1</t>
  </si>
  <si>
    <t>MASNOZXLGMXCHN-ZLPAWPGGSA-N</t>
  </si>
  <si>
    <t>ghrelin</t>
  </si>
  <si>
    <t>Ghrelin</t>
  </si>
  <si>
    <t>(4S)-4-[[(2S)-1-[(2S)-2-[[(2S)-2-[[(2S)-2-[[(2S)-2-[[(2S)-2-[(2-aminoacetyl)amino]-3-hydroxypropanoyl]amino]-3-octanoyloxypropanoyl]amino]-3-phenylpropanoyl]amino]-4-methylpentanoyl]amino]-3-hydroxypropanoyl]pyrrolidine-2-carbonyl]amino]-5-[[(2S)-1-[[(2S)-5-amino-1-[[(2S)-1-[[(2S)-1-[[(2S)-5-amino-1-[[(2S)-5-amino-1-[[(2S)-1-[[(2S)-6-amino-1-[[(2S)-1-[[(2S)-1-[[(2S)-6-amino-1-[[(2S)-6-amino-1-[(2S)-2-[(2S)-2-[[(2S)-1-[[(2S)-6-amino-1-[[(2S)-1-[[(2S)-5-amino-1-[(2S)-2-[[(1S)-4-carbamimidamido-1-carboxybutyl]carbamoyl]pyrrolidin-1-yl]-1,5-dioxopentan-2-yl]amino]-4-methyl-1-oxopentan-2-yl]amino]-1-oxohexan-2-yl]amino]-1-oxopropan-2-yl]carbamoyl]pyrrolidine-1-carbonyl]pyrrolidin-1-yl]-1-oxohexan-2-yl]amino]-1-oxohexan-2-yl]amino]-3-hydroxy-1-oxopropan-2-yl]amino]-4-carboxy-1-oxobutan-2-yl]amino]-1-oxohexan-2-yl]amino]-5-carbamimidamido-1-oxopentan-2-yl]amino]-1,5-dioxopentan-2-yl]amino]-1,5-dioxopentan-2-yl]amino]-3-methyl-1-oxobutan-2-yl]amino]-5-carbamimidamido-1-oxopentan-2-yl]amino]-1,5-dioxopentan-2-yl]amino]-3-(1H-imidazol-4-yl)-1-oxopropan-2-yl]amino]-5-oxopentanoic acid</t>
  </si>
  <si>
    <t>C149H249N47O42</t>
  </si>
  <si>
    <t>InChI=1S/C149H249N47O42/c1-9-10-11-12-16-45-118(209)238-78-106(191-135(225)103(75-197)171-115(204)73-154)137(227)187-101(71-84-32-14-13-15-33-84)133(223)186-100(70-81(4)5)132(222)190-105(77-199)144(234)194-66-29-42-108(194)139(229)180-95(51-57-117(207)208)128(218)188-102(72-85-74-165-79-169-85)134(224)179-92(47-53-112(156)201)126(216)175-90(39-26-63-167-148(161)162)130(220)192-119(82(6)7)141(231)181-93(48-54-113(157)202)127(217)177-91(46-52-111(155)200)125(215)174-89(38-25-62-166-147(159)160)122(212)173-87(35-18-22-59-151)121(211)178-94(50-56-116(205)206)129(219)189-104(76-198)136(226)176-88(36-19-23-60-152)123(213)182-96(37-20-24-61-153)142(232)196-68-31-44-110(196)145(235)195-67-30-41-107(195)138(228)170-83(8)120(210)172-86(34-17-21-58-150)124(214)185-99(69-80(2)3)131(221)183-97(49-55-114(158)203)143(233)193-65-28-43-109(193)140(230)184-98(146(236)237)40-27-64-168-149(163)164/h13-15,32-33,74,79-83,86-110,119,197-199H,9-12,16-31,34-73,75-78,150-154H2,1-8H3,(H2,155,200)(H2,156,201)(H2,157,202)(H2,158,203)(H,165,169)(H,170,228)(H,171,204)(H,172,210)(H,173,212)(H,174,215)(H,175,216)(H,176,226)(H,177,217)(H,178,211)(H,179,224)(H,180,229)(H,181,231)(H,182,213)(H,183,221)(H,184,230)(H,185,214)(H,186,223)(H,187,227)(H,188,218)(H,189,219)(H,190,222)(H,191,225)(H,192,220)(H,205,206)(H,207,208)(H,236,237)(H4,159,160,166)(H4,161,162,167)(H4,163,164,168)/t83-,86-,87-,88-,89-,90-,91-,92-,93-,94-,95-,96-,97-,98-,99-,100-,101-,102-,103-,104-,105-,106-,107-,108-,109-,110-,119-/m0/s1</t>
  </si>
  <si>
    <t>GNKDKYIHGQKHHM-RJKLHVOGSA-N</t>
  </si>
  <si>
    <t>geraniol</t>
  </si>
  <si>
    <t>Geraniol</t>
  </si>
  <si>
    <t>(2E)-3,7-dimethylocta-2,6-dien-1-ol</t>
  </si>
  <si>
    <t>C10H18O</t>
  </si>
  <si>
    <t>InChI=1S/C10H18O/c1-9(2)5-4-6-10(3)7-8-11/h5,7,11H,4,6,8H2,1-3H3/b10-7+</t>
  </si>
  <si>
    <t>GLZPCOQZEFWAFX-JXMROGBWSA-N</t>
  </si>
  <si>
    <t>geldanamycin</t>
  </si>
  <si>
    <t>Geldanamycin</t>
  </si>
  <si>
    <t>[(4E,6Z,8S,9S,10E,12S,13R,14S,16R)-13-hydroxy-8,14,19-trimethoxy-4,10,12,16-tetramethyl-3,20,22-trioxo-2-azabicyclo[16.3.1]docosa-1(21),4,6,10,18-pentaen-9-yl] carbamate</t>
  </si>
  <si>
    <t>InChI=1S/C29H40N2O9/c1-15-11-19-25(34)20(14-21(32)27(19)39-7)31-28(35)16(2)9-8-10-22(37-5)26(40-29(30)36)18(4)13-17(3)24(33)23(12-15)38-6/h8-10,13-15,17,22-24,26,33H,11-12H2,1-7H3,(H2,30,36)(H,31,35)/b10-8-,16-9+,18-13+/t15-,17+,22+,23+,24-,26+/m1/s1</t>
  </si>
  <si>
    <t>QTQAWLPCGQOSGP-KSRBKZBZSA-N</t>
  </si>
  <si>
    <t>gefitinib</t>
  </si>
  <si>
    <t>Gefitinib</t>
  </si>
  <si>
    <t>N-(3-chloro-4-fluorophenyl)-7-methoxy-6-(3-morpholin-4-ylpropoxy)quinazolin-4-amine</t>
  </si>
  <si>
    <t>C22H24ClFN4O3</t>
  </si>
  <si>
    <t>InChI=1S/C22H24ClFN4O3/c1-29-20-13-19-16(12-21(20)31-8-2-5-28-6-9-30-10-7-28)22(26-14-25-19)27-15-3-4-18(24)17(23)11-15/h3-4,11-14H,2,5-10H2,1H3,(H,25,26,27)</t>
  </si>
  <si>
    <t>XGALLCVXEZPNRQ-UHFFFAOYSA-N</t>
  </si>
  <si>
    <t>gbr-12935</t>
  </si>
  <si>
    <t>1-[2-(Diphenylmethoxy)ethyl]-4-(3-phenylpropyl)piperazine</t>
  </si>
  <si>
    <t>1-(2-benzhydryloxyethyl)-4-(3-phenylpropyl)piperazine</t>
  </si>
  <si>
    <t>C28H34N2O</t>
  </si>
  <si>
    <t>InChI=1S/C28H34N2O/c1-4-11-25(12-5-1)13-10-18-29-19-21-30(22-20-29)23-24-31-28(26-14-6-2-7-15-26)27-16-8-3-9-17-27/h1-9,11-12,14-17,28H,10,13,18-24H2</t>
  </si>
  <si>
    <t>RAQPOZGWANIDQT-UHFFFAOYSA-N</t>
  </si>
  <si>
    <t>gardiquimod</t>
  </si>
  <si>
    <t>Gardiquimod</t>
  </si>
  <si>
    <t>1-[4-amino-2-(ethylaminomethyl)imidazo[4,5-c]quinolin-1-yl]-2-methylpropan-2-ol</t>
  </si>
  <si>
    <t>C17H23N5O</t>
  </si>
  <si>
    <t>InChI=1S/C17H23N5O/c1-4-19-9-13-21-14-15(22(13)10-17(2,3)23)11-7-5-6-8-12(11)20-16(14)18/h5-8,19,23H,4,9-10H2,1-3H3,(H2,18,20)</t>
  </si>
  <si>
    <t>FHJATBIERQTCTN-UHFFFAOYSA-N</t>
  </si>
  <si>
    <t>ganglioside gm3</t>
  </si>
  <si>
    <t>G(M3) Ganglioside</t>
  </si>
  <si>
    <t>(2S,4S,5R,6R)-5-acetamido-2-[(2S,3R,4S,5S,6R)-2-[(2R,3S,4R,5R,6R)-4,5-dihydroxy-2-(hydroxymethyl)-6-[(E,2S,3R)-3-hydroxy-2-[[(Z)-tetracos-15-enoyl]amino]octadec-4-enoxy]oxan-3-yl]oxy-3,5-dihydroxy-6-(hydroxymethyl)oxan-4-yl]oxy-4-hydroxy-6-[(1R,2R)-1,2,3-trihydroxypropyl]oxane-2-carboxylic acid</t>
  </si>
  <si>
    <t>C65H118N2O21</t>
  </si>
  <si>
    <t>InChI=1S/C65H118N2O21/c1-4-6-8-10-12-14-16-18-19-20-21-22-23-24-25-27-29-31-33-35-37-39-52(75)67-46(47(72)38-36-34-32-30-28-26-17-15-13-11-9-7-5-2)44-83-62-57(79)56(78)59(51(43-70)85-62)86-63-58(80)61(55(77)50(42-69)84-63)88-65(64(81)82)40-48(73)53(66-45(3)71)60(87-65)54(76)49(74)41-68/h18-19,36,38,46-51,53-63,68-70,72-74,76-80H,4-17,20-35,37,39-44H2,1-3H3,(H,66,71)(H,67,75)(H,81,82)/b19-18-,38-36+/t46-,47+,48-,49+,50+,51+,53+,54+,55-,56+,57+,58+,59+,60+,61-,62+,63-,65-/m0/s1</t>
  </si>
  <si>
    <t>PFJKOHUKELZMLE-VEUXDRLPSA-N</t>
  </si>
  <si>
    <t>gabapentin</t>
  </si>
  <si>
    <t>Gabapentin</t>
  </si>
  <si>
    <t>2-[1-(aminomethyl)cyclohexyl]acetic acid</t>
  </si>
  <si>
    <t>C9H17NO2</t>
  </si>
  <si>
    <t>InChI=1S/C9H17NO2/c10-7-9(6-8(11)12)4-2-1-3-5-9/h1-7,10H2,(H,11,12)</t>
  </si>
  <si>
    <t>UGJMXCAKCUNAIE-UHFFFAOYSA-N</t>
  </si>
  <si>
    <t>furimazine</t>
  </si>
  <si>
    <t>8-benzyl-2-[(furan-2-yl)methyl]-6-phenyl-3H,7H-imidazo[1,2-a]pyrazin-3-one</t>
  </si>
  <si>
    <t>8-benzyl-2-(furan-2-ylmethyl)-6-phenylimidazo[1,2-a]pyrazin-3-ol</t>
  </si>
  <si>
    <t>C24H19N3O2</t>
  </si>
  <si>
    <t>InChI=1S/C24H19N3O2/c28-24-21(15-19-12-7-13-29-19)26-23-20(14-17-8-3-1-4-9-17)25-22(16-27(23)24)18-10-5-2-6-11-18/h1-13,16,28H,14-15H2</t>
  </si>
  <si>
    <t>HTBLMRUZSCCOLL-UHFFFAOYSA-N</t>
  </si>
  <si>
    <t>fura-2am</t>
  </si>
  <si>
    <t>Fura-2-am</t>
  </si>
  <si>
    <t>methyl 2-[6-[bis(2-methoxy-2-oxoethyl)amino]-5-[2-[2-[bis(2-methoxy-2-oxoethyl)amino]-5-methylphenoxy]ethoxy]-1-benzofuran-2-yl]-1,3-oxazole-5-carboxylate</t>
  </si>
  <si>
    <t>C34H37N3O14</t>
  </si>
  <si>
    <t>InChI=1S/C34H37N3O14/c1-20-7-8-22(36(16-29(38)43-2)17-30(39)44-3)25(11-20)48-9-10-49-26-12-21-13-27(33-35-15-28(51-33)34(42)47-6)50-24(21)14-23(26)37(18-31(40)45-4)19-32(41)46-5/h7-8,11-15H,9-10,16-19H2,1-6H3</t>
  </si>
  <si>
    <t>DZNKOAWEHDKBEP-UHFFFAOYSA-N</t>
  </si>
  <si>
    <t>fructose-1-phosphate</t>
  </si>
  <si>
    <t>D-Fructose, 1-(dihydrogen phosphate)</t>
  </si>
  <si>
    <t>[(3S,4R,5R)-3,4,5,6-tetrahydroxy-2-oxohexyl] dihydrogen phosphate</t>
  </si>
  <si>
    <t>InChI=1S/C6H13O9P/c7-1-3(8)5(10)6(11)4(9)2-15-16(12,13)14/h3,5-8,10-11H,1-2H2,(H2,12,13,14)/t3-,5-,6-/m1/s1</t>
  </si>
  <si>
    <t>ZKLLSNQJRLJIGT-UYFOZJQFSA-N</t>
  </si>
  <si>
    <t>fructose 6 phosphate</t>
  </si>
  <si>
    <t>Fructose-6-Phosphate</t>
  </si>
  <si>
    <t>[(2R,3R,4S)-2,3,4,6-tetrahydroxy-5-oxohexyl] dihydrogen phosphate</t>
  </si>
  <si>
    <t>InChI=1S/C6H13O9P/c7-1-3(8)5(10)6(11)4(9)2-15-16(12,13)14/h4-7,9-11H,1-2H2,(H2,12,13,14)/t4-,5-,6-/m1/s1</t>
  </si>
  <si>
    <t>GSXOAOHZAIYLCY-HSUXUTPPSA-N</t>
  </si>
  <si>
    <t>fructose</t>
  </si>
  <si>
    <t>D-Fructose</t>
  </si>
  <si>
    <t>(3S,4R,5R)-2-(hydroxymethyl)oxane-2,3,4,5-tetrol</t>
  </si>
  <si>
    <t>InChI=1S/C6H12O6/c7-2-6(11)5(10)4(9)3(8)1-12-6/h3-5,7-11H,1-2H2/t3-,4-,5+,6?/m1/s1</t>
  </si>
  <si>
    <t>LKDRXBCSQODPBY-VRPWFDPXSA-N</t>
  </si>
  <si>
    <t>fp-rhodamine</t>
  </si>
  <si>
    <t>FP-rhodamine</t>
  </si>
  <si>
    <t>[9-[2-carboxy-4-[5-[2-[2-[2-[2-[ethoxy(fluoro)phosphoryl]ethoxy]ethoxy]ethoxy]ethoxycarbonylamino]pentylcarbamoyl]phenyl]-6-(dimethylamino)xanthen-3-ylidene]-dimethylazanium</t>
  </si>
  <si>
    <t>C41H55FN4O11P+</t>
  </si>
  <si>
    <t>InChI=1S/C41H54FN4O11P/c1-6-56-58(42,51)25-24-54-21-20-52-18-19-53-22-23-55-41(50)44-17-9-7-8-16-43-39(47)29-10-13-32(35(26-29)40(48)49)38-33-14-11-30(45(2)3)27-36(33)57-37-28-31(46(4)5)12-15-34(37)38/h10-15,26-28H,6-9,16-25H2,1-5H3,(H2-,43,44,47,48,49,50)/p+1</t>
  </si>
  <si>
    <t>VEXCTDMHUYFPDR-UHFFFAOYSA-O</t>
  </si>
  <si>
    <t>forskolin</t>
  </si>
  <si>
    <t>Colforsin</t>
  </si>
  <si>
    <t>[(3R,4aR,5S,6S,6aS,10S,10aR,10bS)-3-ethenyl-6,10,10b-trihydroxy-3,4a,7,7,10a-pentamethyl-1-oxo-5,6,6a,8,9,10-hexahydro-2H-benzo[f]chromen-5-yl] acetate</t>
  </si>
  <si>
    <t>C22H34O7</t>
  </si>
  <si>
    <t>InChI=1S/C22H34O7/c1-8-19(5)11-14(25)22(27)20(6)13(24)9-10-18(3,4)16(20)15(26)17(28-12(2)23)21(22,7)29-19/h8,13,15-17,24,26-27H,1,9-11H2,2-7H3/t13-,15-,16-,17-,19-,20-,21+,22-/m0/s1</t>
  </si>
  <si>
    <t>OHCQJHSOBUTRHG-KGGHGJDLSA-N</t>
  </si>
  <si>
    <t>fondaparinux</t>
  </si>
  <si>
    <t>Fondaparinux</t>
  </si>
  <si>
    <t>(2S,3S,4R,5R,6R)-6-[(2R,3R,4R,5R,6R)-6-[(2R,3S,4S,5R,6R)-2-carboxy-4-hydroxy-6-[(2R,3S,4R,5R,6S)-4-hydroxy-6-methoxy-5-(sulfoamino)-2-(sulfooxymethyl)oxan-3-yl]oxy-5-sulfooxyoxan-3-yl]oxy-5-(sulfoamino)-4-sulfooxy-2-(sulfooxymethyl)oxan-3-yl]oxy-3-[(2R,3R,4R,5S,6R)-4,5-dihydroxy-3-(sulfoamino)-6-(sulfooxymethyl)oxan-2-yl]oxy-4,5-dihydroxyoxane-2-carboxylic acid</t>
  </si>
  <si>
    <t>C31H53N3O49S8</t>
  </si>
  <si>
    <t>InChI=1S/C31H53N3O49S8/c1-69-27-9(33-85(48,49)50)13(37)17(6(74-27)3-71-88(57,58)59)76-31-22(83-91(66,67)68)16(40)21(24(81-31)26(43)44)79-29-10(34-86(51,52)53)19(82-90(63,64)65)18(7(75-29)4-72-89(60,61)62)77-30-15(39)14(38)20(23(80-30)25(41)42)78-28-8(32-84(45,46)47)12(36)11(35)5(73-28)2-70-87(54,55)56/h5-24,27-40H,2-4H2,1H3,(H,41,42)(H,43,44)(H,45,46,47)(H,48,49,50)(H,51,52,53)(H,54,55,56)(H,57,58,59)(H,60,61,62)(H,63,64,65)(H,66,67,68)/t5-,6-,7-,8-,9-,10-,11-,12-,13-,14-,15-,16+,17-,18-,19-,20+,21+,22-,23+,24-,27+,28-,29-,30-,31-/m1/s1</t>
  </si>
  <si>
    <t>KANJSNBRCNMZMV-ABRZTLGGSA-N</t>
  </si>
  <si>
    <t>folic acid</t>
  </si>
  <si>
    <t>Folic Acid</t>
  </si>
  <si>
    <t>(2S)-2-[[4-[(2-amino-4-oxo-3H-pteridin-6-yl)methylamino]benzoyl]amino]pentanedioic acid</t>
  </si>
  <si>
    <t>C19H19N7O6</t>
  </si>
  <si>
    <t>InChI=1S/C19H19N7O6/c20-19-25-15-14(17(30)26-19)23-11(8-22-15)7-21-10-3-1-9(2-4-10)16(29)24-12(18(31)32)5-6-13(27)28/h1-4,8,12,21H,5-7H2,(H,24,29)(H,27,28)(H,31,32)(H3,20,22,25,26,30)/t12-/m0/s1</t>
  </si>
  <si>
    <t>OVBPIULPVIDEAO-LBPRGKRZSA-N</t>
  </si>
  <si>
    <t>fluorogenic substrate</t>
  </si>
  <si>
    <t>4-methyl-umbelliferyl-N-acetyl-chitobiose</t>
  </si>
  <si>
    <t>N-[(2S,3R,4R,5S,6R)-2-[(2R,3S,4R,5R,6S)-5-acetamido-4-hydroxy-2-(hydroxymethyl)-6-(4-methyl-2-oxochromen-7-yl)oxyoxan-3-yl]oxy-4,5-dihydroxy-6-(hydroxymethyl)oxan-3-yl]acetamide</t>
  </si>
  <si>
    <t>C26H34N2O13</t>
  </si>
  <si>
    <t>InChI=1S/C26H34N2O13/c1-10-6-18(33)38-15-7-13(4-5-14(10)15)37-25-20(28-12(3)32)23(36)24(17(9-30)40-25)41-26-19(27-11(2)31)22(35)21(34)16(8-29)39-26/h4-7,16-17,19-26,29-30,34-36H,8-9H2,1-3H3,(H,27,31)(H,28,32)/t16-,17-,19-,20-,21-,22-,23-,24-,25-,26+/m1/s1</t>
  </si>
  <si>
    <t>UPSFMJHZUCSEHU-JYGUBCOQSA-N</t>
  </si>
  <si>
    <t>fluormone</t>
  </si>
  <si>
    <t>Dexamethasone</t>
  </si>
  <si>
    <t>(8S,9R,10S,11S,13S,14S,16R,17R)-9-fluoro-11,17-dihydroxy-17-(2-hydroxyacetyl)-10,13,16-trimethyl-6,7,8,11,12,14,15,16-octahydrocyclopenta[a]phenanthren-3-one</t>
  </si>
  <si>
    <t>C22H29FO5</t>
  </si>
  <si>
    <t>InChI=1S/C22H29FO5/c1-12-8-16-15-5-4-13-9-14(25)6-7-19(13,2)21(15,23)17(26)10-20(16,3)22(12,28)18(27)11-24/h6-7,9,12,15-17,24,26,28H,4-5,8,10-11H2,1-3H3/t12-,15+,16+,17+,19+,20+,21+,22+/m1/s1</t>
  </si>
  <si>
    <t>UREBDLICKHMUKA-CXSFZGCWSA-N</t>
  </si>
  <si>
    <t>fluoresceindiacetate</t>
  </si>
  <si>
    <t>Diacetylfluorescein</t>
  </si>
  <si>
    <t>(6'-acetyloxy-3-oxospiro[2-benzofuran-1,9'-xanthene]-3'-yl) acetate</t>
  </si>
  <si>
    <t>C24H16O7</t>
  </si>
  <si>
    <t>InChI=1S/C24H16O7/c1-13(25)28-15-7-9-19-21(11-15)30-22-12-16(29-14(2)26)8-10-20(22)24(19)18-6-4-3-5-17(18)23(27)31-24/h3-12H,1-2H3</t>
  </si>
  <si>
    <t>CHADEQDQBURGHL-UHFFFAOYSA-N</t>
  </si>
  <si>
    <t>fluo-4am</t>
  </si>
  <si>
    <t>Fluo-4 AM</t>
  </si>
  <si>
    <t>acetyloxymethyl 2-[2-[2-[5-[3-(acetyloxymethoxy)-2,7-difluoro-6-oxoxanthen-9-yl]-2-[bis[2-(acetyloxymethoxy)-2-oxoethyl]amino]phenoxy]ethoxy]-N-[2-(acetyloxymethoxy)-2-oxoethyl]-4-methylanilino]acetate</t>
  </si>
  <si>
    <t>C51H50F2N2O23</t>
  </si>
  <si>
    <t>InChI=1S/C51H50F2N2O23/c1-28-7-9-39(54(19-47(62)74-24-69-30(3)57)20-48(63)75-25-70-31(4)58)45(13-28)66-11-12-67-46-14-34(8-10-40(46)55(21-49(64)76-26-71-32(5)59)22-50(65)77-27-72-33(6)60)51-35-15-37(52)41(61)17-42(35)78-43-18-44(38(53)16-36(43)51)73-23-68-29(2)56/h7-10,13-18H,11-12,19-27H2,1-6H3</t>
  </si>
  <si>
    <t>QOMNQGZXFYNBNG-UHFFFAOYSA-N</t>
  </si>
  <si>
    <t>fluo-4-am</t>
  </si>
  <si>
    <t>Fanbo</t>
  </si>
  <si>
    <t>acetyloxymethyl 2-[2-[2-[5-[3-(acetyloxymethoxy)-2,7-difluoro-6-oxo-8a,9-dihydroxanthen-9-yl]-2-[bis[2-(acetyloxymethoxy)-2-oxoethyl]amino]phenoxy]ethoxy]-N-[2-(acetyloxymethoxy)-2-oxoethyl]-4-methylanilino]acetate</t>
  </si>
  <si>
    <t>C51H52F2N2O23</t>
  </si>
  <si>
    <t>InChI=1S/C51H52F2N2O23/c1-28-7-9-39(54(19-47(62)74-24-69-30(3)57)20-48(63)75-25-70-31(4)58)45(13-28)66-11-12-67-46-14-34(8-10-40(46)55(21-49(64)76-26-71-32(5)59)22-50(65)77-27-72-33(6)60)51-35-15-37(52)41(61)17-42(35)78-43-18-44(38(53)16-36(43)51)73-23-68-29(2)56/h7-10,13-18,35,51H,11-12,19-27H2,1-6H3</t>
  </si>
  <si>
    <t>AAIYHMMTMCNPRK-UHFFFAOYSA-N</t>
  </si>
  <si>
    <t>fluo-4</t>
  </si>
  <si>
    <t>Fluo-4</t>
  </si>
  <si>
    <t>2-[2-[2-[2-[bis(carboxymethyl)amino]-5-(2,7-difluoro-3-hydroxy-6-oxoxanthen-9-yl)phenoxy]ethoxy]-N-(carboxymethyl)-4-methylanilino]acetic acid</t>
  </si>
  <si>
    <t>C36H30F2N2O13</t>
  </si>
  <si>
    <t>InChI=1S/C36H30F2N2O13/c1-18-2-4-24(39(14-32(43)44)15-33(45)46)30(8-18)51-6-7-52-31-9-19(3-5-25(31)40(16-34(47)48)17-35(49)50)36-20-10-22(37)26(41)12-28(20)53-29-13-27(42)23(38)11-21(29)36/h2-5,8-13,41H,6-7,14-17H2,1H3,(H,43,44)(H,45,46)(H,47,48)(H,49,50)</t>
  </si>
  <si>
    <t>OUVXYXNWSVIOSJ-UHFFFAOYSA-N</t>
  </si>
  <si>
    <t>fluo-3am</t>
  </si>
  <si>
    <t>Fluo-3AM</t>
  </si>
  <si>
    <t>acetyloxymethyl 2-[2-[2-[5-[3-(acetyloxymethoxy)-2,7-dichloro-6-oxoxanthen-9-yl]-2-[bis[2-(acetyloxymethoxy)-2-oxoethyl]amino]phenoxy]ethoxy]-N-[2-(acetyloxymethoxy)-2-oxoethyl]-4-methylanilino]acetate</t>
  </si>
  <si>
    <t>C51H50Cl2N2O23</t>
  </si>
  <si>
    <t>InChI=1S/C51H50Cl2N2O23/c1-28-7-9-39(54(19-47(62)74-24-69-30(3)57)20-48(63)75-25-70-31(4)58)45(13-28)66-11-12-67-46-14-34(8-10-40(46)55(21-49(64)76-26-71-32(5)59)22-50(65)77-27-72-33(6)60)51-35-15-37(52)41(61)17-42(35)78-43-18-44(38(53)16-36(43)51)73-23-68-29(2)56/h7-10,13-18H,11-12,19-27H2,1-6H3</t>
  </si>
  <si>
    <t>PTPUOMXKXCCSEN-UHFFFAOYSA-N</t>
  </si>
  <si>
    <t>flunitrazepam</t>
  </si>
  <si>
    <t>Flunitrazepam</t>
  </si>
  <si>
    <t>5-(2-fluorophenyl)-1-methyl-7-nitro-3H-1,4-benzodiazepin-2-one</t>
  </si>
  <si>
    <t>C16H12FN3O3</t>
  </si>
  <si>
    <t>InChI=1S/C16H12FN3O3/c1-19-14-7-6-10(20(22)23)8-12(14)16(18-9-15(19)21)11-4-2-3-5-13(11)17/h2-8H,9H2,1H3</t>
  </si>
  <si>
    <t>PPTYJKAXVCCBDU-UHFFFAOYSA-N</t>
  </si>
  <si>
    <t>fk33824</t>
  </si>
  <si>
    <t>Sandoz FK 33-824</t>
  </si>
  <si>
    <t>(2S)-2-amino-N-[(2R)-1-[[2-[[(2S)-1-[[(2S)-1-hydroxy-4-methylsulfinylbutan-2-yl]amino]-1-oxo-3-phenylpropan-2-yl]-methylamino]-2-oxoethyl]amino]-1-oxopropan-2-yl]-3-(4-hydroxyphenyl)propanamide</t>
  </si>
  <si>
    <t>C29H41N5O7S</t>
  </si>
  <si>
    <t>InChI=1S/C29H41N5O7S/c1-19(32-28(39)24(30)15-21-9-11-23(36)12-10-21)27(38)31-17-26(37)34(2)25(16-20-7-5-4-6-8-20)29(40)33-22(18-35)13-14-42(3)41/h4-12,19,22,24-25,35-36H,13-18,30H2,1-3H3,(H,31,38)(H,32,39)(H,33,40)/t19-,22+,24+,25+,42?/m1/s1</t>
  </si>
  <si>
    <t>HYZHONGSQNXMPH-IQNHEXCWSA-N</t>
  </si>
  <si>
    <t>finasteride</t>
  </si>
  <si>
    <t>Finasteride</t>
  </si>
  <si>
    <t>(1S,3aS,3bS,5aR,9aR,9bS,11aS)-N-tert-butyl-9a,11a-dimethyl-7-oxo-1,2,3,3a,3b,4,5,5a,6,9b,10,11-dodecahydroindeno[5,4-f]quinoline-1-carboxamide</t>
  </si>
  <si>
    <t>C23H36N2O2</t>
  </si>
  <si>
    <t>InChI=1S/C23H36N2O2/c1-21(2,3)25-20(27)17-8-7-15-14-6-9-18-23(5,13-11-19(26)24-18)16(14)10-12-22(15,17)4/h11,13-18H,6-10,12H2,1-5H3,(H,24,26)(H,25,27)/t14-,15-,16-,17+,18+,22-,23+/m0/s1</t>
  </si>
  <si>
    <t>DBEPLOCGEIEOCV-WSBQPABSSA-N</t>
  </si>
  <si>
    <t>fibrin</t>
  </si>
  <si>
    <t>Glycyl-N-methylglycinamide</t>
  </si>
  <si>
    <t>2-amino-N-[2-(methylamino)-2-oxoethyl]acetamide</t>
  </si>
  <si>
    <t>C5H11N3O2</t>
  </si>
  <si>
    <t>InChI=1S/C5H11N3O2/c1-7-5(10)3-8-4(9)2-6/h2-3,6H2,1H3,(H,7,10)(H,8,9)</t>
  </si>
  <si>
    <t>BWGVNKXGVNDBDI-UHFFFAOYSA-N</t>
  </si>
  <si>
    <t>fgar</t>
  </si>
  <si>
    <t>5'-phosphoribosyl-N-formylglycinamide</t>
  </si>
  <si>
    <t>[(2R,3S,4R,5R)-5-[(2-formamidoacetyl)amino]-3,4-dihydroxyoxolan-2-yl]methyl dihydrogen phosphate</t>
  </si>
  <si>
    <t>C8H15N2O9P</t>
  </si>
  <si>
    <t>InChI=1S/C8H15N2O9P/c11-3-9-1-5(12)10-8-7(14)6(13)4(19-8)2-18-20(15,16)17/h3-4,6-8,13-14H,1-2H2,(H,9,11)(H,10,12)(H2,15,16,17)/t4-,6-,7-,8-/m1/s1</t>
  </si>
  <si>
    <t>VDXLUNDMVKSKHO-XVFCMESISA-N</t>
  </si>
  <si>
    <t>fenoldopam</t>
  </si>
  <si>
    <t>Fenoldopam</t>
  </si>
  <si>
    <t>9-chloro-5-(4-hydroxyphenyl)-2,3,4,5-tetrahydro-1H-3-benzazepine-7,8-diol</t>
  </si>
  <si>
    <t>C16H16ClNO3</t>
  </si>
  <si>
    <t>InChI=1S/C16H16ClNO3/c17-15-11-5-6-18-8-13(9-1-3-10(19)4-2-9)12(11)7-14(20)16(15)21/h1-4,7,13,18-21H,5-6,8H2</t>
  </si>
  <si>
    <t>TVURRHSHRRELCG-UHFFFAOYSA-N</t>
  </si>
  <si>
    <t>farnesylamine</t>
  </si>
  <si>
    <t>Farnesylamine</t>
  </si>
  <si>
    <t>3,7,11-trimethyldodeca-2,6,10-trien-1-amine</t>
  </si>
  <si>
    <t>C15H27N</t>
  </si>
  <si>
    <t>InChI=1S/C15H27N/c1-13(2)7-5-8-14(3)9-6-10-15(4)11-12-16/h7,9,11H,5-6,8,10,12,16H2,1-4H3</t>
  </si>
  <si>
    <t>BDKQVCHNTAJNJR-UHFFFAOYSA-N</t>
  </si>
  <si>
    <t>farnesal</t>
  </si>
  <si>
    <t>2,6,10-Trimethyl-2,6,10-dodecatrien-12-al</t>
  </si>
  <si>
    <t>3,7,11-trimethyldodeca-2,6,10-trienal</t>
  </si>
  <si>
    <t>C15H24O</t>
  </si>
  <si>
    <t>InChI=1S/C15H24O/c1-13(2)7-5-8-14(3)9-6-10-15(4)11-12-16/h7,9,11-12H,5-6,8,10H2,1-4H3</t>
  </si>
  <si>
    <t>YHRUHBBTQZKMEX-UHFFFAOYSA-N</t>
  </si>
  <si>
    <t>eyf</t>
  </si>
  <si>
    <t>N-hydroxy-1-[(3-methoxyphenyl)methyl]-2,3-dihydropyrrolo[2,3-b]pyridine-5-carboxamide</t>
  </si>
  <si>
    <t>C16H17N3O3</t>
  </si>
  <si>
    <t>InChI=1S/C16H17N3O3/c1-22-14-4-2-3-11(7-14)10-19-6-5-12-8-13(16(20)18-21)9-17-15(12)19/h2-4,7-9,21H,5-6,10H2,1H3,(H,18,20)</t>
  </si>
  <si>
    <t>UUAUZVFXOCDWIQ-UHFFFAOYSA-N</t>
  </si>
  <si>
    <t>exendin-4</t>
  </si>
  <si>
    <t>Exendin 4</t>
  </si>
  <si>
    <t>(4S)-5-[[2-[[(2S)-1-[[(2S)-1-[[(2S)-1-[[(2S)-1-[[(2S)-1-[[(2S)-1-[[(2S)-1-[[(2S)-6-amino-1-[[(2S)-5-amino-1-[[(2S)-1-[[(2S)-1-[[(2S)-1-[[(2S)-1-[[(2S)-1-[[(2S)-1-[[(2S)-1-[[(2S)-1-[[(2S)-1-[[(2S)-1-[[(2S)-1-[[(2S)-1-[[(2S)-1-[[(2S)-6-amino-1-[[(2S)-4-amino-1-[[2-[[2-[(2S)-2-[[(2S)-1-[[(2S)-1-[[2-[[(2S)-1-[(2S)-2-[(2S)-2-[(2S)-2-[[(2S)-1-amino-3-hydroxy-1-oxopropan-2-yl]carbamoyl]pyrrolidine-1-carbonyl]pyrrolidine-1-carbonyl]pyrrolidin-1-yl]-1-oxopropan-2-yl]amino]-2-oxoethyl]amino]-3-hydroxy-1-oxopropan-2-yl]amino]-3-hydroxy-1-oxopropan-2-yl]carbamoyl]pyrrolidin-1-yl]-2-oxoethyl]amino]-2-oxoethyl]amino]-1,4-dioxobutan-2-yl]amino]-1-oxohexan-2-yl]amino]-4-methyl-1-oxopentan-2-yl]amino]-3-(1H-indol-3-yl)-1-oxopropan-2-yl]amino]-4-carboxy-1-oxobutan-2-yl]amino]-3-methyl-1-oxopentan-2-yl]amino]-1-oxo-3-phenylpropan-2-yl]amino]-4-methyl-1-oxopentan-2-yl]amino]-5-carbamimidamido-1-oxopentan-2-yl]amino]-3-methyl-1-oxobutan-2-yl]amino]-1-oxopropan-2-yl]amino]-4-carboxy-1-oxobutan-2-yl]amino]-4-carboxy-1-oxobutan-2-yl]amino]-4-carboxy-1-oxobutan-2-yl]amino]-4-methylsulfanyl-1-oxobutan-2-yl]amino]-1,5-dioxopentan-2-yl]amino]-1-oxohexan-2-yl]amino]-3-hydroxy-1-oxopropan-2-yl]amino]-4-methyl-1-oxopentan-2-yl]amino]-3-carboxy-1-oxopropan-2-yl]amino]-3-hydroxy-1-oxopropan-2-yl]amino]-3-hydroxy-1-oxobutan-2-yl]amino]-1-oxo-3-phenylpropan-2-yl]amino]-3-hydroxy-1-oxobutan-2-yl]amino]-2-oxoethyl]amino]-4-[[2-[[(2S)-2-amino-3-(1H-imidazol-4-yl)propanoyl]amino]acetyl]amino]-5-oxopentanoic acid</t>
  </si>
  <si>
    <t>C184H282N50O60S</t>
  </si>
  <si>
    <t>InChI=1S/C184H282N50O60S/c1-16-94(10)147(178(289)213-114(52-58-144(257)258)163(274)218-121(73-101-77-195-105-39-24-23-38-103(101)105)168(279)215-116(68-90(2)3)165(276)205-107(41-26-28-61-186)158(269)219-122(75-134(189)243)154(265)198-79-135(244)196-83-139(248)231-63-30-43-129(231)175(286)225-127(87-238)174(285)223-125(85-236)155(266)200-80-136(245)202-96(12)181(292)233-65-32-45-131(233)183(294)234-66-33-46-132(234)182(293)232-64-31-44-130(232)176(287)222-124(84-235)150(190)261)229-170(281)119(71-99-34-19-17-20-35-99)217-166(277)117(69-91(4)5)214-159(270)108(42-29-62-194-184(191)192)212-177(288)146(93(8)9)228-151(262)95(11)203-156(267)111(49-55-141(251)252)208-161(272)112(50-56-142(253)254)209-162(273)113(51-57-143(255)256)210-164(275)115(59-67-295-15)211-160(271)110(47-53-133(188)242)207-157(268)106(40-25-27-60-185)206-172(283)126(86-237)224-167(278)118(70-92(6)7)216-169(280)123(76-145(259)260)220-173(284)128(88-239)226-180(291)149(98(14)241)230-171(282)120(72-100-36-21-18-22-37-100)221-179(290)148(97(13)240)227-138(247)82-199-153(264)109(48-54-140(249)250)204-137(246)81-197-152(263)104(187)74-102-78-193-89-201-102/h17-24,34-39,77-78,89-98,104,106-132,146-149,195,235-241H,16,25-33,40-76,79-88,185-187H2,1-15H3,(H2,188,242)(H2,189,243)(H2,190,261)(H,193,201)(H,196,244)(H,197,263)(H,198,265)(H,199,264)(H,200,266)(H,202,245)(H,203,267)(H,204,246)(H,205,276)(H,206,283)(H,207,268)(H,208,272)(H,209,273)(H,210,275)(H,211,271)(H,212,288)(H,213,289)(H,214,270)(H,215,279)(H,216,280)(H,217,277)(H,218,274)(H,219,269)(H,220,284)(H,221,290)(H,222,287)(H,223,285)(H,224,278)(H,225,286)(H,226,291)(H,227,247)(H,228,262)(H,229,281)(H,230,282)(H,249,250)(H,251,252)(H,253,254)(H,255,256)(H,257,258)(H,259,260)(H4,191,192,194)/t94?,95-,96-,97?,98?,104-,106-,107-,108-,109-,110-,111-,112-,113-,114-,115-,116-,117-,118-,119-,120-,121-,122-,123-,124-,125-,126-,127-,128-,129-,130-,131-,132-,146-,147-,148-,149-/m0/s1</t>
  </si>
  <si>
    <t>HTQBXNHDCUEHJF-URRANESESA-N</t>
  </si>
  <si>
    <t>etorphine</t>
  </si>
  <si>
    <t>Etorphine</t>
  </si>
  <si>
    <t>(1R,2S,6R,14R,15R,19R)-19-[(2R)-2-hydroxypentan-2-yl]-15-methoxy-5-methyl-13-oxa-5-azahexacyclo[13.2.2.12,8.01,6.02,14.012,20]icosa-8(20),9,11,16-tetraen-11-ol</t>
  </si>
  <si>
    <t>C25H33NO4</t>
  </si>
  <si>
    <t>InChI=1S/C25H33NO4/c1-5-8-22(2,28)17-14-23-9-10-25(17,29-4)21-24(23)11-12-26(3)18(23)13-15-6-7-16(27)20(30-21)19(15)24/h6-7,9-10,17-18,21,27-28H,5,8,11-14H2,1-4H3/t17-,18-,21-,22-,23-,24+,25-/m1/s1</t>
  </si>
  <si>
    <t>CAHCBJPUTCKATP-FAWZKKEFSA-N</t>
  </si>
  <si>
    <t>etoposide</t>
  </si>
  <si>
    <t>Etoposide</t>
  </si>
  <si>
    <t>(5S,5aR,8aR,9R)-5-[[(2R,4aR,6R,7R,8R,8aS)-7,8-dihydroxy-2-methyl-4,4a,6,7,8,8a-hexahydropyrano[3,2-d][1,3]dioxin-6-yl]oxy]-9-(4-hydroxy-3,5-dimethoxyphenyl)-5a,6,8a,9-tetrahydro-5H-[2]benzofuro[6,5-f][1,3]benzodioxol-8-one</t>
  </si>
  <si>
    <t>C29H32O13</t>
  </si>
  <si>
    <t>InChI=1S/C29H32O13/c1-11-36-9-20-27(40-11)24(31)25(32)29(41-20)42-26-14-7-17-16(38-10-39-17)6-13(14)21(22-15(26)8-37-28(22)33)12-4-18(34-2)23(30)19(5-12)35-3/h4-7,11,15,20-22,24-27,29-32H,8-10H2,1-3H3/t11-,15+,20-,21-,22+,24-,25-,26-,27-,29+/m1/s1</t>
  </si>
  <si>
    <t>VJJPUSNTGOMMGY-MRVIYFEKSA-N</t>
  </si>
  <si>
    <t>ethylketocyclazocine</t>
  </si>
  <si>
    <t>CID 443409</t>
  </si>
  <si>
    <t>(1R,9S)-10-(cyclopropylmethyl)-1-ethyl-4-hydroxy-13-methyl-10-azatricyclo[7.3.1.02,7]trideca-2(7),3,5-trien-8-one</t>
  </si>
  <si>
    <t>C19H25NO2</t>
  </si>
  <si>
    <t>InChI=1S/C19H25NO2/c1-3-19-8-9-20(11-13-4-5-13)17(12(19)2)18(22)15-7-6-14(21)10-16(15)19/h6-7,10,12-13,17,21H,3-5,8-9,11H2,1-2H3/t12?,17-,19+/m0/s1</t>
  </si>
  <si>
    <t>SEJUQQOPVAUETF-SCTOPSOGSA-N</t>
  </si>
  <si>
    <t>ethopropazine</t>
  </si>
  <si>
    <t>Profenamine</t>
  </si>
  <si>
    <t>N,N-diethyl-1-phenothiazin-10-ylpropan-2-amine</t>
  </si>
  <si>
    <t>C19H24N2S</t>
  </si>
  <si>
    <t>InChI=1S/C19H24N2S/c1-4-20(5-2)15(3)14-21-16-10-6-8-12-18(16)22-19-13-9-7-11-17(19)21/h6-13,15H,4-5,14H2,1-3H3</t>
  </si>
  <si>
    <t>CDOZDBSBBXSXLB-UHFFFAOYSA-N</t>
  </si>
  <si>
    <t>ethidiumbromide</t>
  </si>
  <si>
    <t>Ethidium Bromide</t>
  </si>
  <si>
    <t>5-ethyl-6-phenylphenanthridin-5-ium-3,8-diamine;bromide</t>
  </si>
  <si>
    <t>C21H20BrN3</t>
  </si>
  <si>
    <t>InChI=1S/C21H19N3.BrH/c1-2-24-20-13-16(23)9-11-18(20)17-10-8-15(22)12-19(17)21(24)14-6-4-3-5-7-14;/h3-13,23H,2,22H2,1H3;1H</t>
  </si>
  <si>
    <t>ZMMJGEGLRURXTF-UHFFFAOYSA-N</t>
  </si>
  <si>
    <t>et1</t>
  </si>
  <si>
    <t>Indeglitazar</t>
  </si>
  <si>
    <t>3-[5-methoxy-1-(4-methoxyphenyl)sulfonylindol-3-yl]propanoic acid</t>
  </si>
  <si>
    <t>C19H19NO6S</t>
  </si>
  <si>
    <t>InChI=1S/C19H19NO6S/c1-25-14-4-7-16(8-5-14)27(23,24)20-12-13(3-10-19(21)22)17-11-15(26-2)6-9-18(17)20/h4-9,11-12H,3,10H2,1-2H3,(H,21,22)</t>
  </si>
  <si>
    <t>YMPALHOKRBVHOJ-UHFFFAOYSA-N</t>
  </si>
  <si>
    <t>estrone</t>
  </si>
  <si>
    <t>Estrone</t>
  </si>
  <si>
    <t>(8R,9S,13S,14S)-3-hydroxy-13-methyl-7,8,9,11,12,14,15,16-octahydro-6H-cyclopenta[a]phenanthren-17-one</t>
  </si>
  <si>
    <t>C18H22O2</t>
  </si>
  <si>
    <t>InChI=1S/C18H22O2/c1-18-9-8-14-13-5-3-12(19)10-11(13)2-4-15(14)16(18)6-7-17(18)20/h3,5,10,14-16,19H,2,4,6-9H2,1H3/t14-,15-,16+,18+/m1/s1</t>
  </si>
  <si>
    <t>DNXHEGUUPJUMQT-CBZIJGRNSA-N</t>
  </si>
  <si>
    <t>estriol</t>
  </si>
  <si>
    <t>Estriol</t>
  </si>
  <si>
    <t>(8R,9S,13S,14S,16R,17R)-13-methyl-6,7,8,9,11,12,14,15,16,17-decahydrocyclopenta[a]phenanthrene-3,16,17-triol</t>
  </si>
  <si>
    <t>C18H24O3</t>
  </si>
  <si>
    <t>InChI=1S/C18H24O3/c1-18-7-6-13-12-5-3-11(19)8-10(12)2-4-14(13)15(18)9-16(20)17(18)21/h3,5,8,13-17,19-21H,2,4,6-7,9H2,1H3/t13-,14-,15+,16-,17+,18+/m1/s1</t>
  </si>
  <si>
    <t>PROQIPRRNZUXQM-ZXXIGWHRSA-N</t>
  </si>
  <si>
    <t>esculetin</t>
  </si>
  <si>
    <t>Esculetin</t>
  </si>
  <si>
    <t>6,7-dihydroxychromen-2-one</t>
  </si>
  <si>
    <t>C9H6O4</t>
  </si>
  <si>
    <t>InChI=1S/C9H6O4/c10-6-3-5-1-2-9(12)13-8(5)4-7(6)11/h1-4,10-11H</t>
  </si>
  <si>
    <t>ILEDWLMCKZNDJK-UHFFFAOYSA-N</t>
  </si>
  <si>
    <t>erktide</t>
  </si>
  <si>
    <t>ERKtide</t>
  </si>
  <si>
    <t>(2S)-2-[[(2S)-2-[[2-[[(2S)-2-[[(2S)-1-[2-[[(2S)-1-[(2S)-2-[[(2S)-2-[[(2S)-1-[2-[[(2S,3R)-2-[[(2S)-2-aminopropanoyl]amino]-3-hydroxybutanoyl]amino]acetyl]pyrrolidine-2-carbonyl]amino]-4-methylpentanoyl]amino]-3-hydroxypropanoyl]pyrrolidine-2-carbonyl]amino]acetyl]pyrrolidine-2-carbonyl]amino]-3-phenylpropanoyl]amino]acetyl]amino]-5-(diaminomethylideneamino)pentanoyl]amino]-5-(diaminomethylideneamino)pentanoic acid</t>
  </si>
  <si>
    <t>C58H93N19O16</t>
  </si>
  <si>
    <t>InChI=1S/C58H93N19O16/c1-31(2)25-37(71-52(88)41-18-10-23-76(41)45(82)29-68-54(90)46(33(4)79)74-47(83)32(3)59)50(86)73-39(30-78)55(91)77-24-12-17-40(77)51(87)67-28-44(81)75-22-11-19-42(75)53(89)72-38(26-34-13-6-5-7-14-34)48(84)66-27-43(80)69-35(15-8-20-64-57(60)61)49(85)70-36(56(92)93)16-9-21-65-58(62)63/h5-7,13-14,31-33,35-42,46,78-79H,8-12,15-30,59H2,1-4H3,(H,66,84)(H,67,87)(H,68,90)(H,69,80)(H,70,85)(H,71,88)(H,72,89)(H,73,86)(H,74,83)(H,92,93)(H4,60,61,64)(H4,62,63,65)/t32-,33+,35-,36-,37-,38-,39-,40-,41-,42-,46-/m0/s1</t>
  </si>
  <si>
    <t>GVQSPUWQYAREMP-YZBIGILASA-N</t>
  </si>
  <si>
    <t>epplsqeafadlwkk</t>
  </si>
  <si>
    <t>DNA-PK Substrate</t>
  </si>
  <si>
    <t>(2S)-6-amino-2-[[(2S)-6-amino-2-[[(2S)-2-[[(2S)-2-[[(2S)-2-[[(2S)-2-[[(2S)-2-[[(2S)-2-[[(2S)-2-[[(2S)-5-amino-2-[[(2S)-2-[[(2S)-2-[[(2S)-1-[(2S)-1-[(2S)-2-amino-4-carboxybutanoyl]pyrrolidine-2-carbonyl]pyrrolidine-2-carbonyl]amino]-4-methylpentanoyl]amino]-3-hydroxypropanoyl]amino]-5-oxopentanoyl]amino]-4-carboxybutanoyl]amino]propanoyl]amino]-3-phenylpropanoyl]amino]propanoyl]amino]-3-carboxypropanoyl]amino]-4-methylpentanoyl]amino]-3-(1H-indol-3-yl)propanoyl]amino]hexanoyl]amino]hexanoic acid</t>
  </si>
  <si>
    <t>C82H123N19O24</t>
  </si>
  <si>
    <t>InChI=1S/C82H123N19O24/c1-43(2)36-56(74(116)97-59(39-48-41-87-51-21-11-10-20-49(48)51)76(118)90-52(22-12-14-32-83)71(113)93-55(82(124)125)23-13-15-33-84)96-77(119)60(40-67(108)109)95-69(111)46(6)89-73(115)58(38-47-18-8-7-9-19-47)94-68(110)45(5)88-70(112)54(28-31-66(106)107)91-72(114)53(27-29-64(86)103)92-78(120)61(42-102)99-75(117)57(37-44(3)4)98-79(121)62-24-16-34-100(62)81(123)63-25-17-35-101(63)80(122)50(85)26-30-65(104)105/h7-11,18-21,41,43-46,50,52-63,87,102H,12-17,22-40,42,83-85H2,1-6H3,(H2,86,103)(H,88,112)(H,89,115)(H,90,118)(H,91,114)(H,92,120)(H,93,113)(H,94,110)(H,95,111)(H,96,119)(H,97,116)(H,98,121)(H,99,117)(H,104,105)(H,106,107)(H,108,109)(H,124,125)/t45-,46-,50-,52-,53-,54-,55-,56-,57-,58-,59-,60-,61-,62-,63-/m0/s1</t>
  </si>
  <si>
    <t>SJMFTLLFJBDVDZ-MDLTZENWSA-N</t>
  </si>
  <si>
    <t>epinephrine</t>
  </si>
  <si>
    <t>Epinephrine</t>
  </si>
  <si>
    <t>4-[(1R)-1-hydroxy-2-(methylamino)ethyl]benzene-1,2-diol</t>
  </si>
  <si>
    <t>C9H13NO3</t>
  </si>
  <si>
    <t>InChI=1S/C9H13NO3/c1-10-5-9(13)6-2-3-7(11)8(12)4-6/h2-4,9-13H,5H2,1H3/t9-/m0/s1</t>
  </si>
  <si>
    <t>UCTWMZQNUQWSLP-VIFPVBQESA-N</t>
  </si>
  <si>
    <t>epibatidine</t>
  </si>
  <si>
    <t>Epibatidine</t>
  </si>
  <si>
    <t>(1R,2R,4S)-2-(6-chloropyridin-3-yl)-7-azabicyclo[2.2.1]heptane</t>
  </si>
  <si>
    <t>C11H13ClN2</t>
  </si>
  <si>
    <t>InChI=1S/C11H13ClN2/c12-11-4-1-7(6-13-11)9-5-8-2-3-10(9)14-8/h1,4,6,8-10,14H,2-3,5H2/t8-,9+,10+/m0/s1</t>
  </si>
  <si>
    <t>NLPRAJRHRHZCQQ-IVZWLZJFSA-N</t>
  </si>
  <si>
    <t>enkephalin</t>
  </si>
  <si>
    <t>Leucine enkephalin</t>
  </si>
  <si>
    <t>(2S)-2-[[(2S)-2-[[2-[[2-[[(2S)-2-amino-3-(4-hydroxyphenyl)propanoyl]amino]acetyl]amino]acetyl]amino]-3-phenylpropanoyl]amino]-4-methylpentanoic acid</t>
  </si>
  <si>
    <t>C28H37N5O7</t>
  </si>
  <si>
    <t>InChI=1S/C28H37N5O7/c1-17(2)12-23(28(39)40)33-27(38)22(14-18-6-4-3-5-7-18)32-25(36)16-30-24(35)15-31-26(37)21(29)13-19-8-10-20(34)11-9-19/h3-11,17,21-23,34H,12-16,29H2,1-2H3,(H,30,35)(H,31,37)(H,32,36)(H,33,38)(H,39,40)/t21-,22-,23-/m0/s1</t>
  </si>
  <si>
    <t>URLZCHNOLZSCCA-VABKMULXSA-N</t>
  </si>
  <si>
    <t>emopamil</t>
  </si>
  <si>
    <t>[(4S)-4-cyano-5-methyl-4-phenylhexyl]-methyl-(2-phenylethyl)azanium</t>
  </si>
  <si>
    <t>C23H31N2+</t>
  </si>
  <si>
    <t>InChI=1S/C23H30N2/c1-20(2)23(19-24,22-13-8-5-9-14-22)16-10-17-25(3)18-15-21-11-6-4-7-12-21/h4-9,11-14,20H,10,15-18H2,1-3H3/p+1/t23-/m0/s1</t>
  </si>
  <si>
    <t>DWAWDSVKAUWFHC-QHCPKHFHSA-O</t>
  </si>
  <si>
    <t>dyrktide</t>
  </si>
  <si>
    <t>DYRKtide</t>
  </si>
  <si>
    <t>(2S)-6-amino-2-[[(2S)-1-[(2S)-1-[2-[[(2S)-2-[[(2S)-2-[[(2S)-1-[(2S)-2-[[(2S)-2-[[(2S)-1-[(2S)-2-[[(2S)-2-[[(2S)-2-[[(2S)-2-[[(2S)-2-amino-5-carbamimidamidopentanoyl]amino]-5-carbamimidamidopentanoyl]amino]-5-carbamimidamidopentanoyl]amino]-3-phenylpropanoyl]amino]-5-carbamimidamidopentanoyl]pyrrolidine-2-carbonyl]amino]propanoyl]amino]-3-hydroxypropanoyl]pyrrolidine-2-carbonyl]amino]-4-methylpentanoyl]amino]-5-carbamimidamidopentanoyl]amino]acetyl]pyrrolidine-2-carbonyl]pyrrolidine-2-carbonyl]amino]hexanoic acid</t>
  </si>
  <si>
    <t>C79H135N31O17</t>
  </si>
  <si>
    <t>InChI=1S/C79H135N31O17/c1-44(2)40-53(66(118)100-48(22-10-32-93-76(84)85)63(115)97-42-60(112)107-36-17-29-59(107)73(125)110-39-16-28-58(110)69(121)103-52(74(126)127)21-7-8-30-80)105-70(122)57-27-15-38-109(57)72(124)55(43-111)106-61(113)45(3)98-68(120)56-26-14-37-108(56)71(123)51(25-13-35-96-79(90)91)102-67(119)54(41-46-18-5-4-6-19-46)104-65(117)50(24-12-34-95-78(88)89)101-64(116)49(23-11-33-94-77(86)87)99-62(114)47(81)20-9-31-92-75(82)83/h4-6,18-19,44-45,47-59,111H,7-17,20-43,80-81H2,1-3H3,(H,97,115)(H,98,120)(H,99,114)(H,100,118)(H,101,116)(H,102,119)(H,103,121)(H,104,117)(H,105,122)(H,106,113)(H,126,127)(H4,82,83,92)(H4,84,85,93)(H4,86,87,94)(H4,88,89,95)(H4,90,91,96)/t45-,47-,48-,49-,50-,51-,52-,53-,54-,55-,56-,57-,58-,59-/m0/s1</t>
  </si>
  <si>
    <t>MHTXZHOYPJLNHB-VOCFVMJUSA-N</t>
  </si>
  <si>
    <t>dynorphin</t>
  </si>
  <si>
    <t>Dynorphins</t>
  </si>
  <si>
    <t>5-amino-2-[[4-amino-2-[[2-[[2-[[6-amino-2-[[2-[[6-amino-2-[[1-[2-[[2-[[2-[[2-[[2-[[2-[[2-[[2-[[2-amino-3-(4-hydroxyphenyl)propanoyl]amino]acetyl]amino]acetyl]amino]-3-phenylpropanoyl]amino]-4-methylpentanoyl]amino]-5-carbamimidamidopentanoyl]amino]-5-carbamimidamidopentanoyl]amino]-3-methylpentanoyl]amino]-5-carbamimidamidopentanoyl]pyrrolidine-2-carbonyl]amino]hexanoyl]amino]-4-methylpentanoyl]amino]hexanoyl]amino]-3-(1H-indol-3-yl)propanoyl]amino]-3-carboxypropanoyl]amino]-4-oxobutanoyl]amino]-5-oxopentanoic acid</t>
  </si>
  <si>
    <t>C99H155N31O23</t>
  </si>
  <si>
    <t>InChI=1S/C99H155N31O23/c1-7-55(6)81(129-86(142)66(28-18-40-112-98(107)108)118-83(139)65(27-17-39-111-97(105)106)120-88(144)70(44-54(4)5)125-89(145)71(46-56-21-9-8-10-22-56)117-79(135)52-115-78(134)51-116-82(138)61(102)45-57-31-33-59(131)34-32-57)94(150)122-67(29-19-41-113-99(109)110)95(151)130-42-20-30-75(130)93(149)121-64(26-14-16-38-101)85(141)124-69(43-53(2)3)87(143)119-63(25-13-15-37-100)84(140)126-72(47-58-50-114-62-24-12-11-23-60(58)62)90(146)128-74(49-80(136)137)92(148)127-73(48-77(104)133)91(147)123-68(96(152)153)35-36-76(103)132/h8-12,21-24,31-34,50,53-55,61,63-75,81,114,131H,7,13-20,25-30,35-49,51-52,100-102H2,1-6H3,(H2,103,132)(H2,104,133)(H,115,134)(H,116,138)(H,117,135)(H,118,139)(H,119,143)(H,120,144)(H,121,149)(H,122,150)(H,123,147)(H,124,141)(H,125,145)(H,126,140)(H,127,148)(H,128,146)(H,129,142)(H,136,137)(H,152,153)(H4,105,106,111)(H4,107,108,112)(H4,109,110,113)</t>
  </si>
  <si>
    <t>JMNJYGMAUMANNW-UHFFFAOYSA-N</t>
  </si>
  <si>
    <t>dslet</t>
  </si>
  <si>
    <t>Dslet</t>
  </si>
  <si>
    <t>(2S,3R)-2-[[(2S)-2-[[(2S)-2-[[2-[[(2R)-2-[[(2S)-2-amino-3-(4-hydroxyphenyl)propanoyl]amino]-3-hydroxypropanoyl]amino]acetyl]amino]-3-phenylpropanoyl]amino]-4-methylpentanoyl]amino]-3-hydroxybutanoic acid</t>
  </si>
  <si>
    <t>C33H46N6O10</t>
  </si>
  <si>
    <t>InChI=1S/C33H46N6O10/c1-18(2)13-24(32(47)39-28(19(3)41)33(48)49)37-31(46)25(15-20-7-5-4-6-8-20)36-27(43)16-35-30(45)26(17-40)38-29(44)23(34)14-21-9-11-22(42)12-10-21/h4-12,18-19,23-26,28,40-42H,13-17,34H2,1-3H3,(H,35,45)(H,36,43)(H,37,46)(H,38,44)(H,39,47)(H,48,49)/t19-,23+,24+,25+,26-,28+/m1/s1</t>
  </si>
  <si>
    <t>PKSODCLCMBUCPW-LVNBQDLPSA-N</t>
  </si>
  <si>
    <t>dpn</t>
  </si>
  <si>
    <t>2,3-Bis(4-hydroxyphenyl)-propionitrile</t>
  </si>
  <si>
    <t>2,3-bis(4-hydroxyphenyl)propanenitrile</t>
  </si>
  <si>
    <t>C15H13NO2</t>
  </si>
  <si>
    <t>InChI=1S/C15H13NO2/c16-10-13(12-3-7-15(18)8-4-12)9-11-1-5-14(17)6-2-11/h1-8,13,17-18H,9H2</t>
  </si>
  <si>
    <t>GHZHWDWADLAOIQ-UHFFFAOYSA-N</t>
  </si>
  <si>
    <t>dpdpe</t>
  </si>
  <si>
    <t>Enkephalin, D-Penicillamine (2,5)-</t>
  </si>
  <si>
    <t>(4S,7S,13S)-13-[[(2S)-2-amino-3-(4-hydroxyphenyl)propanoyl]amino]-7-benzyl-3,3,14,14-tetramethyl-6,9,12-trioxo-1,2-dithia-5,8,11-triazacyclotetradecane-4-carboxylic acid</t>
  </si>
  <si>
    <t>C30H39N5O7S2</t>
  </si>
  <si>
    <t>InChI=1S/C30H39N5O7S2/c1-29(2)23(34-25(38)20(31)14-18-10-12-19(36)13-11-18)27(40)32-16-22(37)33-21(15-17-8-6-5-7-9-17)26(39)35-24(28(41)42)30(3,4)44-43-29/h5-13,20-21,23-24,36H,14-16,31H2,1-4H3,(H,32,40)(H,33,37)(H,34,38)(H,35,39)(H,41,42)/t20-,21-,23-,24-/m0/s1</t>
  </si>
  <si>
    <t>MCMMCRYPQBNCPH-WMIMKTLMSA-N</t>
  </si>
  <si>
    <t>dpcpx</t>
  </si>
  <si>
    <t>Dpcpx</t>
  </si>
  <si>
    <t>8-cyclopentyl-1,3-dipropyl-7H-purine-2,6-dione</t>
  </si>
  <si>
    <t>C16H24N4O2</t>
  </si>
  <si>
    <t>InChI=1S/C16H24N4O2/c1-3-9-19-14-12(15(21)20(10-4-2)16(19)22)17-13(18-14)11-7-5-6-8-11/h11H,3-10H2,1-2H3,(H,17,18)</t>
  </si>
  <si>
    <t>FFBDFADSZUINTG-UHFFFAOYSA-N</t>
  </si>
  <si>
    <t>doxorubicin</t>
  </si>
  <si>
    <t>Doxorubicin</t>
  </si>
  <si>
    <t>(7S,9S)-7-[(2R,4S,5S,6S)-4-amino-5-hydroxy-6-methyloxan-2-yl]oxy-6,9,11-trihydroxy-9-(2-hydroxyacetyl)-4-methoxy-8,10-dihydro-7H-tetracene-5,12-dione</t>
  </si>
  <si>
    <t>C27H29NO11</t>
  </si>
  <si>
    <t>InChI=1S/C27H29NO11/c1-10-22(31)13(28)6-17(38-10)39-15-8-27(36,16(30)9-29)7-12-19(15)26(35)21-20(24(12)33)23(32)11-4-3-5-14(37-2)18(11)25(21)34/h3-5,10,13,15,17,22,29,31,33,35-36H,6-9,28H2,1-2H3/t10-,13-,15-,17-,22+,27-/m0/s1</t>
  </si>
  <si>
    <t>AOJJSUZBOXZQNB-TZSSRYMLSA-N</t>
  </si>
  <si>
    <t>dopamine</t>
  </si>
  <si>
    <t>Dopamine</t>
  </si>
  <si>
    <t>4-(2-aminoethyl)benzene-1,2-diol</t>
  </si>
  <si>
    <t>C8H11NO2</t>
  </si>
  <si>
    <t>InChI=1S/C8H11NO2/c9-4-3-6-1-2-7(10)8(11)5-6/h1-2,5,10-11H,3-4,9H2</t>
  </si>
  <si>
    <t>VYFYYTLLBUKUHU-UHFFFAOYSA-N</t>
  </si>
  <si>
    <t>domperidone</t>
  </si>
  <si>
    <t>Domperidone</t>
  </si>
  <si>
    <t>6-chloro-3-[1-[3-(2-oxo-3H-benzimidazol-1-yl)propyl]piperidin-4-yl]-1H-benzimidazol-2-one</t>
  </si>
  <si>
    <t>C22H24ClN5O2</t>
  </si>
  <si>
    <t>InChI=1S/C22H24ClN5O2/c23-15-6-7-20-18(14-15)25-22(30)28(20)16-8-12-26(13-9-16)10-3-11-27-19-5-2-1-4-17(19)24-21(27)29/h1-2,4-7,14,16H,3,8-13H2,(H,24,29)(H,25,30)</t>
  </si>
  <si>
    <t>FGXWKSZFVQUSTL-UHFFFAOYSA-N</t>
  </si>
  <si>
    <t>doi</t>
  </si>
  <si>
    <t>4-Iodo-2,5-dimethoxyphenylisopropylamine</t>
  </si>
  <si>
    <t>1-(4-iodo-2,5-dimethoxyphenyl)propan-2-amine</t>
  </si>
  <si>
    <t>C11H16INO2</t>
  </si>
  <si>
    <t>InChI=1S/C11H16INO2/c1-7(13)4-8-5-11(15-3)9(12)6-10(8)14-2/h5-7H,4,13H2,1-3H3</t>
  </si>
  <si>
    <t>BGMZUEKZENQUJY-UHFFFAOYSA-N</t>
  </si>
  <si>
    <t>dofetilide</t>
  </si>
  <si>
    <t>Dofetilide</t>
  </si>
  <si>
    <t>N-[4-[2-[2-[4-(methanesulfonamido)phenoxy]ethyl-methylamino]ethyl]phenyl]methanesulfonamide</t>
  </si>
  <si>
    <t>C19H27N3O5S2</t>
  </si>
  <si>
    <t>InChI=1S/C19H27N3O5S2/c1-22(13-12-16-4-6-17(7-5-16)20-28(2,23)24)14-15-27-19-10-8-18(9-11-19)21-29(3,25)26/h4-11,20-21H,12-15H2,1-3H3</t>
  </si>
  <si>
    <t>IXTMWRCNAAVVAI-UHFFFAOYSA-N</t>
  </si>
  <si>
    <t>dodecenoyl-coa</t>
  </si>
  <si>
    <t>Dodecenoyl+2-dodecenoyl</t>
  </si>
  <si>
    <t>S-[2-[3-[[(2S)-4-[[[(2R,3S,4R,5R)-5-(6-aminopurin-9-yl)-4-hydroxy-3-phosphonooxyoxolan-2-yl]methoxy-hydroxyphosphoryl]oxy-hydroxyphosphoryl]oxy-2-hydroxy-3,3-dimethylbutanoyl]amino]propanoylamino]ethyl] (Z)-dodec-2-enethioate</t>
  </si>
  <si>
    <t>C33H56N7O17P3S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</si>
  <si>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-12-/t22-,26-,27-,28-,32-/m1/s1</t>
  </si>
  <si>
    <t>IRFYVBULXZMEDE-LWFZDJMLSA-N</t>
  </si>
  <si>
    <t>docetaxel</t>
  </si>
  <si>
    <t>Docetaxel</t>
  </si>
  <si>
    <t>[(1S,2S,3R,4S,7R,9S,10S,12R,15S)-4-acetyloxy-1,9,12-trihydroxy-15-[(2R,3S)-2-hydroxy-3-[(2-methylpropan-2-yl)oxycarbonylamino]-3-phenylpropanoyl]oxy-10,14,17,17-tetramethyl-11-oxo-6-oxatetracyclo[11.3.1.03,10.04,7]heptadec-13-en-2-yl] benzoate</t>
  </si>
  <si>
    <t>C43H53NO14</t>
  </si>
  <si>
    <t>InChI=1S/C43H53NO14/c1-22-26(55-37(51)32(48)30(24-15-11-9-12-16-24)44-38(52)58-39(3,4)5)20-43(53)35(56-36(50)25-17-13-10-14-18-25)33-41(8,34(49)31(47)29(22)40(43,6)7)27(46)19-28-42(33,21-54-28)57-23(2)45/h9-18,26-28,30-33,35,46-48,53H,19-21H2,1-8H3,(H,44,52)/t26-,27-,28+,30-,31+,32+,33-,35-,41+,42-,43+/m0/s1</t>
  </si>
  <si>
    <t>ZDZOTLJHXYCWBA-VCVYQWHSSA-N</t>
  </si>
  <si>
    <t>dob</t>
  </si>
  <si>
    <t>2,5-Dimethoxy-4-bromoamphetamine</t>
  </si>
  <si>
    <t>1-(4-bromo-2,5-dimethoxyphenyl)propan-2-amine</t>
  </si>
  <si>
    <t>C11H16BrNO2</t>
  </si>
  <si>
    <t>InChI=1S/C11H16BrNO2/c1-7(13)4-8-5-11(15-3)9(12)6-10(8)14-2/h5-7H,4,13H2,1-3H3</t>
  </si>
  <si>
    <t>FXMWUTGUCAKGQL-UHFFFAOYSA-N</t>
  </si>
  <si>
    <t>dmapp</t>
  </si>
  <si>
    <t>Prenyl diphosphate</t>
  </si>
  <si>
    <t>3-methylbut-2-enyl phosphono hydrogen phosphate</t>
  </si>
  <si>
    <t>InChI=1S/C5H12O7P2/c1-5(2)3-4-11-14(9,10)12-13(6,7)8/h3H,4H2,1-2H3,(H,9,10)(H2,6,7,8)</t>
  </si>
  <si>
    <t>CBIDRCWHNCKSTO-UHFFFAOYSA-N</t>
  </si>
  <si>
    <t>dl-homocysteine</t>
  </si>
  <si>
    <t>DL-Homocysteine</t>
  </si>
  <si>
    <t>2-amino-4-sulfanylbutanoic acid</t>
  </si>
  <si>
    <t>InChI=1S/C4H9NO2S/c5-3(1-2-8)4(6)7/h3,8H,1-2,5H2,(H,6,7)</t>
  </si>
  <si>
    <t>FFFHZYDWPBMWHY-UHFFFAOYSA-N</t>
  </si>
  <si>
    <t>dl-dihydroorotic acid</t>
  </si>
  <si>
    <t>(+-)-Dihydroorotic acid</t>
  </si>
  <si>
    <t>2,6-dioxo-1,3-diazinane-4-carboxylic acid</t>
  </si>
  <si>
    <t>InChI=1S/C5H6N2O4/c8-3-1-2(4(9)10)6-5(11)7-3/h2H,1H2,(H,9,10)(H2,6,7,8,11)</t>
  </si>
  <si>
    <t>UFIVEPVSAGBUSI-UHFFFAOYSA-N</t>
  </si>
  <si>
    <t>dk-pgd2</t>
  </si>
  <si>
    <t>13,14-Dihydro-15-keto-PGD2</t>
  </si>
  <si>
    <t>(Z)-7-[(1R,2R,5S)-5-hydroxy-3-oxo-2-(3-oxooctyl)cyclopentyl]hept-5-enoic acid</t>
  </si>
  <si>
    <t>InChI=1S/C20H32O5/c1-2-3-6-9-15(21)12-13-17-16(18(22)14-19(17)23)10-7-4-5-8-11-20(24)25/h4,7,16-18,22H,2-3,5-6,8-14H2,1H3,(H,24,25)/b7-4-/t16-,17-,18+/m1/s1</t>
  </si>
  <si>
    <t>VSRXYLYXIXYEST-KZTWKYQFSA-N</t>
  </si>
  <si>
    <t>disbac2</t>
  </si>
  <si>
    <t>Bis(1,3-diethylthiobarbiturate)trimethineoxonol</t>
  </si>
  <si>
    <t>5-[(E)-3-(1,3-diethyl-4,6-dioxo-2-sulfanylidene-1,3-diazinan-5-yl)prop-2-enylidene]-1,3-diethyl-2-sulfanylidene-1,3-diazinane-4,6-dione</t>
  </si>
  <si>
    <t>C19H24N4O4S2</t>
  </si>
  <si>
    <t>InChI=1S/C19H24N4O4S2/c1-5-20-14(24)12(15(25)21(6-2)18(20)28)10-9-11-13-16(26)22(7-3)19(29)23(8-4)17(13)27/h9-12H,5-8H2,1-4H3/b10-9+</t>
  </si>
  <si>
    <t>VJYNRXFXHKIGLT-MDZDMXLPSA-N</t>
  </si>
  <si>
    <t>diprenorphine</t>
  </si>
  <si>
    <t>Diprenorphine</t>
  </si>
  <si>
    <t>(1S,2S,6R,14R,15R,16R)-5-(cyclopropylmethyl)-16-(2-hydroxypropan-2-yl)-15-methoxy-13-oxa-5-azahexacyclo[13.2.2.12,8.01,6.02,14.012,20]icosa-8(20),9,11-trien-11-ol</t>
  </si>
  <si>
    <t>C26H35NO4</t>
  </si>
  <si>
    <t>InChI=1S/C26H35NO4/c1-23(2,29)18-13-24-8-9-26(18,30-3)22-25(24)10-11-27(14-15-4-5-15)19(24)12-16-6-7-17(28)21(31-22)20(16)25/h6-7,15,18-19,22,28-29H,4-5,8-14H2,1-3H3/t18-,19-,22-,24-,25+,26-/m1/s1</t>
  </si>
  <si>
    <t>OIJXLIIMXHRJJH-KNLIIKEYSA-N</t>
  </si>
  <si>
    <t>dimethyl-w84</t>
  </si>
  <si>
    <t>dimethyl-W84</t>
  </si>
  <si>
    <t>6-[dimethyl-[3-(4-methyl-1,3-dioxoisoindol-2-yl)propyl]azaniumyl]hexyl-dimethyl-[3-(4-methyl-1,3-dioxoisoindol-2-yl)propyl]azanium</t>
  </si>
  <si>
    <t>C34H48N4O4+2</t>
  </si>
  <si>
    <t>InChI=1S/C34H48N4O4/c1-25-15-11-17-27-29(25)33(41)35(31(27)39)19-13-23-37(3,4)21-9-7-8-10-22-38(5,6)24-14-20-36-32(40)28-18-12-16-26(2)30(28)34(36)42/h11-12,15-18H,7-10,13-14,19-24H2,1-6H3/q+2</t>
  </si>
  <si>
    <t>HMXRJKOINNJHNS-UHFFFAOYSA-N</t>
  </si>
  <si>
    <t>dimaprit</t>
  </si>
  <si>
    <t>Dimaprit</t>
  </si>
  <si>
    <t>3-(dimethylamino)propyl carbamimidothioate</t>
  </si>
  <si>
    <t>C6H15N3S</t>
  </si>
  <si>
    <t>InChI=1S/C6H15N3S/c1-9(2)4-3-5-10-6(7)8/h3-5H2,1-2H3,(H3,7,8)</t>
  </si>
  <si>
    <t>OLHQOJYVQUNWPL-UHFFFAOYSA-N</t>
  </si>
  <si>
    <t>dihydrotetrabenazine</t>
  </si>
  <si>
    <t>Dihydrotetrabenazine</t>
  </si>
  <si>
    <t>9,10-dimethoxy-3-(2-methylpropyl)-2,3,4,6,7,11b-hexahydro-1H-benzo[a]quinolizin-2-ol</t>
  </si>
  <si>
    <t>C19H29NO3</t>
  </si>
  <si>
    <t>InChI=1S/C19H29NO3/c1-12(2)7-14-11-20-6-5-13-8-18(22-3)19(23-4)9-15(13)16(20)10-17(14)21/h8-9,12,14,16-17,21H,5-7,10-11H2,1-4H3</t>
  </si>
  <si>
    <t>WEQLWGNDNRARGE-UHFFFAOYSA-N</t>
  </si>
  <si>
    <t>dihydrotestosterone</t>
  </si>
  <si>
    <t>Dihydrotestosterone</t>
  </si>
  <si>
    <t>(5S,8R,9S,10S,13S,14S,17S)-17-hydroxy-10,13-dimethyl-1,2,4,5,6,7,8,9,11,12,14,15,16,17-tetradecahydrocyclopenta[a]phenanthren-3-one</t>
  </si>
  <si>
    <t>C19H30O2</t>
  </si>
  <si>
    <t>InChI=1S/C19H30O2/c1-18-9-7-13(20)11-12(18)3-4-14-15-5-6-17(21)19(15,2)10-8-16(14)18/h12,14-17,21H,3-11H2,1-2H3/t12-,14-,15-,16-,17-,18-,19-/m0/s1</t>
  </si>
  <si>
    <t>NVKAWKQGWWIWPM-ABEVXSGRSA-N</t>
  </si>
  <si>
    <t>dihydrofolate</t>
  </si>
  <si>
    <t>Dihydrofolic Acid</t>
  </si>
  <si>
    <t>(2S)-2-[[4-[(2-amino-4-oxo-7,8-dihydro-3H-pteridin-6-yl)methylamino]benzoyl]amino]pentanedioic acid</t>
  </si>
  <si>
    <t>C19H21N7O6</t>
  </si>
  <si>
    <t>InChI=1S/C19H21N7O6/c20-19-25-15-14(17(30)26-19)23-11(8-22-15)7-21-10-3-1-9(2-4-10)16(29)24-12(18(31)32)5-6-13(27)28/h1-4,12,21H,5-8H2,(H,24,29)(H,27,28)(H,31,32)(H4,20,22,25,26,30)/t12-/m0/s1</t>
  </si>
  <si>
    <t>OZRNSSUDZOLUSN-LBPRGKRZSA-N</t>
  </si>
  <si>
    <t>dihydroalprenolol</t>
  </si>
  <si>
    <t>Dihydroalprenolol</t>
  </si>
  <si>
    <t>1-(propan-2-ylamino)-3-(2-propylphenoxy)propan-2-ol</t>
  </si>
  <si>
    <t>C15H25NO2</t>
  </si>
  <si>
    <t>InChI=1S/C15H25NO2/c1-4-7-13-8-5-6-9-15(13)18-11-14(17)10-16-12(2)3/h5-6,8-9,12,14,16-17H,4,7,10-11H2,1-3H3</t>
  </si>
  <si>
    <t>JVHCMYZFGCOCTD-UHFFFAOYSA-N</t>
  </si>
  <si>
    <t>digoxin</t>
  </si>
  <si>
    <t>Digoxin</t>
  </si>
  <si>
    <t>3-[(3S,5R,8R,9S,10S,12R,13S,14S,17R)-3-[(2R,4S,5S,6R)-5-[(2S,4S,5S,6R)-5-[(2S,4S,5S,6R)-4,5-dihydroxy-6-methyloxan-2-yl]oxy-4-hydroxy-6-methyloxan-2-yl]oxy-4-hydroxy-6-methyloxan-2-yl]oxy-12,14-dihydroxy-10,13-dimethyl-1,2,3,4,5,6,7,8,9,11,12,15,16,17-tetradecahydrocyclopenta[a]phenanthren-17-yl]-2H-furan-5-one</t>
  </si>
  <si>
    <t>C41H64O14</t>
  </si>
  <si>
    <t>InChI=1S/C41H64O14/c1-19-36(47)28(42)15-34(50-19)54-38-21(3)52-35(17-30(38)44)55-37-20(2)51-33(16-29(37)43)53-24-8-10-39(4)23(13-24)6-7-26-27(39)14-31(45)40(5)25(9-11-41(26,40)48)22-12-32(46)49-18-22/h12,19-21,23-31,33-38,42-45,47-48H,6-11,13-18H2,1-5H3/t19-,20-,21-,23-,24+,25-,26-,27+,28+,29+,30+,31-,33+,34+,35+,36-,37-,38-,39+,40+,41+/m1/s1</t>
  </si>
  <si>
    <t>LTMHDMANZUZIPE-PUGKRICDSA-N</t>
  </si>
  <si>
    <t>difmup</t>
  </si>
  <si>
    <t>6,8-Difluoro-4-methylumbelliferyl phosphate</t>
  </si>
  <si>
    <t>(6,8-difluoro-4-methyl-2-oxochromen-7-yl) dihydrogen phosphate</t>
  </si>
  <si>
    <t>C10H7F2O6P</t>
  </si>
  <si>
    <t>InChI=1S/C10H7F2O6P/c1-4-2-7(13)17-9-5(4)3-6(11)10(8(9)12)18-19(14,15)16/h2-3H,1H3,(H2,14,15,16)</t>
  </si>
  <si>
    <t>DZANYXOTJVLAEE-UHFFFAOYSA-N</t>
  </si>
  <si>
    <t>dibenzylfluorescein</t>
  </si>
  <si>
    <t>Dibenzylfluorescein</t>
  </si>
  <si>
    <t>benzyl 2-(3-oxo-6-phenylmethoxyxanthen-9-yl)benzoate</t>
  </si>
  <si>
    <t>C34H24O5</t>
  </si>
  <si>
    <t>InChI=1S/C34H24O5/c35-25-15-17-29-31(19-25)39-32-20-26(37-21-23-9-3-1-4-10-23)16-18-30(32)33(29)27-13-7-8-14-28(27)34(36)38-22-24-11-5-2-6-12-24/h1-20H,21-22H2</t>
  </si>
  <si>
    <t>YZJGKSLPSGPFEV-UHFFFAOYSA-N</t>
  </si>
  <si>
    <t>di-o-tolylguanidine</t>
  </si>
  <si>
    <t>N,N'-Bis(2-methylphenyl)guanidine</t>
  </si>
  <si>
    <t>1,2-bis(2-methylphenyl)guanidine</t>
  </si>
  <si>
    <t>C15H17N3</t>
  </si>
  <si>
    <t>InChI=1S/C15H17N3/c1-11-7-3-5-9-13(11)17-15(16)18-14-10-6-4-8-12(14)2/h3-10H,1-2H3,(H3,16,17,18)</t>
  </si>
  <si>
    <t>OPNUROKCUBTKLF-UHFFFAOYSA-N</t>
  </si>
  <si>
    <t>dheas</t>
  </si>
  <si>
    <t>Dehydroepiandrosterone Sulfate</t>
  </si>
  <si>
    <t>[(3S,8R,9S,10R,13S,14S)-10,13-dimethyl-17-oxo-1,2,3,4,7,8,9,11,12,14,15,16-dodecahydrocyclopenta[a]phenanthren-3-yl] hydrogen sulfate</t>
  </si>
  <si>
    <t>C19H28O5S</t>
  </si>
  <si>
    <t>InChI=1S/C19H28O5S/c1-18-9-7-13(24-25(21,22)23)11-12(18)3-4-14-15-5-6-17(20)19(15,2)10-8-16(14)18/h3,13-16H,4-11H2,1-2H3,(H,21,22,23)/t13-,14-,15-,16-,18-,19-/m0/s1</t>
  </si>
  <si>
    <t>CZWCKYRVOZZJNM-USOAJAOKSA-N</t>
  </si>
  <si>
    <t>dha</t>
  </si>
  <si>
    <t>3-Deoxy-D-Lyxo-Heptopyran-2-ularic Acid</t>
  </si>
  <si>
    <t>(4R,5R,6S)-2,4,5-trihydroxyoxane-2,6-dicarboxylic acid</t>
  </si>
  <si>
    <t>C7H10O8</t>
  </si>
  <si>
    <t>InChI=1S/C7H10O8/c8-2-1-7(14,6(12)13)15-4(3(2)9)5(10)11/h2-4,8-9,14H,1H2,(H,10,11)(H,12,13)/t2-,3-,4+,7?/m1/s1</t>
  </si>
  <si>
    <t>ZJDMTWUYUXJUEE-BMJXUZCVSA-N</t>
  </si>
  <si>
    <t>dgla</t>
  </si>
  <si>
    <t>Dihomo-gamma-linolenic acid</t>
  </si>
  <si>
    <t>(8Z,11Z,14Z)-icosa-8,11,14-trienoic acid</t>
  </si>
  <si>
    <t>C20H34O2</t>
  </si>
  <si>
    <t>InChI=1S/C20H34O2/c1-2-3-4-5-6-7-8-9-10-11-12-13-14-15-16-17-18-19-20(21)22/h6-7,9-10,12-13H,2-5,8,11,14-19H2,1H3,(H,21,22)/b7-6-,10-9-,13-12-</t>
  </si>
  <si>
    <t>HOBAELRKJCKHQD-QNEBEIHSSA-N</t>
  </si>
  <si>
    <t>des-arg10 leu9 kallidin</t>
  </si>
  <si>
    <t>des-Arg10-Leu9-Kallidin</t>
  </si>
  <si>
    <t>2-[[1-[2-[[2-[[2-[[1-[1-[2-(2,6-diaminohexanoylamino)-5-(diaminomethylideneamino)pentanoyl]pyrrolidine-2-carbonyl]pyrrolidine-2-carbonyl]amino]acetyl]amino]-3-phenylpropanoyl]amino]-3-hydroxypropanoyl]pyrrolidine-2-carbonyl]amino]-4-methylpentanoic acid</t>
  </si>
  <si>
    <t>C47H75N13O11</t>
  </si>
  <si>
    <t>InChI=1S/C47H75N13O11/c1-28(2)24-33(46(70)71)56-42(66)36-17-10-21-58(36)44(68)34(27-61)57-40(64)32(25-29-12-4-3-5-13-29)54-38(62)26-53-41(65)35-16-9-22-59(35)45(69)37-18-11-23-60(37)43(67)31(15-8-20-52-47(50)51)55-39(63)30(49)14-6-7-19-48/h3-5,12-13,28,30-37,61H,6-11,14-27,48-49H2,1-2H3,(H,53,65)(H,54,62)(H,55,63)(H,56,66)(H,57,64)(H,70,71)(H4,50,51,52)</t>
  </si>
  <si>
    <t>AGTPZUQKOYEAOH-UHFFFAOYSA-N</t>
  </si>
  <si>
    <t>deltorphin ii</t>
  </si>
  <si>
    <t>Deltorphin II</t>
  </si>
  <si>
    <t>(4S)-4-[[(2S)-2-[[(2R)-2-[[(2S)-2-amino-3-(4-hydroxyphenyl)propanoyl]amino]propanoyl]amino]-3-phenylpropanoyl]amino]-5-[[(2S)-1-[[(2S)-1-[(2-amino-2-oxoethyl)amino]-3-methyl-1-oxobutan-2-yl]amino]-3-methyl-1-oxobutan-2-yl]amino]-5-oxopentanoic acid</t>
  </si>
  <si>
    <t>C38H54N8O10</t>
  </si>
  <si>
    <t>InChI=1S/C38H54N8O10/c1-20(2)31(37(55)41-19-29(40)48)46-38(56)32(21(3)4)45-35(53)27(15-16-30(49)50)43-36(54)28(18-23-9-7-6-8-10-23)44-33(51)22(5)42-34(52)26(39)17-24-11-13-25(47)14-12-24/h6-14,20-22,26-28,31-32,47H,15-19,39H2,1-5H3,(H2,40,48)(H,41,55)(H,42,52)(H,43,54)(H,44,51)(H,45,53)(H,46,56)(H,49,50)/t22-,26+,27+,28+,31+,32+/m1/s1</t>
  </si>
  <si>
    <t>NUNBRHVOPFWRRG-RCEFDBTISA-N</t>
  </si>
  <si>
    <t>deltorphin</t>
  </si>
  <si>
    <t>Deltorphin</t>
  </si>
  <si>
    <t>(3S)-4-amino-3-[[(2S)-2-[[(2S)-2-[[(2S)-2-[[(2S)-2-[[(2R)-2-[[(2S)-2-amino-3-(4-hydroxyphenyl)propanoyl]amino]-4-methylsulfanylbutanoyl]amino]-3-phenylpropanoyl]amino]-3-(1H-imidazol-5-yl)propanoyl]amino]-4-methylpentanoyl]amino]-4-methylsulfanylbutanoyl]amino]-4-oxobutanoic acid</t>
  </si>
  <si>
    <t>C44H62N10O10S2</t>
  </si>
  <si>
    <t>InChI=1S/C44H62N10O10S2/c1-25(2)18-34(42(62)50-32(15-17-66-4)40(60)51-33(38(46)58)22-37(56)57)52-44(64)36(21-28-23-47-24-48-28)54-43(63)35(20-26-8-6-5-7-9-26)53-41(61)31(14-16-65-3)49-39(59)30(45)19-27-10-12-29(55)13-11-27/h5-13,23-25,30-36,55H,14-22,45H2,1-4H3,(H2,46,58)(H,47,48)(H,49,59)(H,50,62)(H,51,60)(H,52,64)(H,53,61)(H,54,63)(H,56,57)/t30-,31+,32-,33-,34-,35-,36-/m0/s1</t>
  </si>
  <si>
    <t>BHSURCCZOBVHJJ-NWOHMYAQSA-N</t>
  </si>
  <si>
    <t>delta12-pgj2</t>
  </si>
  <si>
    <t>delta-12-Prostaglandin J2</t>
  </si>
  <si>
    <t>(Z)-7-[(1S,5E)-5-[(3S)-3-hydroxyoctylidene]-4-oxocyclopent-2-en-1-yl]hept-5-enoic acid</t>
  </si>
  <si>
    <t>C20H30O4</t>
  </si>
  <si>
    <t>InChI=1S/C20H30O4/c1-2-3-6-10-17(21)13-14-18-16(12-15-19(18)22)9-7-4-5-8-11-20(23)24/h4,7,12,14-17,21H,2-3,5-6,8-11,13H2,1H3,(H,23,24)/b7-4-,18-14+/t16-,17-/m0/s1</t>
  </si>
  <si>
    <t>TUXFWOHFPFBNEJ-GJGHEGAFSA-N</t>
  </si>
  <si>
    <t>delta12-pgd2</t>
  </si>
  <si>
    <t>delta-12-Pgd2</t>
  </si>
  <si>
    <t>(Z)-7-[(1R,2E,5S)-5-hydroxy-2-[(3S)-3-hydroxyoctylidene]-3-oxocyclopentyl]hept-5-enoic acid</t>
  </si>
  <si>
    <t>InChI=1S/C20H32O5/c1-2-3-6-9-15(21)12-13-17-16(18(22)14-19(17)23)10-7-4-5-8-11-20(24)25/h4,7,13,15-16,18,21-22H,2-3,5-6,8-12,14H2,1H3,(H,24,25)/b7-4-,17-13+/t15-,16+,18-/m0/s1</t>
  </si>
  <si>
    <t>OBTVQKDILGZFPY-WBYUMCMISA-N</t>
  </si>
  <si>
    <t>decylubiquinone</t>
  </si>
  <si>
    <t>Decylubiquinone</t>
  </si>
  <si>
    <t>2-decyl-5,6-dimethoxy-3-methylcyclohexa-2,5-diene-1,4-dione</t>
  </si>
  <si>
    <t>C19H30O4</t>
  </si>
  <si>
    <t>InChI=1S/C19H30O4/c1-5-6-7-8-9-10-11-12-13-15-14(2)16(20)18(22-3)19(23-4)17(15)21/h5-13H2,1-4H3</t>
  </si>
  <si>
    <t>VMEGFMNVSYVVOM-UHFFFAOYSA-N</t>
  </si>
  <si>
    <t>decanoyl-coa</t>
  </si>
  <si>
    <t>Decanoyl-coa</t>
  </si>
  <si>
    <t>S-[2-[3-[[(2R)-4-[[[(2R,3S,4R,5R)-5-(6-aminopurin-9-yl)-4-hydroxy-3-phosphonooxyoxolan-2-yl]methoxy-hydroxyphosphoryl]oxy-hydroxyphosphoryl]oxy-2-hydroxy-3,3-dimethylbutanoyl]amino]propanoylamino]ethyl] decanethioate</t>
  </si>
  <si>
    <t>C31H54N7O17P3S</t>
  </si>
  <si>
    <t>InChI=1S/C31H54N7O17P3S/c1-4-5-6-7-8-9-10-11-22(40)59-15-14-33-21(39)12-13-34-29(43)26(42)31(2,3)17-52-58(49,50)55-57(47,48)51-16-20-25(54-56(44,45)46)24(41)30(53-20)38-19-37-23-27(32)35-18-36-28(23)38/h18-20,24-26,30,41-42H,4-17H2,1-3H3,(H,33,39)(H,34,43)(H,47,48)(H,49,50)(H2,32,35,36)(H2,44,45,46)/t20-,24-,25-,26+,30-/m1/s1</t>
  </si>
  <si>
    <t>CNKJPHSEFDPYDB-HSJNEKGZSA-N</t>
  </si>
  <si>
    <t>dd-coa</t>
  </si>
  <si>
    <t>trans-2,3-Dehydrododecanoyl-CoA</t>
  </si>
  <si>
    <t>S-[2-[3-[[4-[[[(2R,3S,4R,5R)-5-(6-aminopurin-9-yl)-4-hydroxy-3-phosphonooxyoxolan-2-yl]methoxy-hydroxyphosphoryl]oxy-hydroxyphosphoryl]oxy-2-hydroxy-3,3-dimethylbutanoyl]amino]propanoylamino]ethyl] (E)-dodec-2-enethioate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</si>
  <si>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?,32-/m1/s1</t>
  </si>
  <si>
    <t>IRFYVBULXZMEDE-XCFIPPSPSA-N</t>
  </si>
  <si>
    <t>dcmp</t>
  </si>
  <si>
    <t>Deoxycytidine 5'-monophosphate</t>
  </si>
  <si>
    <t>[(2R,3S,5R)-5-(4-amino-2-oxopyrimidin-1-yl)-3-hydroxyoxolan-2-yl]methyl dihydrogen phosphate</t>
  </si>
  <si>
    <t>C9H14N3O7P</t>
  </si>
  <si>
    <t>InChI=1S/C9H14N3O7P/c10-7-1-2-12(9(14)11-7)8-3-5(13)6(19-8)4-18-20(15,16)17/h1-2,5-6,8,13H,3-4H2,(H2,10,11,14)(H2,15,16,17)/t5-,6+,8+/m0/s1</t>
  </si>
  <si>
    <t>NCMVOABPESMRCP-SHYZEUOFSA-N</t>
  </si>
  <si>
    <t>daunorubicin</t>
  </si>
  <si>
    <t>Daunorubicin</t>
  </si>
  <si>
    <t>(7S,9S)-9-acetyl-7-[(2R,4S,5S,6S)-4-amino-5-hydroxy-6-methyloxan-2-yl]oxy-6,9,11-trihydroxy-4-methoxy-8,10-dihydro-7H-tetracene-5,12-dione</t>
  </si>
  <si>
    <t>C27H29NO10</t>
  </si>
  <si>
    <t>InChI=1S/C27H29NO10/c1-10-22(30)14(28)7-17(37-10)38-16-9-27(35,11(2)29)8-13-19(16)26(34)21-20(24(13)32)23(31)12-5-4-6-15(36-3)18(12)25(21)33/h4-6,10,14,16-17,22,30,32,34-35H,7-9,28H2,1-3H3/t10-,14-,16-,17-,22+,27-/m0/s1</t>
  </si>
  <si>
    <t>STQGQHZAVUOBTE-VGBVRHCVSA-N</t>
  </si>
  <si>
    <t>darglitazone</t>
  </si>
  <si>
    <t>Darglitazone</t>
  </si>
  <si>
    <t>5-[[4-[3-(5-methyl-2-phenyl-1,3-oxazol-4-yl)propanoyl]phenyl]methyl]-1,3-thiazolidine-2,4-dione</t>
  </si>
  <si>
    <t>C23H20N2O4S</t>
  </si>
  <si>
    <t>InChI=1S/C23H20N2O4S/c1-14-18(24-22(29-14)17-5-3-2-4-6-17)11-12-19(26)16-9-7-15(8-10-16)13-20-21(27)25-23(28)30-20/h2-10,20H,11-13H2,1H3,(H,25,27,28)</t>
  </si>
  <si>
    <t>QQKNSPHAFATFNQ-UHFFFAOYSA-N</t>
  </si>
  <si>
    <t>dapagliflozin</t>
  </si>
  <si>
    <t>Dapagliflozin</t>
  </si>
  <si>
    <t>(2S,3R,4R,5S,6R)-2-[4-chloro-3-[(4-ethoxyphenyl)methyl]phenyl]-6-(hydroxymethyl)oxane-3,4,5-triol</t>
  </si>
  <si>
    <t>C21H25ClO6</t>
  </si>
  <si>
    <t>InChI=1S/C21H25ClO6/c1-2-27-15-6-3-12(4-7-15)9-14-10-13(5-8-16(14)22)21-20(26)19(25)18(24)17(11-23)28-21/h3-8,10,17-21,23-26H,2,9,11H2,1H3/t17-,18-,19+,20-,21+/m1/s1</t>
  </si>
  <si>
    <t>JVHXJTBJCFBINQ-ADAARDCZSA-N</t>
  </si>
  <si>
    <t>damgo</t>
  </si>
  <si>
    <t>Damgo</t>
  </si>
  <si>
    <t>(2S)-2-amino-N-[(2R)-1-[[2-[[(2S)-1-(2-hydroxyethylamino)-1-oxo-3-phenylpropan-2-yl]-methylamino]-2-oxoethyl]amino]-1-oxopropan-2-yl]-3-(4-hydroxyphenyl)propanamide</t>
  </si>
  <si>
    <t>C26H35N5O6</t>
  </si>
  <si>
    <t>InChI=1S/C26H35N5O6/c1-17(30-25(36)21(27)14-19-8-10-20(33)11-9-19)24(35)29-16-23(34)31(2)22(26(37)28-12-13-32)15-18-6-4-3-5-7-18/h3-11,17,21-22,32-33H,12-16,27H2,1-2H3,(H,28,37)(H,29,35)(H,30,36)/t17-,21+,22+/m1/s1</t>
  </si>
  <si>
    <t>HPZJMUBDEAMBFI-WTNAPCKOSA-N</t>
  </si>
  <si>
    <t>daf-fmda</t>
  </si>
  <si>
    <t>Daf-FM DA</t>
  </si>
  <si>
    <t>[6'-acetyloxy-4-amino-2',7'-difluoro-5-(methylamino)-3-oxospiro[2-benzofuran-1,9'-xanthene]-3'-yl] acetate</t>
  </si>
  <si>
    <t>C25H18F2N2O7</t>
  </si>
  <si>
    <t>InChI=1S/C25H18F2N2O7/c1-10(30)33-20-8-18-13(6-15(20)26)25(12-4-5-17(29-3)23(28)22(12)24(32)36-25)14-7-16(27)21(34-11(2)31)9-19(14)35-18/h4-9,29H,28H2,1-3H3</t>
  </si>
  <si>
    <t>BEVHTVRRVVEMEF-UHFFFAOYSA-N</t>
  </si>
  <si>
    <t>dadle</t>
  </si>
  <si>
    <t>Enkephalin, Leucine-2-Alanine</t>
  </si>
  <si>
    <t>(2R)-2-[[(2S)-2-[[2-[[(2R)-2-[[(2S)-2-amino-3-(4-hydroxyphenyl)propanoyl]amino]propanoyl]amino]acetyl]amino]-3-phenylpropanoyl]amino]-4-methylpentanoic acid</t>
  </si>
  <si>
    <t>C29H39N5O7</t>
  </si>
  <si>
    <t>InChI=1S/C29H39N5O7/c1-17(2)13-24(29(40)41)34-28(39)23(15-19-7-5-4-6-8-19)33-25(36)16-31-26(37)18(3)32-27(38)22(30)14-20-9-11-21(35)12-10-20/h4-12,17-18,22-24,35H,13-16,30H2,1-3H3,(H,31,37)(H,32,38)(H,33,36)(H,34,39)(H,40,41)/t18-,22+,23+,24-/m1/s1</t>
  </si>
  <si>
    <t>ZHUJMSMQIPIPTF-IBURTVSXSA-N</t>
  </si>
  <si>
    <t>dabcyl-gamma-abu-ile-his-pro-phe-his-leu-val-ile-his-thr-edans</t>
  </si>
  <si>
    <t>Dabcyl-gamma-abu-ile-his-pro-phe-his-leu-val-ile-his-thr-edans</t>
  </si>
  <si>
    <t>benzene;5-[2-[[(2S,3R)-2-[[(2S)-2-[[(2S,3S)-2-[[(2S)-2-[[(2S)-2-[[(2S)-2-[[(2S)-2-[[(2S)-1-[(2S)-2-[[(2S,3S)-2-[4-[[4-[[4-(dimethylamino)phenyl]diazenyl]benzoyl]amino]butanoylamino]-3-methylpentanoyl]amino]-3-(1H-imidazol-4-yl)propanoyl]pyrrolidine-2-carbonyl]amino]-3-phenylpropanoyl]amino]-3-(1H-imidazol-4-yl)propanoyl]amino]-4-methylpentanoyl]amino]-3-methylbutanoyl]amino]-3-methylpentanoyl]amino]-3-(1H-imidazol-4-yl)propanoyl]amino]-3-hydroxybutanoyl]amino]ethylamino]naphthalene-1-sulfonic acid</t>
  </si>
  <si>
    <t>C96H126N22O16S</t>
  </si>
  <si>
    <t>InChI=1S/C90H120N22O16S.C6H6/c1-12-54(7)77(105-75(114)28-19-37-95-80(115)58-29-31-59(32-30-58)109-110-60-33-35-64(36-34-60)111(10)11)88(123)104-72(45-63-48-93-51-99-63)90(125)112-40-20-26-73(112)85(120)102-69(42-57-21-15-14-16-22-57)81(116)101-70(43-61-46-91-49-97-61)82(117)100-68(41-52(3)4)83(118)106-76(53(5)6)87(122)107-78(55(8)13-2)89(124)103-71(44-62-47-92-50-98-62)84(119)108-79(56(9)113)86(121)96-39-38-94-67-25-17-24-66-65(67)23-18-27-74(66)129(126,127)128;1-2-4-6-5-3-1/h14-18,21-25,27,29-36,46-56,68-73,76-79,94,113H,12-13,19-20,26,28,37-45H2,1-11H3,(H,91,97)(H,92,98)(H,93,99)(H,95,115)(H,96,121)(H,100,117)(H,101,116)(H,102,120)(H,103,124)(H,104,123)(H,105,114)(H,106,118)(H,107,122)(H,108,119)(H,126,127,128);1-6H/t54-,55-,56+,68-,69-,70-,71-,72-,73-,76-,77-,78-,79-;/m0./s1</t>
  </si>
  <si>
    <t>XCTFTYIAHDJKAO-DWXCNEKVSA-N</t>
  </si>
  <si>
    <t>daa1106</t>
  </si>
  <si>
    <t>N-(2,5-dimethoxybenzyl)-N-(5-fluoro-2-phenoxyphenyl)acetamide</t>
  </si>
  <si>
    <t>N-[(2,5-dimethoxyphenyl)methyl]-N-(5-fluoro-2-phenoxyphenyl)acetamide</t>
  </si>
  <si>
    <t>C23H22FNO4</t>
  </si>
  <si>
    <t>InChI=1S/C23H22FNO4/c1-16(26)25(15-17-13-20(27-2)10-12-22(17)28-3)21-14-18(24)9-11-23(21)29-19-7-5-4-6-8-19/h4-14H,15H2,1-3H3</t>
  </si>
  <si>
    <t>DCRZYADKQRHHSF-UHFFFAOYSA-N</t>
  </si>
  <si>
    <t>d-tryptophan</t>
  </si>
  <si>
    <t>D-Tryptophan</t>
  </si>
  <si>
    <t>(2R)-2-amino-3-(1H-indol-3-yl)propanoic acid</t>
  </si>
  <si>
    <t>InChI=1S/C11H12N2O2/c12-9(11(14)15)5-7-6-13-10-4-2-1-3-8(7)10/h1-4,6,9,13H,5,12H2,(H,14,15)/t9-/m1/s1</t>
  </si>
  <si>
    <t>QIVBCDIJIAJPQS-SECBINFHSA-N</t>
  </si>
  <si>
    <t>d-trp</t>
  </si>
  <si>
    <t>d-serine</t>
  </si>
  <si>
    <t>D-Serine</t>
  </si>
  <si>
    <t>(2R)-2-amino-3-hydroxypropanoic acid</t>
  </si>
  <si>
    <t>C3H7NO3</t>
  </si>
  <si>
    <t>InChI=1S/C3H7NO3/c4-2(1-5)3(6)7/h2,5H,1,4H2,(H,6,7)/t2-/m1/s1</t>
  </si>
  <si>
    <t>MTCFGRXMJLQNBG-UWTATZPHSA-N</t>
  </si>
  <si>
    <t>d-luciferin</t>
  </si>
  <si>
    <t>Firefly Luciferin</t>
  </si>
  <si>
    <t>(4S)-2-(6-hydroxy-1,3-benzothiazol-2-yl)-4,5-dihydro-1,3-thiazole-4-carboxylic acid</t>
  </si>
  <si>
    <t>C11H8N2O3S2</t>
  </si>
  <si>
    <t>InChI=1S/C11H8N2O3S2/c14-5-1-2-6-8(3-5)18-10(12-6)9-13-7(4-17-9)11(15)16/h1-3,7,14H,4H2,(H,15,16)/t7-/m1/s1</t>
  </si>
  <si>
    <t>BJGNCJDXODQBOB-SSDOTTSWSA-N</t>
  </si>
  <si>
    <t>d-glucuronate</t>
  </si>
  <si>
    <t>D-Glucuronic Acid</t>
  </si>
  <si>
    <t>(2S,3S,4S,5R)-3,4,5,6-tetrahydroxyoxane-2-carboxylic acid</t>
  </si>
  <si>
    <t>C6H10O7</t>
  </si>
  <si>
    <t>InChI=1S/C6H10O7/c7-1-2(8)4(5(10)11)13-6(12)3(1)9/h1-4,6-9,12H,(H,10,11)/t1-,2-,3+,4-,6?/m0/s1</t>
  </si>
  <si>
    <t>AEMOLEFTQBMNLQ-AQKNRBDQSA-N</t>
  </si>
  <si>
    <t>d-erythro-sphingosine</t>
  </si>
  <si>
    <t>Sphingosine</t>
  </si>
  <si>
    <t>(E,2S,3R)-2-aminooctadec-4-ene-1,3-diol</t>
  </si>
  <si>
    <t>C18H37NO2</t>
  </si>
  <si>
    <t>InChI=1S/C18H37NO2/c1-2-3-4-5-6-7-8-9-10-11-12-13-14-15-18(21)17(19)16-20/h14-15,17-18,20-21H,2-13,16,19H2,1H3/b15-14+/t17-,18+/m0/s1</t>
  </si>
  <si>
    <t>WWUZIQQURGPMPG-KRWOKUGFSA-N</t>
  </si>
  <si>
    <t>d-dopachrome</t>
  </si>
  <si>
    <t>D-Dopachrome</t>
  </si>
  <si>
    <t>(2R)-5,6-dioxo-2,3-dihydro-1H-indole-2-carboxylic acid</t>
  </si>
  <si>
    <t>C9H7NO4</t>
  </si>
  <si>
    <t>InChI=1S/C9H7NO4/c11-7-2-4-1-6(9(13)14)10-5(4)3-8(7)12/h2-3,6,10H,1H2,(H,13,14)/t6-/m1/s1</t>
  </si>
  <si>
    <t>VJNCICVKUHKIIV-ZCFIWIBFSA-N</t>
  </si>
  <si>
    <t>d-aspartate</t>
  </si>
  <si>
    <t>D-Aspartic Acid</t>
  </si>
  <si>
    <t>(2R)-2-aminobutanedioic acid</t>
  </si>
  <si>
    <t>C4H7NO4</t>
  </si>
  <si>
    <t>InChI=1S/C4H7NO4/c5-2(4(8)9)1-3(6)7/h2H,1,5H2,(H,6,7)(H,8,9)/t2-/m1/s1</t>
  </si>
  <si>
    <t>CKLJMWTZIZZHCS-UWTATZPHSA-N</t>
  </si>
  <si>
    <t>d-alanine</t>
  </si>
  <si>
    <t>D-Alanine</t>
  </si>
  <si>
    <t>(2R)-2-aminopropanoic acid</t>
  </si>
  <si>
    <t>C3H7NO2</t>
  </si>
  <si>
    <t>InChI=1S/C3H7NO2/c1-2(4)3(5)6/h2H,4H2,1H3,(H,5,6)/t2-/m1/s1</t>
  </si>
  <si>
    <t>QNAYBMKLOCPYGJ-UWTATZPHSA-N</t>
  </si>
  <si>
    <t>d,l-glyceraldehyde</t>
  </si>
  <si>
    <t>Glyceraldehyde</t>
  </si>
  <si>
    <t>2,3-dihydroxypropanal</t>
  </si>
  <si>
    <t>C3H6O3</t>
  </si>
  <si>
    <t>InChI=1S/C3H6O3/c4-1-3(6)2-5/h1,3,5-6H,2H2</t>
  </si>
  <si>
    <t>MNQZXJOMYWMBOU-UHFFFAOYSA-N</t>
  </si>
  <si>
    <t>d(-)-norgestrel</t>
  </si>
  <si>
    <t>Norgestrel</t>
  </si>
  <si>
    <t>(8R,9S,10R,13S,14S,17R)-13-ethyl-17-ethynyl-17-hydroxy-1,2,6,7,8,9,10,11,12,14,15,16-dodecahydrocyclopenta[a]phenanthren-3-one</t>
  </si>
  <si>
    <t>C21H28O2</t>
  </si>
  <si>
    <t>InChI=1S/C21H28O2/c1-3-20-11-9-17-16-8-6-15(22)13-14(16)5-7-18(17)19(20)10-12-21(20,23)4-2/h2,13,16-19,23H,3,5-12H2,1H3/t16-,17+,18+,19-,20-,21-/m0/s1</t>
  </si>
  <si>
    <t>WWYNJERNGUHSAO-XUDSTZEESA-N</t>
  </si>
  <si>
    <t>cysteine</t>
  </si>
  <si>
    <t>Cysteine</t>
  </si>
  <si>
    <t>(2R)-2-amino-3-sulfanylpropanoic acid</t>
  </si>
  <si>
    <t>C3H7NO2S</t>
  </si>
  <si>
    <t>InChI=1S/C3H7NO2S/c4-2(1-7)3(5)6/h2,7H,1,4H2,(H,5,6)/t2-/m0/s1</t>
  </si>
  <si>
    <t>XUJNEKJLAYXESH-REOHCLBHSA-N</t>
  </si>
  <si>
    <t>cyp</t>
  </si>
  <si>
    <t>Cyanofenphos</t>
  </si>
  <si>
    <t>4-[ethoxy(phenyl)phosphinothioyl]oxybenzonitrile</t>
  </si>
  <si>
    <t>C15H14NO2PS</t>
  </si>
  <si>
    <t>InChI=1S/C15H14NO2PS/c1-2-17-19(20,15-6-4-3-5-7-15)18-14-10-8-13(12-16)9-11-14/h3-11H,2H2,1H3</t>
  </si>
  <si>
    <t>LRNJHZNPJSPMGK-UHFFFAOYSA-N</t>
  </si>
  <si>
    <t>cyclopamine</t>
  </si>
  <si>
    <t>Cyclopamine</t>
  </si>
  <si>
    <t>(3S,3'R,3'aS,6'S,6aS,6bS,7'aR,9R,11aS,11bR)-3',6',10,11b-tetramethylspiro[2,3,4,6,6a,6b,7,8,11,11a-decahydro-1H-benzo[a]fluorene-9,2'-3a,4,5,6,7,7a-hexahydro-3H-furo[3,2-b]pyridine]-3-ol</t>
  </si>
  <si>
    <t>C27H41NO2</t>
  </si>
  <si>
    <t>InChI=1S/C27H41NO2/c1-15-11-24-25(28-14-15)17(3)27(30-24)10-8-20-21-6-5-18-12-19(29)7-9-26(18,4)23(21)13-22(20)16(27)2/h5,15,17,19-21,23-25,28-29H,6-14H2,1-4H3/t15-,17+,19-,20-,21-,23-,24+,25-,26-,27-/m0/s1</t>
  </si>
  <si>
    <t>QASFUMOKHFSJGL-LAFRSMQTSA-N</t>
  </si>
  <si>
    <t>cyclohexyladenosine</t>
  </si>
  <si>
    <t>Cyclohexyladenosine</t>
  </si>
  <si>
    <t>(2R,3R,4S,5R)-2-(6-aminopurin-9-yl)-2-cyclohexyl-5-(hydroxymethyl)oxolane-3,4-diol</t>
  </si>
  <si>
    <t>InChI=1S/C16H23N5O4/c17-14-11-15(19-7-18-14)21(8-20-11)16(9-4-2-1-3-5-9)13(24)12(23)10(6-22)25-16/h7-10,12-13,22-24H,1-6H2,(H2,17,18,19)/t10-,12-,13-,16-/m1/s1</t>
  </si>
  <si>
    <t>CHMUHOFITZIING-XNIJJKJLSA-N</t>
  </si>
  <si>
    <t>cyclohexyl</t>
  </si>
  <si>
    <t>Cyclohexyl</t>
  </si>
  <si>
    <t>cyclohexyl N-[(1S,4R,6S,7Z,14S,18R)-18-(7-methoxy-3-methylquinoxalin-2-yl)oxy-4-[(1-methylcyclopropyl)sulfonylcarbamoyl]-2,15-dioxo-3,16-diazatricyclo[14.3.0.04,6]nonadec-7-en-14-yl]carbamate</t>
  </si>
  <si>
    <t>C39H52N6O9S</t>
  </si>
  <si>
    <t>InChI=1S/C39H52N6O9S/c1-24-34(41-31-20-27(52-3)16-17-29(31)40-24)53-28-21-32-33(46)43-39(36(48)44-55(50,51)38(2)18-19-38)22-25(39)12-8-5-4-6-11-15-30(35(47)45(32)23-28)42-37(49)54-26-13-9-7-10-14-26/h8,12,16-17,20,25-26,28,30,32H,4-7,9-11,13-15,18-19,21-23H2,1-3H3,(H,42,49)(H,43,46)(H,44,48)/b12-8-/t25-,28-,30+,32+,39-/m1/s1</t>
  </si>
  <si>
    <t>KEEDIVMPHGFNOV-RESPDZEUSA-N</t>
  </si>
  <si>
    <t>cyclofoxy</t>
  </si>
  <si>
    <t>6-Deoxy-6-fluoronaltrexone</t>
  </si>
  <si>
    <t>(4R,4aS,7R,7aR,12bS)-3-(cyclopropylmethyl)-7-fluoro-1,2,4,5,6,7,7a,13-octahydro-4,12-methanobenzofuro[3,2-e]isoquinoline-4a,9-diol</t>
  </si>
  <si>
    <t>C20H24FNO3</t>
  </si>
  <si>
    <t>InChI=1S/C20H24FNO3/c21-13-5-6-20(24)15-9-12-3-4-14(23)17-16(12)19(20,18(13)25-17)7-8-22(15)10-11-1-2-11/h3-4,11,13,15,18,23-24H,1-2,5-10H2/t13-,15-,18+,19+,20-/m1/s1</t>
  </si>
  <si>
    <t>PFHGRTXJSIKXPW-GNUVVZJLSA-N</t>
  </si>
  <si>
    <t>cyanopindolol</t>
  </si>
  <si>
    <t>Cyanopindolol</t>
  </si>
  <si>
    <t>4-[3-(tert-butylamino)-2-hydroxypropoxy]-1H-indole-2-carbonitrile</t>
  </si>
  <si>
    <t>C16H21N3O2</t>
  </si>
  <si>
    <t>InChI=1S/C16H21N3O2/c1-16(2,3)18-9-12(20)10-21-15-6-4-5-14-13(15)7-11(8-17)19-14/h4-7,12,18-20H,9-10H2,1-3H3</t>
  </si>
  <si>
    <t>QXIUMMLTJVHILT-UHFFFAOYSA-N</t>
  </si>
  <si>
    <t>cxcl8</t>
  </si>
  <si>
    <t>Ac-DL-Met-DL-Trp-DL-Asp-DL-Phe-DL-Asp-DL-Asp-DL-Leu-DL-Asn-DL-Phe-DL-xiThr-Gly-DL-Met-DL-Pro-DL-Pro-DL-Ala-DL-Asp-DL-Glu-DL-Asp-DL-Tyr-DL-Ser-DL-Pro-NH2</t>
  </si>
  <si>
    <t>4-[[2-[2-[[1-[1-[2-[[2-[[2-[[2-[[2-[[2-[[2-[[2-[[2-[[2-[[2-[(2-acetamido-4-methylsulfanylbutanoyl)amino]-3-(1H-indol-3-yl)propanoyl]amino]-3-carboxypropanoyl]amino]-3-phenylpropanoyl]amino]-3-carboxypropanoyl]amino]-3-carboxypropanoyl]amino]-4-methylpentanoyl]amino]-4-amino-4-oxobutanoyl]amino]-3-phenylpropanoyl]amino]-3-hydroxybutanoyl]amino]acetyl]amino]-4-methylsulfanylbutanoyl]pyrrolidine-2-carbonyl]pyrrolidine-2-carbonyl]amino]propanoylamino]-3-carboxypropanoyl]amino]-5-[[1-[[1-[[1-(2-carbamoylpyrrolidin-1-yl)-3-hydroxy-1-oxopropan-2-yl]amino]-3-(4-hydroxyphenyl)-1-oxopropan-2-yl]amino]-3-carboxy-1-oxopropan-2-yl]amino]-5-oxopentanoic acid</t>
  </si>
  <si>
    <t>C112H150N24O38S2</t>
  </si>
  <si>
    <t>InChI=1S/C112H150N24O38S2/c1-55(2)41-69(122-103(165)77(49-89(149)150)131-106(168)79(51-91(153)154)129-98(160)70(42-59-19-10-8-11-20-59)123-105(167)78(50-90(151)152)130-100(162)73(45-62-52-115-65-24-15-14-23-64(62)65)126-96(158)67(34-39-175-6)118-58(5)139)97(159)127-74(46-84(113)141)101(163)125-72(43-60-21-12-9-13-22-60)107(169)133-92(57(4)138)109(171)116-53-85(142)119-68(35-40-176-7)110(172)136-38-18-27-83(136)112(174)135-37-17-26-82(135)108(170)117-56(3)94(156)121-75(47-87(145)146)102(164)120-66(32-33-86(143)144)95(157)128-76(48-88(147)148)104(166)124-71(44-61-28-30-63(140)31-29-61)99(161)132-80(54-137)111(173)134-36-16-25-81(134)93(114)155/h8-15,19-24,28-31,52,55-57,66-83,92,115,137-138,140H,16-18,25-27,32-51,53-54H2,1-7H3,(H2,113,141)(H2,114,155)(H,116,171)(H,117,170)(H,118,139)(H,119,142)(H,120,164)(H,121,156)(H,122,165)(H,123,167)(H,124,166)(H,125,163)(H,126,158)(H,127,159)(H,128,157)(H,129,160)(H,130,162)(H,131,168)(H,132,161)(H,133,169)(H,143,144)(H,145,146)(H,147,148)(H,149,150)(H,151,152)(H,153,154)</t>
  </si>
  <si>
    <t>XKTZWUACRZHVAN-UHFFFAOYSA-N</t>
  </si>
  <si>
    <t>crotonoyl-coa</t>
  </si>
  <si>
    <t>crotonoyl-CoA</t>
  </si>
  <si>
    <t>S-[2-[3-[[(2R)-4-[[[(2R,3S,4R,5R)-5-(6-aminopurin-9-yl)-4-hydroxy-3-phosphonooxyoxolan-2-yl]methoxy-hydroxyphosphoryl]oxy-hydroxyphosphoryl]oxy-2-hydroxy-3,3-dimethylbutanoyl]amino]propanoylamino]ethyl] (E)-but-2-enethioate</t>
  </si>
  <si>
    <t>C25H40N7O17P3S</t>
  </si>
  <si>
    <t>InChI=1S/C25H40N7O17P3S/c1-4-5-16(34)53-9-8-27-15(33)6-7-28-23(37)20(36)25(2,3)11-46-52(43,44)49-51(41,42)45-10-14-19(48-50(38,39)40)18(35)24(47-14)32-13-31-17-21(26)29-12-30-22(17)32/h4-5,12-14,18-20,24,35-36H,6-11H2,1-3H3,(H,27,33)(H,28,37)(H,41,42)(H,43,44)(H2,26,29,30)(H2,38,39,40)/b5-4+/t14-,18-,19-,20+,24-/m1/s1</t>
  </si>
  <si>
    <t>KFWWCMJSYSSPSK-PAXLJYGASA-N</t>
  </si>
  <si>
    <t>crebtide</t>
  </si>
  <si>
    <t>Crebtide</t>
  </si>
  <si>
    <t>(4S)-5-[[(2S,3S)-1-[[(2S)-1-[[(2S)-1-[[(2S)-1-[[(2S)-1-[(2S)-2-[[(2S)-1-[[(2S)-1-[[(1S)-1-carboxy-4-(diaminomethylideneamino)butyl]amino]-3-(4-hydroxyphenyl)-1-oxopropan-2-yl]amino]-3-hydroxy-1-oxopropan-2-yl]carbamoyl]pyrrolidin-1-yl]-5-(diaminomethylideneamino)-1-oxopentan-2-yl]amino]-5-(diaminomethylideneamino)-1-oxopentan-2-yl]amino]-3-hydroxy-1-oxopropan-2-yl]amino]-4-methyl-1-oxopentan-2-yl]amino]-3-methyl-1-oxopentan-2-yl]amino]-4-[[(2S)-2-[[(2S)-2-[[(2S)-2,6-diaminohexanoyl]amino]-5-(diaminomethylideneamino)pentanoyl]amino]-5-(diaminomethylideneamino)pentanoyl]amino]-5-oxopentanoic acid</t>
  </si>
  <si>
    <t>C73H129N29O19</t>
  </si>
  <si>
    <t>InChI=1S/C73H129N29O19/c1-5-39(4)55(101-60(112)46(25-26-54(106)107)94-58(110)44(16-9-29-87-70(78)79)92-57(109)43(15-8-28-86-69(76)77)91-56(108)42(75)14-6-7-27-74)66(118)98-49(34-38(2)3)61(113)99-51(36-103)63(115)93-45(17-10-30-88-71(80)81)59(111)95-47(18-11-31-89-72(82)83)67(119)102-33-13-20-53(102)65(117)100-52(37-104)64(116)97-50(35-40-21-23-41(105)24-22-40)62(114)96-48(68(120)121)19-12-32-90-73(84)85/h21-24,38-39,42-53,55,103-105H,5-20,25-37,74-75H2,1-4H3,(H,91,108)(H,92,109)(H,93,115)(H,94,110)(H,95,111)(H,96,114)(H,97,116)(H,98,118)(H,99,113)(H,100,117)(H,101,112)(H,106,107)(H,120,121)(H4,76,77,86)(H4,78,79,87)(H4,80,81,88)(H4,82,83,89)(H4,84,85,90)/t39-,42-,43-,44-,45-,46-,47-,48-,49-,50-,51-,52-,53-,55-/m0/s1</t>
  </si>
  <si>
    <t>QKXYCULATRFTIQ-KPXMCYQPSA-N</t>
  </si>
  <si>
    <t>cpt-11</t>
  </si>
  <si>
    <t>Irinotecan Hydrochloride</t>
  </si>
  <si>
    <t>[(19S)-10,19-diethyl-19-hydroxy-14,18-dioxo-17-oxa-3,13-diazapentacyclo[11.8.0.02,11.04,9.015,20]henicosa-1(21),2,4(9),5,7,10,15(20)-heptaen-7-yl] 4-piperidin-1-ylpiperidine-1-carboxylate;hydrochloride</t>
  </si>
  <si>
    <t>C33H39ClN4O6</t>
  </si>
  <si>
    <t>InChI=1S/C33H38N4O6.ClH/c1-3-22-23-16-21(43-32(40)36-14-10-20(11-15-36)35-12-6-5-7-13-35)8-9-27(23)34-29-24(22)18-37-28(29)17-26-25(30(37)38)19-42-31(39)33(26,41)4-2;/h8-9,16-17,20,41H,3-7,10-15,18-19H2,1-2H3;1H/t33-;/m0./s1</t>
  </si>
  <si>
    <t>GURKHSYORGJETM-WAQYZQTGSA-N</t>
  </si>
  <si>
    <t>cp55940</t>
  </si>
  <si>
    <t>5-(1,1-Dimethylheptyl)-2-[(1R,2R,5R)-5-hydroxy-2-(3-hydroxypropyl)cyclohexyl]phenol</t>
  </si>
  <si>
    <t>2-[(1R,2R,5R)-5-hydroxy-2-(3-hydroxypropyl)cyclohexyl]-5-(2-methyloctan-2-yl)phenol</t>
  </si>
  <si>
    <t>C24H40O3</t>
  </si>
  <si>
    <t>InChI=1S/C24H40O3/c1-4-5-6-7-14-24(2,3)19-11-13-21(23(27)16-19)22-17-20(26)12-10-18(22)9-8-15-25/h11,13,16,18,20,22,25-27H,4-10,12,14-15,17H2,1-3H3/t18-,20-,22-/m1/s1</t>
  </si>
  <si>
    <t>YNZFFALZMRAPHQ-SYYKKAFVSA-N</t>
  </si>
  <si>
    <t>cp55,940</t>
  </si>
  <si>
    <t>coumarin 7</t>
  </si>
  <si>
    <t>Coumarin 7</t>
  </si>
  <si>
    <t>3-(1H-benzimidazol-2-yl)-7-(diethylamino)chromen-2-one</t>
  </si>
  <si>
    <t>C20H19N3O2</t>
  </si>
  <si>
    <t>InChI=1S/C20H19N3O2/c1-3-23(4-2)14-10-9-13-11-15(20(24)25-18(13)12-14)19-21-16-7-5-6-8-17(16)22-19/h5-12H,3-4H2,1-2H3,(H,21,22)</t>
  </si>
  <si>
    <t>GOLORTLGFDVFDW-UHFFFAOYSA-N</t>
  </si>
  <si>
    <t>cortisone</t>
  </si>
  <si>
    <t>Cortisone</t>
  </si>
  <si>
    <t>(8S,9S,10R,13S,14S,17R)-17-hydroxy-17-(2-hydroxyacetyl)-10,13-dimethyl-1,2,6,7,8,9,12,14,15,16-decahydrocyclopenta[a]phenanthrene-3,11-dione</t>
  </si>
  <si>
    <t>C21H28O5</t>
  </si>
  <si>
    <t>InChI=1S/C21H28O5/c1-19-7-5-13(23)9-12(19)3-4-14-15-6-8-21(26,17(25)11-22)20(15,2)10-16(24)18(14)19/h9,14-15,18,22,26H,3-8,10-11H2,1-2H3/t14-,15-,18+,19-,20-,21-/m0/s1</t>
  </si>
  <si>
    <t>MFYSYFVPBJMHGN-ZPOLXVRWSA-N</t>
  </si>
  <si>
    <t>cortisol</t>
  </si>
  <si>
    <t>Hydrocortisone</t>
  </si>
  <si>
    <t>(8S,9S,10R,11S,13S,14S,17R)-11,17-dihydroxy-17-(2-hydroxyacetyl)-10,13-dimethyl-2,6,7,8,9,11,12,14,15,16-decahydro-1H-cyclopenta[a]phenanthren-3-one</t>
  </si>
  <si>
    <t>C21H30O5</t>
  </si>
  <si>
    <t>InChI=1S/C21H30O5/c1-19-7-5-13(23)9-12(19)3-4-14-15-6-8-21(26,17(25)11-22)20(15,2)10-16(24)18(14)19/h9,14-16,18,22,24,26H,3-8,10-11H2,1-2H3/t14-,15-,16-,18+,19-,20-,21-/m0/s1</t>
  </si>
  <si>
    <t>JYGXADMDTFJGBT-VWUMJDOOSA-N</t>
  </si>
  <si>
    <t>cortic</t>
  </si>
  <si>
    <t>Hydrocortisone Acetate</t>
  </si>
  <si>
    <t>[2-[(8S,9S,10R,11S,13S,14S,17R)-11,17-dihydroxy-10,13-dimethyl-3-oxo-2,6,7,8,9,11,12,14,15,16-decahydro-1H-cyclopenta[a]phenanthren-17-yl]-2-oxoethyl] acetate</t>
  </si>
  <si>
    <t>C23H32O6</t>
  </si>
  <si>
    <t>InChI=1S/C23H32O6/c1-13(24)29-12-19(27)23(28)9-7-17-16-5-4-14-10-15(25)6-8-21(14,2)20(16)18(26)11-22(17,23)3/h10,16-18,20,26,28H,4-9,11-12H2,1-3H3/t16-,17-,18-,20+,21-,22-,23-/m0/s1</t>
  </si>
  <si>
    <t>ALEXXDVDDISNDU-JZYPGELDSA-N</t>
  </si>
  <si>
    <t>colchicine</t>
  </si>
  <si>
    <t>Colchicine</t>
  </si>
  <si>
    <t>N-[(7S)-1,2,3,10-tetramethoxy-9-oxo-6,7-dihydro-5H-benzo[a]heptalen-7-yl]acetamide</t>
  </si>
  <si>
    <t>C22H25NO6</t>
  </si>
  <si>
    <t>InChI=1S/C22H25NO6/c1-12(24)23-16-8-6-13-10-19(27-3)21(28-4)22(29-5)20(13)14-7-9-18(26-2)17(25)11-15(14)16/h7,9-11,16H,6,8H2,1-5H3,(H,23,24)/t16-/m0/s1</t>
  </si>
  <si>
    <t>IAKHMKGGTNLKSZ-INIZCTEOSA-N</t>
  </si>
  <si>
    <t>cocaine</t>
  </si>
  <si>
    <t>Cocaine</t>
  </si>
  <si>
    <t>methyl (1R,2R,3S,5S)-3-benzoyloxy-8-methyl-8-azabicyclo[3.2.1]octane-2-carboxylate</t>
  </si>
  <si>
    <t>C17H21NO4</t>
  </si>
  <si>
    <t>InChI=1S/C17H21NO4/c1-18-12-8-9-13(18)15(17(20)21-2)14(10-12)22-16(19)11-6-4-3-5-7-11/h3-7,12-15H,8-10H2,1-2H3/t12-,13+,14-,15+/m0/s1</t>
  </si>
  <si>
    <t>ZPUCINDJVBIVPJ-LJISPDSOSA-N</t>
  </si>
  <si>
    <t>cmp-neu5ac</t>
  </si>
  <si>
    <t>Cytidine Monophosphate N-Acetylneuraminic Acid</t>
  </si>
  <si>
    <t>(2R,4S,5R,6R)-5-acetamido-2-[[(2R,3S,4R,5R)-5-(4-amino-2-oxopyrimidin-1-yl)-3,4-dihydroxyoxolan-2-yl]methoxy-hydroxyphosphoryl]oxy-4-hydroxy-6-[(1R,2R)-1,2,3-trihydroxypropyl]oxane-2-carboxylic acid</t>
  </si>
  <si>
    <t>C20H31N4O16P</t>
  </si>
  <si>
    <t>InChI=1S/C20H31N4O16P/c1-7(26)22-12-8(27)4-20(18(32)33,39-16(12)13(29)9(28)5-25)40-41(35,36)37-6-10-14(30)15(31)17(38-10)24-3-2-11(21)23-19(24)34/h2-3,8-10,12-17,25,27-31H,4-6H2,1H3,(H,22,26)(H,32,33)(H,35,36)(H2,21,23,34)/t8-,9+,10+,12+,13+,14+,15+,16+,17+,20+/m0/s1</t>
  </si>
  <si>
    <t>TXCIAUNLDRJGJZ-BILDWYJOSA-N</t>
  </si>
  <si>
    <t>cmfda</t>
  </si>
  <si>
    <t>5-Chloromethylfluorescein</t>
  </si>
  <si>
    <t>[6'-acetyloxy-5-(chloromethyl)-3-oxospiro[2-benzofuran-1,9'-xanthene]-3'-yl] acetate</t>
  </si>
  <si>
    <t>C25H17ClO7</t>
  </si>
  <si>
    <t>InChI=1S/C25H17ClO7/c1-13(27)30-16-4-7-20-22(10-16)32-23-11-17(31-14(2)28)5-8-21(23)25(20)19-6-3-15(12-26)9-18(19)24(29)33-25/h3-11H,12H2,1-2H3</t>
  </si>
  <si>
    <t>IPJDHSYCSQAODE-UHFFFAOYSA-N</t>
  </si>
  <si>
    <t>clozapine</t>
  </si>
  <si>
    <t>Clozapine</t>
  </si>
  <si>
    <t>3-chloro-6-(4-methylpiperazin-1-yl)-11H-benzo[b][1,4]benzodiazepine</t>
  </si>
  <si>
    <t>C18H19ClN4</t>
  </si>
  <si>
    <t>InChI=1S/C18H19ClN4/c1-22-8-10-23(11-9-22)18-14-4-2-3-5-15(14)20-16-7-6-13(19)12-17(16)21-18/h2-7,12,20H,8-11H2,1H3</t>
  </si>
  <si>
    <t>QZUDBNBUXVUHMW-UHFFFAOYSA-N</t>
  </si>
  <si>
    <t>clorgyline</t>
  </si>
  <si>
    <t>Clorgyline</t>
  </si>
  <si>
    <t>3-(2,4-dichlorophenoxy)-N-methyl-N-prop-2-ynylpropan-1-amine</t>
  </si>
  <si>
    <t>C13H15Cl2NO</t>
  </si>
  <si>
    <t>InChI=1S/C13H15Cl2NO/c1-3-7-16(2)8-4-9-17-13-6-5-11(14)10-12(13)15/h1,5-6,10H,4,7-9H2,2H3</t>
  </si>
  <si>
    <t>BTFHLQRNAMSNLC-UHFFFAOYSA-N</t>
  </si>
  <si>
    <t>clonidine</t>
  </si>
  <si>
    <t>Clonidine</t>
  </si>
  <si>
    <t>N-(2,6-dichlorophenyl)-4,5-dihydro-1H-imidazol-2-amine</t>
  </si>
  <si>
    <t>C9H9Cl2N3</t>
  </si>
  <si>
    <t>InChI=1S/C9H9Cl2N3/c10-6-2-1-3-7(11)8(6)14-9-12-4-5-13-9/h1-3H,4-5H2,(H2,12,13,14)</t>
  </si>
  <si>
    <t>GJSURZIOUXUGAL-UHFFFAOYSA-N</t>
  </si>
  <si>
    <t>cl264</t>
  </si>
  <si>
    <t>Glycine,N-[4-[[6-amino-2-(butylamino)-7,8-dihydro-8-oxo-9H-purin-9-yl]methyl]benzoyl]</t>
  </si>
  <si>
    <t>2-[[4-[[6-amino-2-(butylamino)-8-oxo-7H-purin-9-yl]methyl]benzoyl]amino]acetic acid</t>
  </si>
  <si>
    <t>C19H23N7O4</t>
  </si>
  <si>
    <t>InChI=1S/C19H23N7O4/c1-2-3-8-21-18-24-15(20)14-16(25-18)26(19(30)23-14)10-11-4-6-12(7-5-11)17(29)22-9-13(27)28/h4-7H,2-3,8-10H2,1H3,(H,22,29)(H,23,30)(H,27,28)(H3,20,21,24,25)</t>
  </si>
  <si>
    <t>BXJWQQWEBUICHY-UHFFFAOYSA-N</t>
  </si>
  <si>
    <t>cl075</t>
  </si>
  <si>
    <t>3M-002</t>
  </si>
  <si>
    <t>2-propyl-[1,3]thiazolo[4,5-c]quinolin-4-amine</t>
  </si>
  <si>
    <t>C13H13N3S</t>
  </si>
  <si>
    <t>InChI=1S/C13H13N3S/c1-2-5-10-16-11-12(17-10)8-6-3-4-7-9(8)15-13(11)14/h3-4,6-7H,2,5H2,1H3,(H2,14,15)</t>
  </si>
  <si>
    <t>NFYMGJSUKCDVJR-UHFFFAOYSA-N</t>
  </si>
  <si>
    <t>citrate</t>
  </si>
  <si>
    <t>Citrate anion</t>
  </si>
  <si>
    <t>2-hydroxypropane-1,2,3-tricarboxylate</t>
  </si>
  <si>
    <t>C6H5O7-3</t>
  </si>
  <si>
    <t>InChI=1S/C6H8O7/c7-3(8)1-6(13,5(11)12)2-4(9)10/h13H,1-2H2,(H,7,8)(H,9,10)(H,11,12)/p-3</t>
  </si>
  <si>
    <t>KRKNYBCHXYNGOX-UHFFFAOYSA-K</t>
  </si>
  <si>
    <t>citalopram</t>
  </si>
  <si>
    <t>Citalopram</t>
  </si>
  <si>
    <t>1-[3-(dimethylamino)propyl]-1-(4-fluorophenyl)-3H-2-benzofuran-5-carbonitrile</t>
  </si>
  <si>
    <t>C20H21FN2O</t>
  </si>
  <si>
    <t>InChI=1S/C20H21FN2O/c1-23(2)11-3-10-20(17-5-7-18(21)8-6-17)19-9-4-15(13-22)12-16(19)14-24-20/h4-9,12H,3,10-11,14H2,1-2H3</t>
  </si>
  <si>
    <t>WSEQXVZVJXJVFP-UHFFFAOYSA-N</t>
  </si>
  <si>
    <t>cisplatin</t>
  </si>
  <si>
    <t>Cisplatin</t>
  </si>
  <si>
    <t>azane;dichloroplatinum</t>
  </si>
  <si>
    <t>Cl2H6N2Pt</t>
  </si>
  <si>
    <t>InChI=1S/2ClH.2H3N.Pt/h2*1H;2*1H3;/q;;;;+2/p-2</t>
  </si>
  <si>
    <t>LXZZYRPGZAFOLE-UHFFFAOYSA-L</t>
  </si>
  <si>
    <t>cinnamaldehyde</t>
  </si>
  <si>
    <t>Cinnamaldehyde</t>
  </si>
  <si>
    <t>(E)-3-phenylprop-2-enal</t>
  </si>
  <si>
    <t>C9H8O</t>
  </si>
  <si>
    <t>InChI=1S/C9H8O/c10-8-4-7-9-5-2-1-3-6-9/h1-8H/b7-4+</t>
  </si>
  <si>
    <t>KJPRLNWUNMBNBZ-QPJJXVBHSA-N</t>
  </si>
  <si>
    <t>cimetidine</t>
  </si>
  <si>
    <t>Cimetidine</t>
  </si>
  <si>
    <t>1-cyano-2-methyl-3-[2-[(5-methyl-1H-imidazol-4-yl)methylsulfanyl]ethyl]guanidine</t>
  </si>
  <si>
    <t>C10H16N6S</t>
  </si>
  <si>
    <t>InChI=1S/C10H16N6S/c1-8-9(16-7-15-8)5-17-4-3-13-10(12-2)14-6-11/h7H,3-5H2,1-2H3,(H,15,16)(H2,12,13,14)</t>
  </si>
  <si>
    <t>AQIXAKUUQRKLND-UHFFFAOYSA-N</t>
  </si>
  <si>
    <t>cimaterol</t>
  </si>
  <si>
    <t>2-Amino-5-(1-hydroxy-2-(isopropylamino)ethyl)benzonitrile</t>
  </si>
  <si>
    <t>2-amino-5-[1-hydroxy-2-(propan-2-ylamino)ethyl]benzonitrile</t>
  </si>
  <si>
    <t>C12H17N3O</t>
  </si>
  <si>
    <t>InChI=1S/C12H17N3O/c1-8(2)15-7-12(16)9-3-4-11(14)10(5-9)6-13/h3-5,8,12,15-16H,7,14H2,1-2H3</t>
  </si>
  <si>
    <t>BUXRLJCGHZZYNE-UHFFFAOYSA-N</t>
  </si>
  <si>
    <t>choline</t>
  </si>
  <si>
    <t>Choline</t>
  </si>
  <si>
    <t>2-hydroxyethyl(trimethyl)azanium</t>
  </si>
  <si>
    <t>C5H14NO+</t>
  </si>
  <si>
    <t>InChI=1S/C5H14NO/c1-6(2,3)4-5-7/h7H,4-5H2,1-3H3/q+1</t>
  </si>
  <si>
    <t>OEYIOHPDSNJKLS-UHFFFAOYSA-N</t>
  </si>
  <si>
    <t>cholesteryl</t>
  </si>
  <si>
    <t>Cholesterol 1-eicosenoate</t>
  </si>
  <si>
    <t>[(3S,10R,13R)-10,13-dimethyl-17-[(2R)-6-methylheptan-2-yl]-2,3,4,7,8,9,11,12,14,15,16,17-dodecahydro-1H-cyclopenta[a]phenanthren-3-yl] (Z)-icos-11-enoate</t>
  </si>
  <si>
    <t>C47H82O2</t>
  </si>
  <si>
    <t>InChI=1S/C47H82O2/c1-7-8-9-10-11-12-13-14-15-16-17-18-19-20-21-22-23-27-45(48)49-40-32-34-46(5)39(36-40)28-29-41-43-31-30-42(38(4)26-24-25-37(2)3)47(43,6)35-33-44(41)46/h14-15,28,37-38,40-44H,7-13,16-27,29-36H2,1-6H3/b15-14-/t38-,40+,41?,42?,43?,44?,46+,47-/m1/s1</t>
  </si>
  <si>
    <t>OWTYWMJVQZQWFH-JQTKPCACSA-N</t>
  </si>
  <si>
    <t>cholesterol</t>
  </si>
  <si>
    <t>Cholesterol</t>
  </si>
  <si>
    <t>(3S,8S,9S,10R,13R,14S,17R)-10,13-dimethyl-17-[(2R)-6-methylheptan-2-yl]-2,3,4,7,8,9,11,12,14,15,16,17-dodecahydro-1H-cyclopenta[a]phenanthren-3-ol</t>
  </si>
  <si>
    <t>C27H46O</t>
  </si>
  <si>
    <t>InChI=1S/C27H46O/c1-18(2)7-6-8-19(3)23-11-12-24-22-10-9-20-17-21(28)13-15-26(20,4)25(22)14-16-27(23,24)5/h9,18-19,21-25,28H,6-8,10-17H2,1-5H3/t19-,21+,22+,23-,24+,25+,26+,27-/m1/s1</t>
  </si>
  <si>
    <t>HVYWMOMLDIMFJA-DPAQBDIFSA-N</t>
  </si>
  <si>
    <t>cgs-21680</t>
  </si>
  <si>
    <t>2-(4-(2-Carboxyethyl)phenethylamino)-5'-N-ethylcarboxamidoadenosine</t>
  </si>
  <si>
    <t>3-[4-[2-[[6-amino-9-[(2R,3R,4S,5S)-5-(ethylcarbamoyl)-3,4-dihydroxyoxolan-2-yl]purin-2-yl]amino]ethyl]phenyl]propanoic acid</t>
  </si>
  <si>
    <t>C23H29N7O6</t>
  </si>
  <si>
    <t>InChI=1S/C23H29N7O6/c1-2-25-21(35)18-16(33)17(34)22(36-18)30-11-27-15-19(24)28-23(29-20(15)30)26-10-9-13-5-3-12(4-6-13)7-8-14(31)32/h3-6,11,16-18,22,33-34H,2,7-10H2,1H3,(H,25,35)(H,31,32)(H3,24,26,28,29)/t16-,17+,18-,22+/m0/s1</t>
  </si>
  <si>
    <t>PAOANWZGLPPROA-RQXXJAGISA-N</t>
  </si>
  <si>
    <t>cgrp</t>
  </si>
  <si>
    <t>CID 168324612</t>
  </si>
  <si>
    <t>4-[1-[1-[1-[1-[1-[1-[1-[1-[1-[1-[2-[1-[1-[1-[1-[1-[2-[2-[1-[1-[6-amino-1-[1-[1-[1-[1-[2-[N-[1-[1-[1-[2-[1-[6-amino-1-hydroxy-1-[1-hydroxy-1-(1-hydroxy-1-imino-3-phenylpropan-2-yl)iminopropan-2-yl]iminohexan-2-yl]imino-1,3-dihydroxypropan-2-yl]imino-2-hydroxyethyl]imino-1-hydroxy-3-methylbutan-2-yl]imino-1,4-dihydroxy-4-iminobutan-2-yl]imino-1,3-dihydroxybutan-2-yl]-C-hydroxycarbonimidoyl]pyrrolidin-1-yl]-3-methyl-1-oxobutan-2-yl]imino-1-hydroxy-3-phenylpropan-2-yl]imino-1,4-dihydroxy-4-iminobutan-2-yl]imino-1,4-dihydroxy-4-iminobutan-2-yl]imino-1-hydroxyhexan-2-yl]imino-1-hydroxy-3-methylbutan-2-yl]imino-1-hydroxy-3-methylbutan-2-yl]imino-2-hydroxyethyl]imino-2-hydroxyethyl]imino-1,3-dihydroxypropan-2-yl]imino-5-carbamimidamido-1-hydroxypentan-2-yl]imino-1,3-dihydroxypropan-2-yl]imino-1-hydroxy-4-methylpentan-2-yl]imino-1-hydroxy-4-methylpentan-2-yl]imino-2-hydroxyethyl]imino-1-hydroxypropan-2-yl]imino-1-hydroxy-4-methylpentan-2-yl]imino-5-carbamimidamido-1-hydroxypentan-2-yl]imino-1-hydroxy-3-imidazolidin-4-ylpropan-2-yl]imino-1,3-dihydroxybutan-2-yl]imino-1-hydroxy-3-methylbutan-2-yl]imino-1-hydroxy-3-sulfanylpropan-2-yl]imino-1,3-dihydroxybutan-2-yl]imino-1-hydroxypropan-2-yl]imino-1,3-dihydroxybutan-2-yl]imino-3-[[2-[(2-amino-1-hydroxypropylidene)amino]-1-hydroxy-3-sulfanylpropylidene]amino]-4-hydroxybutanoic acid</t>
  </si>
  <si>
    <t>C163H273N51O49S2</t>
  </si>
  <si>
    <t>InChI=1S/C163H273N51O49S2/c1-73(2)52-97(186-116(226)65-179-131(233)82(18)183-139(241)98(53-74(3)4)193-137(239)94(44-35-49-176-162(171)172)188-142(244)101(57-91-62-175-72-182-91)199-159(261)128(88(24)221)213-156(258)123(79(13)14)207-151(253)110(71-265)204-160(262)126(86(22)219)210-133(235)84(20)185-157(259)125(85(21)218)211-147(249)105(61-119(229)230)198-150(252)109(70-264)203-130(232)81(17)166)140(242)194-99(54-75(5)6)141(243)202-108(69-217)149(251)190-95(45-36-50-177-163(173)174)138(240)201-106(67-215)134(236)180-63-115(225)178-64-118(228)205-121(77(9)10)155(257)208-122(78(11)12)154(256)191-93(43-32-34-48-165)136(238)196-102(58-112(167)222)144(246)197-103(59-113(168)223)143(245)195-100(56-90-40-29-26-30-41-90)145(247)209-124(80(15)16)161(263)214-51-37-46-111(214)152(254)212-127(87(23)220)158(260)200-104(60-114(169)224)146(248)206-120(76(7)8)153(255)181-66-117(227)187-107(68-216)148(250)189-92(42-31-33-47-164)135(237)184-83(19)132(234)192-96(129(170)231)55-89-38-27-25-28-39-89/h25-30,38-41,73-88,91-111,120-128,175,182,215-221,264-265H,31-37,42-72,164-166H2,1-24H3,(H2,167,222)(H2,168,223)(H2,169,224)(H2,170,231)(H,178,225)(H,179,233)(H,180,236)(H,181,255)(H,183,241)(H,184,237)(H,185,259)(H,186,226)(H,187,227)(H,188,244)(H,189,250)(H,190,251)(H,191,256)(H,192,234)(H,193,239)(H,194,242)(H,195,245)(H,196,238)(H,197,246)(H,198,252)(H,199,261)(H,200,260)(H,201,240)(H,202,243)(H,203,232)(H,204,262)(H,205,228)(H,206,248)(H,207,253)(H,208,257)(H,209,247)(H,210,235)(H,211,249)(H,212,254)(H,213,258)(H,229,230)(H4,171,172,176)(H4,173,174,177)</t>
  </si>
  <si>
    <t>JAPBQZADVRUIIO-UHFFFAOYSA-N</t>
  </si>
  <si>
    <t>cgp12177</t>
  </si>
  <si>
    <t>4-(3-tert-Butylamino-2-hydroxypropoxy)benzimidazol-2-one</t>
  </si>
  <si>
    <t>4-[3-(tert-butylamino)-2-hydroxypropoxy]-1,3-dihydrobenzimidazol-2-one</t>
  </si>
  <si>
    <t>C14H21N3O3</t>
  </si>
  <si>
    <t>InChI=1S/C14H21N3O3/c1-14(2,3)15-7-9(18)8-20-11-6-4-5-10-12(11)17-13(19)16-10/h4-6,9,15,18H,7-8H2,1-3H3,(H2,16,17,19)</t>
  </si>
  <si>
    <t>UMQUQWCJKFOUGV-UHFFFAOYSA-N</t>
  </si>
  <si>
    <t>cft</t>
  </si>
  <si>
    <t>ce</t>
  </si>
  <si>
    <t>Cerium</t>
  </si>
  <si>
    <t>cerium</t>
  </si>
  <si>
    <t>Ce</t>
  </si>
  <si>
    <t>InChI=1S/Ce</t>
  </si>
  <si>
    <t>GWXLDORMOJMVQZ-UHFFFAOYSA-N</t>
  </si>
  <si>
    <t>cck-8</t>
  </si>
  <si>
    <t>Sincalide</t>
  </si>
  <si>
    <t>(3S)-3-amino-4-[[(2S)-1-[[(2S)-1-[[2-[[(2S)-1-[[(2S)-1-[[(2S)-1-[[(2S)-1-amino-1-oxo-3-phenylpropan-2-yl]amino]-3-carboxy-1-oxopropan-2-yl]amino]-4-methylsulfanyl-1-oxobutan-2-yl]amino]-3-(1H-indol-3-yl)-1-oxopropan-2-yl]amino]-2-oxoethyl]amino]-4-methylsulfanyl-1-oxobutan-2-yl]amino]-1-oxo-3-(4-sulfooxyphenyl)propan-2-yl]amino]-4-oxobutanoic acid</t>
  </si>
  <si>
    <t>C49H62N10O16S3</t>
  </si>
  <si>
    <t>InChI=1S/C49H62N10O16S3/c1-76-18-16-34(55-47(69)37(58-44(66)32(50)23-41(61)62)21-28-12-14-30(15-13-28)75-78(72,73)74)45(67)53-26-40(60)54-38(22-29-25-52-33-11-7-6-10-31(29)33)48(70)56-35(17-19-77-2)46(68)59-39(24-42(63)64)49(71)57-36(43(51)65)20-27-8-4-3-5-9-27/h3-15,25,32,34-39,52H,16-24,26,50H2,1-2H3,(H2,51,65)(H,53,67)(H,54,60)(H,55,69)(H,56,70)(H,57,71)(H,58,66)(H,59,68)(H,61,62)(H,63,64)(H,72,73,74)/t32-,34-,35-,36-,37-,38-,39-/m0/s1</t>
  </si>
  <si>
    <t>IZTQOLKUZKXIRV-YRVFCXMDSA-N</t>
  </si>
  <si>
    <t>catechol</t>
  </si>
  <si>
    <t>Catechol</t>
  </si>
  <si>
    <t>benzene-1,2-diol</t>
  </si>
  <si>
    <t>C6H6O2</t>
  </si>
  <si>
    <t>InChI=1S/C6H6O2/c7-5-3-1-2-4-6(5)8/h1-4,7-8H</t>
  </si>
  <si>
    <t>YCIMNLLNPGFGHC-UHFFFAOYSA-N</t>
  </si>
  <si>
    <t>carbon-dioxide</t>
  </si>
  <si>
    <t>Carbon Dioxide</t>
  </si>
  <si>
    <t>CO2</t>
  </si>
  <si>
    <t>InChI=1S/CO2/c2-1-3</t>
  </si>
  <si>
    <t>CURLTUGMZLYLDI-UHFFFAOYSA-N</t>
  </si>
  <si>
    <t>carbamoylcholine</t>
  </si>
  <si>
    <t>Carbamoylcholine</t>
  </si>
  <si>
    <t>2-carbamoyloxyethyl(trimethyl)azanium</t>
  </si>
  <si>
    <t>C6H15N2O2+</t>
  </si>
  <si>
    <t>InChI=1S/C6H14N2O2/c1-8(2,3)4-5-10-6(7)9/h4-5H2,1-3H3,(H-,7,9)/p+1</t>
  </si>
  <si>
    <t>VPJXQGSRWJZDOB-UHFFFAOYSA-O</t>
  </si>
  <si>
    <t>carbachol</t>
  </si>
  <si>
    <t>Carbachol</t>
  </si>
  <si>
    <t>2-carbamoyloxyethyl(trimethyl)azanium;chloride</t>
  </si>
  <si>
    <t>C6H15ClN2O2</t>
  </si>
  <si>
    <t>InChI=1S/C6H14N2O2.ClH/c1-8(2,3)4-5-10-6(7)9;/h4-5H2,1-3H3,(H-,7,9);1H</t>
  </si>
  <si>
    <t>AIXAANGOTKPUOY-UHFFFAOYSA-N</t>
  </si>
  <si>
    <t>capsazepine</t>
  </si>
  <si>
    <t>Capsazepine</t>
  </si>
  <si>
    <t>N-[2-(4-chlorophenyl)ethyl]-7,8-dihydroxy-1,3,4,5-tetrahydro-2-benzazepine-2-carbothioamide</t>
  </si>
  <si>
    <t>C19H21ClN2O2S</t>
  </si>
  <si>
    <t>InChI=1S/C19H21ClN2O2S/c20-16-5-3-13(4-6-16)7-8-21-19(25)22-9-1-2-14-10-17(23)18(24)11-15(14)12-22/h3-6,10-11,23-24H,1-2,7-9,12H2,(H,21,25)</t>
  </si>
  <si>
    <t>DRCMAZOSEIMCHM-UHFFFAOYSA-N</t>
  </si>
  <si>
    <t>capsaicin</t>
  </si>
  <si>
    <t>Capsaicin</t>
  </si>
  <si>
    <t>(E)-N-[(4-hydroxy-3-methoxyphenyl)methyl]-8-methylnon-6-enamide</t>
  </si>
  <si>
    <t>C18H27NO3</t>
  </si>
  <si>
    <t>InChI=1S/C18H27NO3/c1-14(2)8-6-4-5-7-9-18(21)19-13-15-10-11-16(20)17(12-15)22-3/h6,8,10-12,14,20H,4-5,7,9,13H2,1-3H3,(H,19,21)/b8-6+</t>
  </si>
  <si>
    <t>YKPUWZUDDOIDPM-SOFGYWHQSA-N</t>
  </si>
  <si>
    <t>calcein am</t>
  </si>
  <si>
    <t>Calcein AM</t>
  </si>
  <si>
    <t>acetyloxymethyl 2-[[2-(acetyloxymethoxy)-2-oxoethyl]-[[3',6'-diacetyloxy-7'-[[bis[2-(acetyloxymethoxy)-2-oxoethyl]amino]methyl]-3-oxospiro[2-benzofuran-1,9'-xanthene]-2'-yl]methyl]amino]acetate</t>
  </si>
  <si>
    <t>C46H46N2O23</t>
  </si>
  <si>
    <t>InChI=1S/C46H46N2O23/c1-25(49)60-21-64-41(55)17-47(18-42(56)65-22-61-26(2)50)15-31-11-35-39(13-37(31)68-29(5)53)70-40-14-38(69-30(6)54)32(12-36(40)46(35)34-10-8-7-9-33(34)45(59)71-46)16-48(19-43(57)66-23-62-27(3)51)20-44(58)67-24-63-28(4)52/h7-14H,15-24H2,1-6H3</t>
  </si>
  <si>
    <t>BQRGNLJZBFXNCZ-UHFFFAOYSA-N</t>
  </si>
  <si>
    <t>cadaverine</t>
  </si>
  <si>
    <t>Cadaverine</t>
  </si>
  <si>
    <t>pentane-1,5-diamine</t>
  </si>
  <si>
    <t>C5H14N2</t>
  </si>
  <si>
    <t>InChI=1S/C5H14N2/c6-4-2-1-3-5-7/h1-7H2</t>
  </si>
  <si>
    <t>VHRGRCVQAFMJIZ-UHFFFAOYSA-N</t>
  </si>
  <si>
    <t>c6-ceramide</t>
  </si>
  <si>
    <t>N-Hexanoylsphingosine</t>
  </si>
  <si>
    <t>N-[(E,2S,3R)-1,3-dihydroxyoctadec-4-en-2-yl]hexanamide</t>
  </si>
  <si>
    <t>C24H47NO3</t>
  </si>
  <si>
    <t>InChI=1S/C24H47NO3/c1-3-5-7-8-9-10-11-12-13-14-15-16-18-19-23(27)22(21-26)25-24(28)20-17-6-4-2/h18-19,22-23,26-27H,3-17,20-21H2,1-2H3,(H,25,28)/b19-18+/t22-,23+/m0/s1</t>
  </si>
  <si>
    <t>NPRJSFWNFTXXQC-QFWQFVLDSA-N</t>
  </si>
  <si>
    <t>c2-ceramide</t>
  </si>
  <si>
    <t>N-acetylsphingosine</t>
  </si>
  <si>
    <t>N-[(E,2S,3R)-1,3-dihydroxyoctadec-4-en-2-yl]acetamide</t>
  </si>
  <si>
    <t>C20H39NO3</t>
  </si>
  <si>
    <t>InChI=1S/C20H39NO3/c1-3-4-5-6-7-8-9-10-11-12-13-14-15-16-20(24)19(17-22)21-18(2)23/h15-16,19-20,22,24H,3-14,17H2,1-2H3,(H,21,23)/b16-15+/t19-,20+/m0/s1</t>
  </si>
  <si>
    <t>BLTCBVOJNNKFKC-QUDYQQOWSA-N</t>
  </si>
  <si>
    <t>c17-sphingosine</t>
  </si>
  <si>
    <t>C17 Sphingosine</t>
  </si>
  <si>
    <t>(E,2S,3R)-2-aminoheptadec-4-ene-1,3-diol</t>
  </si>
  <si>
    <t>C17H35NO2</t>
  </si>
  <si>
    <t>InChI=1S/C17H35NO2/c1-2-3-4-5-6-7-8-9-10-11-12-13-14-17(20)16(18)15-19/h13-14,16-17,19-20H,2-12,15,18H2,1H3/b14-13+/t16-,17+/m0/s1</t>
  </si>
  <si>
    <t>RBEJCQPPFCKTRZ-LHMZYYNSSA-N</t>
  </si>
  <si>
    <t>c17-ceramide</t>
  </si>
  <si>
    <t>5-Amino-2-hydroxyvaleric Acid Hydrochloride</t>
  </si>
  <si>
    <t>N-[(E,2S,3S)-1,3-dihydroxyoctadec-4-en-2-yl]heptadecanamide</t>
  </si>
  <si>
    <t>C35H69NO3</t>
  </si>
  <si>
    <t>InChI=1S/C35H69NO3/c1-3-5-7-9-11-13-15-17-19-21-23-25-27-29-31-35(39)36-33(32-37)34(38)30-28-26-24-22-20-18-16-14-12-10-8-6-4-2/h28,30,33-34,37-38H,3-27,29,31-32H2,1-2H3,(H,36,39)/b30-28+/t33-,34-/m0/s1</t>
  </si>
  <si>
    <t>ICWGMOFDULMCFL-KGXJAUNZSA-N</t>
  </si>
  <si>
    <t>c12-ie-dap</t>
  </si>
  <si>
    <t>C12-iE-DAP</t>
  </si>
  <si>
    <t>2-amino-6-[[(4R)-4-carboxy-4-(dodecanoylamino)butanoyl]amino]heptanedioic acid</t>
  </si>
  <si>
    <t>C24H43N3O8</t>
  </si>
  <si>
    <t>InChI=1S/C24H43N3O8/c1-2-3-4-5-6-7-8-9-10-14-20(28)27-19(24(34)35)15-16-21(29)26-18(23(32)33)13-11-12-17(25)22(30)31/h17-19H,2-16,25H2,1H3,(H,26,29)(H,27,28)(H,30,31)(H,32,33)(H,34,35)/t17?,18?,19-/m1/s1</t>
  </si>
  <si>
    <t>KEOKIKNGKDOHGH-CTWPCTMYSA-N</t>
  </si>
  <si>
    <t>bzatp</t>
  </si>
  <si>
    <t>BzATP</t>
  </si>
  <si>
    <t>[(2R,3S,4R,5R)-5-(6-aminopurin-9-yl)-4-hydroxy-2-[[hydroxy-[hydroxy(phosphonooxy)phosphoryl]oxyphosphoryl]oxymethyl]oxolan-3-yl] 4-benzoylbenzoate</t>
  </si>
  <si>
    <t>C24H24N5O15P3</t>
  </si>
  <si>
    <t>InChI=1S/C24H24N5O15P3/c25-21-17-22(27-11-26-21)29(12-28-17)23-19(31)20(16(41-23)10-40-46(36,37)44-47(38,39)43-45(33,34)35)42-24(32)15-8-6-14(7-9-15)18(30)13-4-2-1-3-5-13/h1-9,11-12,16,19-20,23,31H,10H2,(H,36,37)(H,38,39)(H2,25,26,27)(H2,33,34,35)/t16-,19-,20-,23-/m1/s1</t>
  </si>
  <si>
    <t>AWJJLYZBWRIBCZ-UGTJMOTHSA-N</t>
  </si>
  <si>
    <t>butyrylthiocholine</t>
  </si>
  <si>
    <t>Butyrylthiocholine</t>
  </si>
  <si>
    <t>2-butanoylsulfanylethyl(trimethyl)azanium</t>
  </si>
  <si>
    <t>C9H20NOS+</t>
  </si>
  <si>
    <t>InChI=1S/C9H20NOS/c1-5-6-9(11)12-8-7-10(2,3)4/h5-8H2,1-4H3/q+1</t>
  </si>
  <si>
    <t>AWBGQVBMGBZGLS-UHFFFAOYSA-N</t>
  </si>
  <si>
    <t>butyrylcholine</t>
  </si>
  <si>
    <t>Butyrylcholine</t>
  </si>
  <si>
    <t>2-butanoyloxyethyl(trimethyl)azanium</t>
  </si>
  <si>
    <t>C9H20NO2+</t>
  </si>
  <si>
    <t>InChI=1S/C9H20NO2/c1-5-6-9(11)12-8-7-10(2,3)4/h5-8H2,1-4H3/q+1</t>
  </si>
  <si>
    <t>YRIBGSCJIMXMPJ-UHFFFAOYSA-N</t>
  </si>
  <si>
    <t>butein</t>
  </si>
  <si>
    <t>Butein</t>
  </si>
  <si>
    <t>(E)-1-(2,4-dihydroxyphenyl)-3-(3,4-dihydroxyphenyl)prop-2-en-1-one</t>
  </si>
  <si>
    <t>C15H12O5</t>
  </si>
  <si>
    <t>InChI=1S/C15H12O5/c16-10-3-4-11(14(19)8-10)12(17)5-1-9-2-6-13(18)15(20)7-9/h1-8,16,18-20H/b5-1+</t>
  </si>
  <si>
    <t>AYMYWHCQALZEGT-ORCRQEGFSA-N</t>
  </si>
  <si>
    <t>buserelin</t>
  </si>
  <si>
    <t>Buserelin</t>
  </si>
  <si>
    <t>(2S)-N-[(2S)-1-[[(2S)-1-[[(2S)-1-[[(2S)-1-[[(2R)-1-[[(2S)-1-[[(2S)-5-(diaminomethylideneamino)-1-[(2S)-2-(ethylcarbamoyl)pyrrolidin-1-yl]-1-oxopentan-2-yl]amino]-4-methyl-1-oxopentan-2-yl]amino]-3-[(2-methylpropan-2-yl)oxy]-1-oxopropan-2-yl]amino]-3-(4-hydroxyphenyl)-1-oxopropan-2-yl]amino]-3-hydroxy-1-oxopropan-2-yl]amino]-3-(1H-indol-3-yl)-1-oxopropan-2-yl]amino]-3-(1H-imidazol-5-yl)-1-oxopropan-2-yl]-5-oxopyrrolidine-2-carboxamide</t>
  </si>
  <si>
    <t>C60H86N16O13</t>
  </si>
  <si>
    <t>InChI=1S/C60H86N16O13/c1-7-64-57(87)48-15-11-23-76(48)58(88)41(14-10-22-65-59(61)62)69-51(81)42(24-33(2)3)70-56(86)47(31-89-60(4,5)6)75-52(82)43(25-34-16-18-37(78)19-17-34)71-55(85)46(30-77)74-53(83)44(26-35-28-66-39-13-9-8-12-38(35)39)72-54(84)45(27-36-29-63-32-67-36)73-50(80)40-20-21-49(79)68-40/h8-9,12-13,16-19,28-29,32-33,40-48,66,77-78H,7,10-11,14-15,20-27,30-31H2,1-6H3,(H,63,67)(H,64,87)(H,68,79)(H,69,81)(H,70,86)(H,71,85)(H,72,84)(H,73,80)(H,74,83)(H,75,82)(H4,61,62,65)/t40-,41-,42-,43-,44-,45-,46-,47+,48-/m0/s1</t>
  </si>
  <si>
    <t>CUWODFFVMXJOKD-UVLQAERKSA-N</t>
  </si>
  <si>
    <t>bradykinin</t>
  </si>
  <si>
    <t>Bradykinin</t>
  </si>
  <si>
    <t>(2S)-2-[[(2S)-2-[[(2S)-1-[(2S)-2-[[(2S)-2-[[2-[[(2S)-1-[(2S)-1-[(2S)-2-amino-5-(diaminomethylideneamino)pentanoyl]pyrrolidine-2-carbonyl]pyrrolidine-2-carbonyl]amino]acetyl]amino]-3-phenylpropanoyl]amino]-3-hydroxypropanoyl]pyrrolidine-2-carbonyl]amino]-3-phenylpropanoyl]amino]-5-(diaminomethylideneamino)pentanoic acid</t>
  </si>
  <si>
    <t>C50H73N15O11</t>
  </si>
  <si>
    <t>InChI=1S/C50H73N15O11/c51-32(16-7-21-56-49(52)53)45(72)65-25-11-20-39(65)47(74)64-24-9-18-37(64)43(70)58-28-40(67)59-34(26-30-12-3-1-4-13-30)41(68)62-36(29-66)46(73)63-23-10-19-38(63)44(71)61-35(27-31-14-5-2-6-15-31)42(69)60-33(48(75)76)17-8-22-57-50(54)55/h1-6,12-15,32-39,66H,7-11,16-29,51H2,(H,58,70)(H,59,67)(H,60,69)(H,61,71)(H,62,68)(H,75,76)(H4,52,53,56)(H4,54,55,57)/t32-,33-,34-,35-,36-,37-,38-,39-/m0/s1</t>
  </si>
  <si>
    <t>QXZGBUJJYSLZLT-FDISYFBBSA-N</t>
  </si>
  <si>
    <t>bodipy-cyclopamine</t>
  </si>
  <si>
    <t>Bodipy Cyclopamine</t>
  </si>
  <si>
    <t>N-[2-[(3S,7'aR)-3-hydroxy-3',6',10,11b-tetramethylspiro[2,3,4,6,6a,6b,7,8,11,11a-decahydro-1H-benzo[a]fluorene-9,2'-3,3a,5,6,7,7a-hexahydrofuro[3,2-b]pyridine]-4'-yl]ethyl]-6-[3-(2,2-difluoro-10,12-dimethyl-3-aza-1-azonia-2-boranuidatricyclo[7.3.0.03,7]dodeca-1(12),4,6,8,10-pentaen-4-yl)propanoylamino]hexanamide</t>
  </si>
  <si>
    <t>C49H70BF2N5O4</t>
  </si>
  <si>
    <t>InChI=1S/C49H70BF2N5O4/c1-30-24-44-47(34(5)49(61-44)20-18-39-40-15-11-35-26-38(58)17-19-48(35,6)42(40)28-41(39)33(49)4)55(29-30)23-22-54-45(59)10-8-7-9-21-53-46(60)16-14-36-12-13-37-27-43-31(2)25-32(3)56(43)50(51,52)57(36)37/h11-13,25,27,30,34,38-40,42,44,47,58H,7-10,14-24,26,28-29H2,1-6H3,(H,53,60)(H,54,59)/t30?,34?,38-,39?,40?,42?,44+,47?,48?,49?/m0/s1</t>
  </si>
  <si>
    <t>CQPRECBXTRAUSE-QEXJUGOOSA-N</t>
  </si>
  <si>
    <t>bodipy-cholesterol</t>
  </si>
  <si>
    <t>BODIPY-cholesterol</t>
  </si>
  <si>
    <t>(10R,13R)-17-[4-(2,2-difluoro-4,6,10,12-tetramethyl-3-aza-1-azonia-2-boranuidatricyclo[7.3.0.03,7]dodeca-1(12),4,6,8,10-pentaen-8-yl)butan-2-yl]-10,13-dimethyl-2,3,4,7,8,9,11,12,14,15,16,17-dodecahydro-1H-cyclopenta[a]phenanthren-3-ol</t>
  </si>
  <si>
    <t>C36H51BF2N2O</t>
  </si>
  <si>
    <t>InChI=1S/C36H51BF2N2O/c1-21(8-10-29-33-22(2)18-24(4)40(33)37(38,39)41-25(5)19-23(3)34(29)41)30-12-13-31-28-11-9-26-20-27(42)14-16-35(26,6)32(28)15-17-36(30,31)7/h9,18-19,21,27-28,30-32,42H,8,10-17,20H2,1-7H3/t21?,27?,28?,30?,31?,32?,35-,36+/m0/s1</t>
  </si>
  <si>
    <t>CFFWELDLDWZNRO-SJIMSOPYSA-N</t>
  </si>
  <si>
    <t>bodipy</t>
  </si>
  <si>
    <t>4,4-Difluoro-4-bora-3a,4a-diaza-s-indacene</t>
  </si>
  <si>
    <t>2,2-difluoro-3-aza-1-azonia-2-boranuidatricyclo[7.3.0.03,7]dodeca-1(12),4,6,8,10-pentaene</t>
  </si>
  <si>
    <t>C9H7BF2N2</t>
  </si>
  <si>
    <t>InChI=1S/C9H7BF2N2/c11-10(12)13-5-1-3-8(13)7-9-4-2-6-14(9)10/h1-7H</t>
  </si>
  <si>
    <t>GUHHEAYOTAJBPT-UHFFFAOYSA-N</t>
  </si>
  <si>
    <t>boc-lys(tfa)-amc</t>
  </si>
  <si>
    <t>Boc-L-Lys-MCA</t>
  </si>
  <si>
    <t>tert-butyl N-[(2S)-1-[(4-methyl-2-oxochromen-7-yl)amino]-1-oxo-6-[(2,2,2-trifluoroacetyl)amino]hexan-2-yl]carbamate</t>
  </si>
  <si>
    <t>C23H28F3N3O6</t>
  </si>
  <si>
    <t>InChI=1S/C23H28F3N3O6/c1-13-11-18(30)34-17-12-14(8-9-15(13)17)28-19(31)16(29-21(33)35-22(2,3)4)7-5-6-10-27-20(32)23(24,25)26/h8-9,11-12,16H,5-7,10H2,1-4H3,(H,27,32)(H,28,31)(H,29,33)/t16-/m0/s1</t>
  </si>
  <si>
    <t>UFFVNATYYXBMGO-INIZCTEOSA-N</t>
  </si>
  <si>
    <t>boc-lrr-amc</t>
  </si>
  <si>
    <t>Boc-Leu-Arg-Arg-AMC . 2 HCl</t>
  </si>
  <si>
    <t>tert-butyl N-[(2S)-1-[[(2S)-5-(diaminomethylideneamino)-1-[[(2S)-5-(diaminomethylideneamino)-1-[(4-methyl-2-oxochromen-7-yl)amino]-1-oxopentan-2-yl]amino]-1-oxopentan-2-yl]amino]-4-methyl-1-oxopentan-2-yl]carbamate</t>
  </si>
  <si>
    <t>C33H52N10O7</t>
  </si>
  <si>
    <t>InChI=1S/C33H52N10O7/c1-18(2)15-24(43-32(48)50-33(4,5)6)29(47)42-23(10-8-14-39-31(36)37)28(46)41-22(9-7-13-38-30(34)35)27(45)40-20-11-12-21-19(3)16-26(44)49-25(21)17-20/h11-12,16-18,22-24H,7-10,13-15H2,1-6H3,(H,40,45)(H,41,46)(H,42,47)(H,43,48)(H4,34,35,38)(H4,36,37,39)/t22-,23-,24-/m0/s1</t>
  </si>
  <si>
    <t>BAVWXCNIABBHLQ-HJOGWXRNSA-N</t>
  </si>
  <si>
    <t>bms-725519</t>
  </si>
  <si>
    <t>7-(4-chlorophenyl)-8-(pyridin-4-yl)-2-((6-(trifluoromethyl)pyridin-3-yl)methyl)-[1,2,4]triazolo[4,3-b]pyridazin-3(2H)-one</t>
  </si>
  <si>
    <t>7-(4-chlorophenyl)-8-pyridin-4-yl-2-[[6-(trifluoromethyl)pyridin-3-yl]methyl]-[1,2,4]triazolo[4,3-b]pyridazin-3-one</t>
  </si>
  <si>
    <t>C23H14ClF3N6O</t>
  </si>
  <si>
    <t>InChI=1S/C23H14ClF3N6O/c24-17-4-2-15(3-5-17)18-12-30-33-21(20(18)16-7-9-28-10-8-16)31-32(22(33)34)13-14-1-6-19(29-11-14)23(25,26)27/h1-12H,13H2</t>
  </si>
  <si>
    <t>LOLQZUDLOOHVCH-UHFFFAOYSA-N</t>
  </si>
  <si>
    <t>bms-599240</t>
  </si>
  <si>
    <t>(2S)-2-[(3S)-3-acetamido-3-butan-2-yl-2-oxopyrrolidin-1-yl]-N-[(2S,3R)-3-hydroxy-4-[(3-methoxyphenyl)methylamino]-1-phenylbutan-2-yl]-4-phenylbutanamide</t>
  </si>
  <si>
    <t>C38H50N4O5</t>
  </si>
  <si>
    <t>InChI=1S/C38H50N4O5/c1-5-27(2)38(41-28(3)43)21-22-42(37(38)46)34(20-19-29-13-8-6-9-14-29)36(45)40-33(24-30-15-10-7-11-16-30)35(44)26-39-25-31-17-12-18-32(23-31)47-4/h6-18,23,27,33-35,39,44H,5,19-22,24-26H2,1-4H3,(H,40,45)(H,41,43)/t27?,33-,34-,35+,38-/m0/s1</t>
  </si>
  <si>
    <t>SMPAHDBHYSCFQF-MELYXSMSSA-N</t>
  </si>
  <si>
    <t>big et-1</t>
  </si>
  <si>
    <t>Endothelin, Big</t>
  </si>
  <si>
    <t>(4S)-4-[[(2S)-1-[(2S,3R)-2-[[(2S)-4-amino-2-[[(2S)-2-[[(2S)-2-[[(2S,3S)-2-[[(2S,3S)-2-[[(2S)-2-[[(2S)-2-[[(2S)-2-[[(1R,4S,7S,10S,13S,16S,19S,22S,25R,28S,31R,36R,39S,42S,45S)-31-amino-7-(4-aminobutyl)-39-benzyl-4-(2-carboxyethyl)-10-(carboxymethyl)-19,22,28-tris(hydroxymethyl)-42-[(4-hydroxyphenyl)methyl]-16-(2-methylpropyl)-13-(2-methylsulfanylethyl)-3,6,9,12,15,18,21,24,27,30,38,41,44,47-tetradecaoxo-45-propan-2-yl-33,34,49,50-tetrathia-2,5,8,11,14,17,20,23,26,29,37,40,43,46-tetradecazabicyclo[23.22.4]henpentacontane-36-carbonyl]amino]-3-(1H-imidazol-5-yl)propanoyl]amino]-4-methylpentanoyl]amino]-3-carboxypropanoyl]amino]-3-methylpentanoyl]amino]-3-methylpentanoyl]amino]-3-(1H-indol-3-yl)propanoyl]amino]-3-methylbutanoyl]amino]-4-oxobutanoyl]amino]-3-hydroxybutanoyl]pyrrolidine-2-carbonyl]amino]-5-[[(2S)-1-[[(2S)-1-[[(2S)-1-[(2S)-2-[[(2S)-1-[[2-[[(2S)-1-[[2-[[(2S)-1-[(2S)-2-[[(2S)-5-carbamimidamido-1-[[(1S)-1-carboxy-2-hydroxyethyl]amino]-1-oxopentan-2-yl]carbamoyl]pyrrolidin-1-yl]-3-hydroxy-1-oxopropan-2-yl]amino]-2-oxoethyl]amino]-4-methyl-1-oxopentan-2-yl]amino]-2-oxoethyl]amino]-3-(4-hydroxyphenyl)-1-oxopropan-2-yl]carbamoyl]pyrrolidin-1-yl]-3-methyl-1-oxobutan-2-yl]amino]-3-methyl-1-oxobutan-2-yl]amino]-3-(1H-imidazol-5-yl)-1-oxopropan-2-yl]amino]-5-oxopentanoic acid</t>
  </si>
  <si>
    <t>C189H282N48O56S5</t>
  </si>
  <si>
    <t>InChI=1S/C189H282N48O56S5/c1-21-97(17)150(183(287)219-122(68-103-74-198-110-37-27-26-36-108(103)110)167(271)228-146(93(9)10)181(285)220-125(71-139(192)246)169(273)234-152(99(19)243)187(291)237-60-33-41-137(237)178(282)209-114(52-54-143(251)252)158(262)213-124(70-105-76-196-89-202-105)168(272)229-148(95(13)14)182(286)231-149(96(15)16)186(290)236-59-32-42-138(236)179(283)217-119(66-101-43-47-106(244)48-44-101)155(259)200-77-140(247)203-116(62-90(3)4)154(258)199-78-141(248)204-131(82-241)185(289)235-58-31-40-136(235)177(281)208-112(39-30-57-197-189(193)194)157(261)224-132(83-242)188(292)293)233-184(288)151(98(18)22-2)232-170(274)127(73-145(255)256)216-162(266)118(64-92(7)8)210-165(269)123(69-104-75-195-88-201-104)214-174(278)133-85-296-295-84-109(191)153(257)221-128(79-238)173(277)227-134-86-297-298-87-135(176(280)230-147(94(11)12)180(284)218-121(67-102-45-49-107(245)50-46-102)163(267)212-120(164(268)226-133)65-100-34-24-23-25-35-100)225-159(263)113(51-53-142(249)250)206-156(260)111(38-28-29-56-190)205-166(270)126(72-144(253)254)215-160(264)115(55-61-294-20)207-161(265)117(63-91(5)6)211-171(275)129(80-239)222-172(276)130(81-240)223-175(134)279/h23-27,34-37,43-50,74-76,88-99,109,111-138,146-152,198,238-245H,21-22,28-33,38-42,51-73,77-87,190-191H2,1-20H3,(H2,192,246)(H,195,201)(H,196,202)(H,199,258)(H,200,259)(H,203,247)(H,204,248)(H,205,270)(H,206,260)(H,207,265)(H,208,281)(H,209,282)(H,210,269)(H,211,275)(H,212,267)(H,213,262)(H,214,278)(H,215,264)(H,216,266)(H,217,283)(H,218,284)(H,219,287)(H,220,285)(H,221,257)(H,222,276)(H,223,279)(H,224,261)(H,225,263)(H,226,268)(H,227,277)(H,228,271)(H,229,272)(H,230,280)(H,231,286)(H,232,274)(H,233,288)(H,234,273)(H,249,250)(H,251,252)(H,253,254)(H,255,256)(H,292,293)(H4,193,194,197)/t97-,98-,99+,109-,111-,112-,113-,114-,115-,116-,117-,118-,119-,120-,121-,122-,123-,124-,125-,126-,127-,128-,129-,130-,131-,132-,133-,134-,135-,136-,137-,138-,146-,147-,148-,149-,150-,151-,152-/m0/s1</t>
  </si>
  <si>
    <t>HZZGDPLAJHVHSP-GKHTVLBPSA-N</t>
  </si>
  <si>
    <t>bicarbonate</t>
  </si>
  <si>
    <t>Bicarbonate Ion</t>
  </si>
  <si>
    <t>hydrogen carbonate</t>
  </si>
  <si>
    <t>CHO3-</t>
  </si>
  <si>
    <t>InChI=1S/CH2O3/c2-1(3)4/h(H2,2,3,4)/p-1</t>
  </si>
  <si>
    <t>BVKZGUZCCUSVTD-UHFFFAOYSA-M</t>
  </si>
  <si>
    <t>beta-hematin</t>
  </si>
  <si>
    <t>3-[18-(2-Carboxyethyl)-7,12-bis(ethenyl)-3,8,13,17-tetramethylporphyrin-21,23-diid-2-yl]propanoate;3-[18-(2-carboxyethyl)-8,13-bis(ethenyl)-3,7,12,17-tetramethylporphyrin-22,24-diid-2-yl]propanoate;iron</t>
  </si>
  <si>
    <t>3-[18-(2-carboxyethyl)-7,12-bis(ethenyl)-3,8,13,17-tetramethylporphyrin-21,23-diid-2-yl]propanoate;3-[18-(2-carboxyethyl)-8,13-bis(ethenyl)-3,7,12,17-tetramethylporphyrin-22,24-diid-2-yl]propanoate;iron</t>
  </si>
  <si>
    <t>C68H62Fe2N8O8-6</t>
  </si>
  <si>
    <t>InChI=1S/2C34H34N4O4.2Fe/c2*1-7-21-17(3)25-13-26-19(5)23(9-11-33(39)40)31(37-26)16-32-24(10-12-34(41)42)20(6)28(38-32)15-30-22(8-2)18(4)27(36-30)14-29(21)35-25;;/h2*7-8,13-16H,1-2,9-12H2,3-6H3,(H4,35,36,37,38,39,40,41,42);;/p-6</t>
  </si>
  <si>
    <t>LGNCPPWXMOERJI-UHFFFAOYSA-H</t>
  </si>
  <si>
    <t>beta-fna</t>
  </si>
  <si>
    <t>Beta-Funaltrexamine</t>
  </si>
  <si>
    <t>methyl (E)-4-[[(4R,4aS,7R,7aR,12bS)-3-(cyclopropylmethyl)-4a,9-dihydroxy-1,2,4,5,6,7,7a,13-octahydro-4,12-methanobenzofuro[3,2-e]isoquinolin-7-yl]amino]-4-oxobut-2-enoate</t>
  </si>
  <si>
    <t>C25H30N2O6</t>
  </si>
  <si>
    <t>InChI=1S/C25H30N2O6/c1-32-20(30)7-6-19(29)26-16-8-9-25(31)18-12-15-4-5-17(28)22-21(15)24(25,23(16)33-22)10-11-27(18)13-14-2-3-14/h4-7,14,16,18,23,28,31H,2-3,8-13H2,1H3,(H,26,29)/b7-6+/t16-,18-,23+,24+,25-/m1/s1</t>
  </si>
  <si>
    <t>PQKHESYTSKMWFP-WZJCLRDWSA-N</t>
  </si>
  <si>
    <t>benzaldehyde</t>
  </si>
  <si>
    <t>Benzaldehyde</t>
  </si>
  <si>
    <t>C7H6O</t>
  </si>
  <si>
    <t>InChI=1S/C7H6O/c8-6-7-4-2-1-3-5-7/h1-6H</t>
  </si>
  <si>
    <t>HUMNYLRZRPPJDN-UHFFFAOYSA-N</t>
  </si>
  <si>
    <t>be-2254</t>
  </si>
  <si>
    <t>BE 2254</t>
  </si>
  <si>
    <t>2-[[2-(4-hydroxyphenyl)ethylamino]methyl]-3,4-dihydro-2H-naphthalen-1-one</t>
  </si>
  <si>
    <t>InChI=1S/C19H21NO2/c21-17-9-5-14(6-10-17)11-12-20-13-16-8-7-15-3-1-2-4-18(15)19(16)22/h1-6,9-10,16,20-21H,7-8,11-13H2</t>
  </si>
  <si>
    <t>PZZOEXPDTYIBPI-UHFFFAOYSA-N</t>
  </si>
  <si>
    <t>bay-38-7271</t>
  </si>
  <si>
    <t>1-Butanesulfonic acid, 4,4,4-trifluoro-, 3-(((2R)-2,3-dihydro-2-(hydroxymethyl)-1H-inden-4-yl)oxy)phenyl ester</t>
  </si>
  <si>
    <t>[3-[[(2R)-2-(hydroxymethyl)-2,3-dihydro-1H-inden-4-yl]oxy]phenyl] 4,4,4-trifluorobutane-1-sulfonate</t>
  </si>
  <si>
    <t>C20H21F3O5S</t>
  </si>
  <si>
    <t>InChI=1S/C20H21F3O5S/c21-20(22,23)8-3-9-29(25,26)28-17-6-2-5-16(12-17)27-19-7-1-4-15-10-14(13-24)11-18(15)19/h1-2,4-7,12,14,24H,3,8-11,13H2/t14-/m1/s1</t>
  </si>
  <si>
    <t>XJURALZPEJKKOV-CQSZACIVSA-N</t>
  </si>
  <si>
    <t>batcp</t>
  </si>
  <si>
    <t>Batcp</t>
  </si>
  <si>
    <t>tert-butyl N-[(2S)-6-acetamido-1-oxo-1-[[2-oxo-4-(trifluoromethyl)chromen-7-yl]amino]hexan-2-yl]carbamate</t>
  </si>
  <si>
    <t>InChI=1S/C23H28F3N3O6/c1-13(30)27-10-6-5-7-17(29-21(33)35-22(2,3)4)20(32)28-14-8-9-15-16(23(24,25)26)12-19(31)34-18(15)11-14/h8-9,11-12,17H,5-7,10H2,1-4H3,(H,27,30)(H,28,32)(H,29,33)/t17-/m0/s1</t>
  </si>
  <si>
    <t>NVKNRJCOVHAZDK-KRWDZBQOSA-N</t>
  </si>
  <si>
    <t>bapta</t>
  </si>
  <si>
    <t>1,2-Bis(2-aminophenoxy)ethane-N,N,N',N'-tetraacetic acid</t>
  </si>
  <si>
    <t>2-[2-[2-[2-[bis(carboxymethyl)amino]phenoxy]ethoxy]-N-(carboxymethyl)anilino]acetic acid</t>
  </si>
  <si>
    <t>C22H24N2O10</t>
  </si>
  <si>
    <t>InChI=1S/C22H24N2O10/c25-19(26)11-23(12-20(27)28)15-5-1-3-7-17(15)33-9-10-34-18-8-4-2-6-16(18)24(13-21(29)30)14-22(31)32/h1-8H,9-14H2,(H,25,26)(H,27,28)(H,29,30)(H,31,32)</t>
  </si>
  <si>
    <t>FTEDXVNDVHYDQW-UHFFFAOYSA-N</t>
  </si>
  <si>
    <t>azd9272</t>
  </si>
  <si>
    <t>Azd9272</t>
  </si>
  <si>
    <t>3-fluoro-5-[3-(5-fluoropyridin-2-yl)-1,2,4-oxadiazol-5-yl]benzonitrile</t>
  </si>
  <si>
    <t>C14H6F2N4O</t>
  </si>
  <si>
    <t>InChI=1S/C14H6F2N4O/c15-10-1-2-12(18-7-10)13-19-14(21-20-13)9-3-8(6-17)4-11(16)5-9/h1-5,7H</t>
  </si>
  <si>
    <t>RBSPCALDSNXWEP-UHFFFAOYSA-N</t>
  </si>
  <si>
    <t>aypgkf</t>
  </si>
  <si>
    <t>Aypgkf</t>
  </si>
  <si>
    <t>(2S)-2-[[(2S)-6-amino-2-[[2-[[(2S)-1-[(2S)-2-[[(2S)-2-aminopropanoyl]amino]-3-(4-hydroxyphenyl)propanoyl]pyrrolidine-2-carbonyl]amino]acetyl]amino]hexanoyl]amino]-3-phenylpropanoic acid</t>
  </si>
  <si>
    <t>C34H47N7O8</t>
  </si>
  <si>
    <t>InChI=1S/C34H47N7O8/c1-21(36)30(44)39-26(18-23-12-14-24(42)15-13-23)33(47)41-17-7-11-28(41)32(46)37-20-29(43)38-25(10-5-6-16-35)31(45)40-27(34(48)49)19-22-8-3-2-4-9-22/h2-4,8-9,12-15,21,25-28,42H,5-7,10-11,16-20,35-36H2,1H3,(H,37,46)(H,38,43)(H,39,44)(H,40,45)(H,48,49)/t21-,25-,26-,27-,28-/m0/s1</t>
  </si>
  <si>
    <t>VULJVZXXUQIUEM-OZDPOCAXSA-N</t>
  </si>
  <si>
    <t>autocamtide-2</t>
  </si>
  <si>
    <t>Autocamtide-2</t>
  </si>
  <si>
    <t>2-[2-[[2-[[2-[[2-[[2-[[5-amino-2-[[2-[[2-[[2-[2-[[6-amino-2-(2,6-diaminohexanoylamino)hexanoyl]amino]propanoylamino]-4-methylpentanoyl]amino]-5-(diaminomethylideneamino)pentanoyl]amino]-5-(diaminomethylideneamino)pentanoyl]amino]-5-oxopentanoyl]amino]-4-carboxybutanoyl]amino]-3-hydroxybutanoyl]amino]-3-methylbutanoyl]amino]-3-carboxypropanoyl]amino]propanoylamino]-4-methylpentanoic acid</t>
  </si>
  <si>
    <t>C65H118N22O20</t>
  </si>
  <si>
    <t>InChI=1S/C65H118N22O20/c1-31(2)28-43(83-51(94)34(7)76-54(97)38(17-11-13-25-67)78-53(96)37(68)16-10-12-24-66)60(103)80-40(19-15-27-75-65(72)73)55(98)79-39(18-14-26-74-64(70)71)56(99)81-41(20-22-46(69)89)57(100)82-42(21-23-47(90)91)58(101)87-50(36(9)88)62(105)86-49(33(5)6)61(104)84-44(30-48(92)93)59(102)77-35(8)52(95)85-45(63(106)107)29-32(3)4/h31-45,49-50,88H,10-30,66-68H2,1-9H3,(H2,69,89)(H,76,97)(H,77,102)(H,78,96)(H,79,98)(H,80,103)(H,81,99)(H,82,100)(H,83,94)(H,84,104)(H,85,95)(H,86,105)(H,87,101)(H,90,91)(H,92,93)(H,106,107)(H4,70,71,74)(H4,72,73,75)</t>
  </si>
  <si>
    <t>WRSMVHZKPDCKNQ-UHFFFAOYSA-N</t>
  </si>
  <si>
    <t>atp</t>
  </si>
  <si>
    <t>Adenosine Triphosphate</t>
  </si>
  <si>
    <t>[[(2R,3S,4R,5R)-5-(6-aminopurin-9-yl)-3,4-dihydroxyoxolan-2-yl]methoxy-hydroxyphosphoryl] phosphono hydrogen phosphate</t>
  </si>
  <si>
    <t>C10H16N5O13P3</t>
  </si>
  <si>
    <t>InChI=1S/C10H16N5O13P3/c11-8-5-9(13-2-12-8)15(3-14-5)10-7(17)6(16)4(26-10)1-25-30(21,22)28-31(23,24)27-29(18,19)20/h2-4,6-7,10,16-17H,1H2,(H,21,22)(H,23,24)(H2,11,12,13)(H2,18,19,20)/t4-,6-,7-,10-/m1/s1</t>
  </si>
  <si>
    <t>ZKHQWZAMYRWXGA-KQYNXXCUSA-N</t>
  </si>
  <si>
    <t>atenolol</t>
  </si>
  <si>
    <t>Atenolol</t>
  </si>
  <si>
    <t>2-[4-[2-hydroxy-3-(propan-2-ylamino)propoxy]phenyl]acetamide</t>
  </si>
  <si>
    <t>C14H22N2O3</t>
  </si>
  <si>
    <t>InChI=1S/C14H22N2O3/c1-10(2)16-8-12(17)9-19-13-5-3-11(4-6-13)7-14(15)18/h3-6,10,12,16-17H,7-9H2,1-2H3,(H2,15,18)</t>
  </si>
  <si>
    <t>METKIMKYRPQLGS-UHFFFAOYSA-N</t>
  </si>
  <si>
    <t>astemizole</t>
  </si>
  <si>
    <t>Astemizole</t>
  </si>
  <si>
    <t>1-[(4-fluorophenyl)methyl]-N-[1-[2-(4-methoxyphenyl)ethyl]piperidin-4-yl]benzimidazol-2-amine</t>
  </si>
  <si>
    <t>C28H31FN4O</t>
  </si>
  <si>
    <t>InChI=1S/C28H31FN4O/c1-34-25-12-8-21(9-13-25)14-17-32-18-15-24(16-19-32)30-28-31-26-4-2-3-5-27(26)33(28)20-22-6-10-23(29)11-7-22/h2-13,24H,14-20H2,1H3,(H,30,31)</t>
  </si>
  <si>
    <t>GXDALQBWZGODGZ-UHFFFAOYSA-N</t>
  </si>
  <si>
    <t>arg-amc</t>
  </si>
  <si>
    <t>Arginine 4-methyl-7-coumarylamide</t>
  </si>
  <si>
    <t>(2S)-2-amino-5-(diaminomethylideneamino)-N-(4-methyl-2-oxochromen-7-yl)pentanamide</t>
  </si>
  <si>
    <t>C16H21N5O3</t>
  </si>
  <si>
    <t>InChI=1S/C16H21N5O3/c1-9-7-14(22)24-13-8-10(4-5-11(9)13)21-15(23)12(17)3-2-6-20-16(18)19/h4-5,7-8,12H,2-3,6,17H2,1H3,(H,21,23)(H4,18,19,20)/t12-/m0/s1</t>
  </si>
  <si>
    <t>ZSQPDAOJXSYJNP-LBPRGKRZSA-N</t>
  </si>
  <si>
    <t>arachidonic acid</t>
  </si>
  <si>
    <t>Arachidonic Acid</t>
  </si>
  <si>
    <t>(5Z,8Z,11Z,14Z)-icosa-5,8,11,14-tetraenoic acid</t>
  </si>
  <si>
    <t>C20H32O2</t>
  </si>
  <si>
    <t>InChI=1S/C20H32O2/c1-2-3-4-5-6-7-8-9-10-11-12-13-14-15-16-17-18-19-20(21)22/h6-7,9-10,12-13,15-16H,2-5,8,11,14,17-19H2,1H3,(H,21,22)/b7-6-,10-9-,13-12-,16-15-</t>
  </si>
  <si>
    <t>YZXBAPSDXZZRGB-DOFZRALJSA-N</t>
  </si>
  <si>
    <t>apomorphine</t>
  </si>
  <si>
    <t>Apomorphine</t>
  </si>
  <si>
    <t>(6aR)-6-methyl-5,6,6a,7-tetrahydro-4H-dibenzo[de,g]quinoline-10,11-diol</t>
  </si>
  <si>
    <t>C17H17NO2</t>
  </si>
  <si>
    <t>InChI=1S/C17H17NO2/c1-18-8-7-10-3-2-4-12-15(10)13(18)9-11-5-6-14(19)17(20)16(11)12/h2-6,13,19-20H,7-9H2,1H3/t13-/m1/s1</t>
  </si>
  <si>
    <t>VMWNQDUVQKEIOC-CYBMUJFWSA-N</t>
  </si>
  <si>
    <t>apnea</t>
  </si>
  <si>
    <t>N6-2-(4-Aminophenyl)ethyladenosine</t>
  </si>
  <si>
    <t>(2R,3R,4S,5R)-2-[6-[2-(4-aminophenyl)ethylamino]purin-9-yl]-5-(hydroxymethyl)oxolane-3,4-diol</t>
  </si>
  <si>
    <t>C18H22N6O4</t>
  </si>
  <si>
    <t>InChI=1S/C18H22N6O4/c19-11-3-1-10(2-4-11)5-6-20-16-13-17(22-8-21-16)24(9-23-13)18-15(27)14(26)12(7-25)28-18/h1-4,8-9,12,14-15,18,25-27H,5-7,19H2,(H,20,21,22)/t12-,14-,15-,18-/m1/s1</t>
  </si>
  <si>
    <t>XTPOZVLRZZIEBW-SCFUHWHPSA-N</t>
  </si>
  <si>
    <t>anthraniloyl-coa</t>
  </si>
  <si>
    <t>anthraniloyl-CoA</t>
  </si>
  <si>
    <t>S-[2-[3-[[(2R)-4-[[[(2R,3S,4R,5R)-5-(6-aminopurin-9-yl)-4-hydroxy-3-phosphonooxyoxolan-2-yl]methoxy-hydroxyphosphoryl]oxy-hydroxyphosphoryl]oxy-2-hydroxy-3,3-dimethylbutanoyl]amino]propanoylamino]ethyl] 2-aminobenzenecarbothioate</t>
  </si>
  <si>
    <t>C28H41N8O17P3S</t>
  </si>
  <si>
    <t>InChI=1S/C28H41N8O17P3S/c1-28(2,22(39)25(40)32-8-7-18(37)31-9-10-57-27(41)15-5-3-4-6-16(15)29)12-50-56(47,48)53-55(45,46)49-11-17-21(52-54(42,43)44)20(38)26(51-17)36-14-35-19-23(30)33-13-34-24(19)36/h3-6,13-14,17,20-22,26,38-39H,7-12,29H2,1-2H3,(H,31,37)(H,32,40)(H,45,46)(H,47,48)(H2,30,33,34)(H2,42,43,44)/t17-,20-,21-,22+,26-/m1/s1</t>
  </si>
  <si>
    <t>XLURBJBQJZCJHJ-TYHXJLICSA-N</t>
  </si>
  <si>
    <t>angiotensinogen</t>
  </si>
  <si>
    <t>Angiotensinogen</t>
  </si>
  <si>
    <t>3-amino-4-[[5-carbamimidamido-1-[[1-[[1-[[1-[[1-[2-[[1-[[1-[[1-[[1-[[1-[[1-[(1-carboxy-2-hydroxyethyl)amino]-3-(4-hydroxyphenyl)-1-oxopropan-2-yl]amino]-3-methyl-1-oxobutan-2-yl]amino]-4-methyl-1-oxopentan-2-yl]amino]-4-methyl-1-oxopentan-2-yl]amino]-3-(1H-imidazol-5-yl)-1-oxopropan-2-yl]amino]-1-oxo-3-phenylpropan-2-yl]carbamoyl]pyrrolidin-1-yl]-3-(1H-imidazol-5-yl)-1-oxopropan-2-yl]amino]-3-methyl-1-oxopentan-2-yl]amino]-3-(4-hydroxyphenyl)-1-oxopropan-2-yl]amino]-3-methyl-1-oxobutan-2-yl]amino]-1-oxopentan-2-yl]amino]-4-oxobutanoic acid</t>
  </si>
  <si>
    <t>C85H123N21O20</t>
  </si>
  <si>
    <t>InChI=1S/C85H123N21O20/c1-11-48(10)70(105-78(119)62(35-51-23-27-55(109)28-24-51)100-80(121)68(46(6)7)103-72(113)57(19-15-29-91-85(87)88)94-71(112)56(86)38-67(110)111)82(123)101-64(37-53-40-90-43-93-53)83(124)106-30-16-20-66(106)79(120)98-60(33-49-17-13-12-14-18-49)74(115)97-63(36-52-39-89-42-92-52)76(117)95-58(31-44(2)3)73(114)96-59(32-45(4)5)77(118)104-69(47(8)9)81(122)99-61(34-50-21-25-54(108)26-22-50)75(116)102-65(41-107)84(125)126/h12-14,17-18,21-28,39-40,42-48,56-66,68-70,107-109H,11,15-16,19-20,29-38,41,86H2,1-10H3,(H,89,92)(H,90,93)(H,94,112)(H,95,117)(H,96,114)(H,97,115)(H,98,120)(H,99,122)(H,100,121)(H,101,123)(H,102,116)(H,103,113)(H,104,118)(H,105,119)(H,110,111)(H,125,126)(H4,87,88,91)</t>
  </si>
  <si>
    <t>XJFQCYIFOWHHFN-UHFFFAOYSA-N</t>
  </si>
  <si>
    <t>angiotensin 2</t>
  </si>
  <si>
    <t>angiotensin II</t>
  </si>
  <si>
    <t>(3S)-3-amino-4-[[(2S)-1-[[(2S)-1-[[(2S)-1-[[(2S,3S)-1-[[(2S)-1-[(2S)-2-[[(1S)-1-carboxy-2-phenylethyl]carbamoyl]pyrrolidin-1-yl]-3-(1H-imidazol-5-yl)-1-oxopropan-2-yl]amino]-3-methyl-1-oxopentan-2-yl]amino]-3-(4-hydroxyphenyl)-1-oxopropan-2-yl]amino]-3-methyl-1-oxobutan-2-yl]amino]-5-(diaminomethylideneamino)-1-oxopentan-2-yl]amino]-4-oxobutanoic acid</t>
  </si>
  <si>
    <t>C50H71N13O12</t>
  </si>
  <si>
    <t>InChI=1S/C50H71N13O12/c1-5-28(4)41(47(72)59-36(23-31-25-54-26-56-31)48(73)63-20-10-14-38(63)45(70)60-37(49(74)75)22-29-11-7-6-8-12-29)62-44(69)35(21-30-15-17-32(64)18-16-30)58-46(71)40(27(2)3)61-43(68)34(13-9-19-55-50(52)53)57-42(67)33(51)24-39(65)66/h6-8,11-12,15-18,25-28,33-38,40-41,64H,5,9-10,13-14,19-24,51H2,1-4H3,(H,54,56)(H,57,67)(H,58,71)(H,59,72)(H,60,70)(H,61,68)(H,62,69)(H,65,66)(H,74,75)(H4,52,53,55)/t28-,33-,34-,35-,36-,37-,38-,40-,41-/m0/s1</t>
  </si>
  <si>
    <t>CZGUSIXMZVURDU-JZXHSEFVSA-N</t>
  </si>
  <si>
    <t>androstenedione</t>
  </si>
  <si>
    <t>Androstenedione</t>
  </si>
  <si>
    <t>(8R,9S,10R,13S,14S)-10,13-dimethyl-2,6,7,8,9,11,12,14,15,16-decahydro-1H-cyclopenta[a]phenanthrene-3,17-dione</t>
  </si>
  <si>
    <t>C19H26O2</t>
  </si>
  <si>
    <t>InChI=1S/C19H26O2/c1-18-9-7-13(20)11-12(18)3-4-14-15-5-6-17(21)19(15,2)10-8-16(14)18/h11,14-16H,3-10H2,1-2H3/t14-,15-,16-,18-,19-/m0/s1</t>
  </si>
  <si>
    <t>AEMFNILZOJDQLW-QAGGRKNESA-N</t>
  </si>
  <si>
    <t>anandamide</t>
  </si>
  <si>
    <t>Anandamide</t>
  </si>
  <si>
    <t>(5Z,8Z,11Z,14Z)-N-(2-hydroxyethyl)icosa-5,8,11,14-tetraenamide</t>
  </si>
  <si>
    <t>C22H37NO2</t>
  </si>
  <si>
    <t>InChI=1S/C22H37NO2/c1-2-3-4-5-6-7-8-9-10-11-12-13-14-15-16-17-18-19-22(25)23-20-21-24/h6-7,9-10,12-13,15-16,24H,2-5,8,11,14,17-21H2,1H3,(H,23,25)/b7-6-,10-9-,13-12-,16-15-</t>
  </si>
  <si>
    <t>LGEQQWMQCRIYKG-DOFZRALJSA-N</t>
  </si>
  <si>
    <t>amplex red</t>
  </si>
  <si>
    <t>Amplex Red</t>
  </si>
  <si>
    <t>1-(3,7-dihydroxyphenoxazin-10-yl)ethanone</t>
  </si>
  <si>
    <t>C14H11NO4</t>
  </si>
  <si>
    <t>InChI=1S/C14H11NO4/c1-8(16)15-11-4-2-9(17)6-13(11)19-14-7-10(18)3-5-12(14)15/h2-7,17-18H,1H3</t>
  </si>
  <si>
    <t>PKYCWFICOKSIHZ-UHFFFAOYSA-N</t>
  </si>
  <si>
    <t>aminomethylcoumarin</t>
  </si>
  <si>
    <t>Aminomethyl coumarin</t>
  </si>
  <si>
    <t>3-(aminomethyl)chromen-2-one</t>
  </si>
  <si>
    <t>C10H9NO2</t>
  </si>
  <si>
    <t>InChI=1S/C10H9NO2/c11-6-8-5-7-3-1-2-4-9(7)13-10(8)12/h1-5H,6,11H2</t>
  </si>
  <si>
    <t>AUUIARVPJHGTSA-UHFFFAOYSA-N</t>
  </si>
  <si>
    <t>aminobenzyladenosine</t>
  </si>
  <si>
    <t>Aminobenzyladenosine</t>
  </si>
  <si>
    <t>(2R,3R,4R,5R)-3-amino-2-(6-aminopurin-9-yl)-2-benzyl-5-(hydroxymethyl)oxolane-3,4-diol</t>
  </si>
  <si>
    <t>C17H20N6O4</t>
  </si>
  <si>
    <t>InChI=1S/C17H20N6O4/c18-14-12-15(21-8-20-14)23(9-22-12)16(6-10-4-2-1-3-5-10)17(19,26)13(25)11(7-24)27-16/h1-5,8-9,11,13,24-26H,6-7,19H2,(H2,18,20,21)/t11-,13-,16-,17-/m1/s1</t>
  </si>
  <si>
    <t>YIXUMADNPZDKRU-MCPWVCTESA-N</t>
  </si>
  <si>
    <t>amc arachidonoyl amide</t>
  </si>
  <si>
    <t>5,8,11,14-Eicosatetraenamide, N-(4-methyl-2-oxo-2H-1-benzopyran-7-yl)-, (5Z,8Z,11Z,14Z)-</t>
  </si>
  <si>
    <t>(5Z,8Z,11Z,14Z)-N-(4-methyl-2-oxochromen-7-yl)icosa-5,8,11,14-tetraenamide</t>
  </si>
  <si>
    <t>C30H39NO3</t>
  </si>
  <si>
    <t>InChI=1S/C30H39NO3/c1-3-4-5-6-7-8-9-10-11-12-13-14-15-16-17-18-19-20-29(32)31-26-21-22-27-25(2)23-30(33)34-28(27)24-26/h7-8,10-11,13-14,16-17,21-24H,3-6,9,12,15,18-20H2,1-2H3,(H,31,32)/b8-7-,11-10-,14-13-,17-16-</t>
  </si>
  <si>
    <t>IQPBUDMTXHWSHB-ZKWNWVNESA-N</t>
  </si>
  <si>
    <t>altanserine</t>
  </si>
  <si>
    <t>Altanserin</t>
  </si>
  <si>
    <t>3-[2-[4-(4-fluorobenzoyl)piperidin-1-yl]ethyl]-2-sulfanylidene-1H-quinazolin-4-one</t>
  </si>
  <si>
    <t>C22H22FN3O2S</t>
  </si>
  <si>
    <t>InChI=1S/C22H22FN3O2S/c23-17-7-5-15(6-8-17)20(27)16-9-11-25(12-10-16)13-14-26-21(28)18-3-1-2-4-19(18)24-22(26)29/h1-8,16H,9-14H2,(H,24,29)</t>
  </si>
  <si>
    <t>SMYALUSCZJXWHG-UHFFFAOYSA-N</t>
  </si>
  <si>
    <t>alpha-synuclein</t>
  </si>
  <si>
    <t>alpha-Synuclein</t>
  </si>
  <si>
    <t>(4S)-4-amino-5-[[(2S)-5-amino-1-[[(2S)-1-[[(2S,3R)-1-[[(2S)-4-amino-1-[[(2S)-1-[[2-[[2-[[(2S)-1-[[(2S)-1-[[(2S)-1-[[(2S,3R)-1-[[2-[[(2S)-1-[[(1S,2R)-1-carboxy-2-hydroxypropyl]amino]-3-methyl-1-oxobutan-2-yl]amino]-2-oxoethyl]amino]-3-hydroxy-1-oxobutan-2-yl]amino]-3-methyl-1-oxobutan-2-yl]amino]-3-methyl-1-oxobutan-2-yl]amino]-1-oxopropan-2-yl]amino]-2-oxoethyl]amino]-2-oxoethyl]amino]-3-methyl-1-oxobutan-2-yl]amino]-1,4-dioxobutan-2-yl]amino]-3-hydroxy-1-oxobutan-2-yl]amino]-3-methyl-1-oxobutan-2-yl]amino]-1,5-dioxopentan-2-yl]amino]-5-oxopentanoic acid</t>
  </si>
  <si>
    <t>C60H103N17O23</t>
  </si>
  <si>
    <t>InChI=1S/C60H103N17O23/c1-23(2)41(72-52(91)34(19-36(63)82)69-59(98)47(30(13)79)76-57(96)44(26(7)8)73-51(90)33(16-17-35(62)81)68-50(89)32(61)15-18-40(86)87)53(92)65-20-37(83)64-21-38(84)67-28(11)49(88)71-43(25(5)6)56(95)74-45(27(9)10)58(97)75-46(29(12)78)54(93)66-22-39(85)70-42(24(3)4)55(94)77-48(31(14)80)60(99)100/h23-34,41-48,78-80H,15-22,61H2,1-14H3,(H2,62,81)(H2,63,82)(H,64,83)(H,65,92)(H,66,93)(H,67,84)(H,68,89)(H,69,98)(H,70,85)(H,71,88)(H,72,91)(H,73,90)(H,74,95)(H,75,97)(H,76,96)(H,77,94)(H,86,87)(H,99,100)/t28-,29+,30+,31+,32-,33-,34-,41-,42-,43-,44-,45-,46-,47-,48-/m0/s1</t>
  </si>
  <si>
    <t>BLNGPBLOXXYPMY-ARWHJJERSA-N</t>
  </si>
  <si>
    <t>alpha-methylserotonin</t>
  </si>
  <si>
    <t>alpha-Methyl-5-hydroxytryptamine</t>
  </si>
  <si>
    <t>3-(2-aminopropyl)-1H-indol-5-ol</t>
  </si>
  <si>
    <t>C11H14N2O</t>
  </si>
  <si>
    <t>InChI=1S/C11H14N2O/c1-7(12)4-8-6-13-11-3-2-9(14)5-10(8)11/h2-3,5-7,13-14H,4,12H2,1H3</t>
  </si>
  <si>
    <t>LYPCGXKCQDYTFV-UHFFFAOYSA-N</t>
  </si>
  <si>
    <t>almorexant</t>
  </si>
  <si>
    <t>Almorexant</t>
  </si>
  <si>
    <t>(2R)-2-[(1S)-6,7-dimethoxy-1-[2-[4-(trifluoromethyl)phenyl]ethyl]-3,4-dihydro-1H-isoquinolin-2-yl]-N-methyl-2-phenylacetamide</t>
  </si>
  <si>
    <t>C29H31F3N2O3</t>
  </si>
  <si>
    <t>InChI=1S/C29H31F3N2O3/c1-33-28(35)27(20-7-5-4-6-8-20)34-16-15-21-17-25(36-2)26(37-3)18-23(21)24(34)14-11-19-9-12-22(13-10-19)29(30,31)32/h4-10,12-13,17-18,24,27H,11,14-16H2,1-3H3,(H,33,35)/t24-,27+/m0/s1</t>
  </si>
  <si>
    <t>DKMACHNQISHMDN-RPLLCQBOSA-N</t>
  </si>
  <si>
    <t>allylisothiocyanate</t>
  </si>
  <si>
    <t>Allyl Isothiocyanate</t>
  </si>
  <si>
    <t>3-isothiocyanatoprop-1-ene</t>
  </si>
  <si>
    <t>C4H5NS</t>
  </si>
  <si>
    <t>InChI=1S/C4H5NS/c1-2-3-5-4-6/h2H,1,3H2</t>
  </si>
  <si>
    <t>ZOJBYZNEUISWFT-UHFFFAOYSA-N</t>
  </si>
  <si>
    <t>aldosterone</t>
  </si>
  <si>
    <t>Aldosterone</t>
  </si>
  <si>
    <t>(8S,9S,10R,11S,13R,14S,17S)-11-hydroxy-17-(2-hydroxyacetyl)-10-methyl-3-oxo-1,2,6,7,8,9,11,12,14,15,16,17-dodecahydrocyclopenta[a]phenanthrene-13-carbaldehyde</t>
  </si>
  <si>
    <t>InChI=1S/C21H28O5/c1-20-7-6-13(24)8-12(20)2-3-14-15-4-5-16(18(26)10-22)21(15,11-23)9-17(25)19(14)20/h8,11,14-17,19,22,25H,2-7,9-10H2,1H3/t14-,15-,16+,17-,19+,20-,21+/m0/s1</t>
  </si>
  <si>
    <t>PQSUYGKTWSAVDQ-ZVIOFETBSA-N</t>
  </si>
  <si>
    <t>ala-amc</t>
  </si>
  <si>
    <t>2-amino-N-(4-methyl-2-oxo-2H-chromen-7-yl)propanamide</t>
  </si>
  <si>
    <t>2-amino-N-(4-methyl-2-oxochromen-7-yl)propanamide</t>
  </si>
  <si>
    <t>C13H14N2O3</t>
  </si>
  <si>
    <t>InChI=1S/C13H14N2O3/c1-7-5-12(16)18-11-6-9(3-4-10(7)11)15-13(17)8(2)14/h3-6,8H,14H2,1-2H3,(H,15,17)</t>
  </si>
  <si>
    <t>IWSOXHMIRLSLKT-UHFFFAOYSA-N</t>
  </si>
  <si>
    <t>aktide-2t</t>
  </si>
  <si>
    <t>AKTide-2T</t>
  </si>
  <si>
    <t>(4S)-4-[[(2S)-2-[[(2S)-6-amino-2-[[(2S)-2-[[(2S)-2-aminopropanoyl]amino]-5-carbamimidamidopentanoyl]amino]hexanoyl]amino]-5-carbamimidamidopentanoyl]amino]-5-[[(2S)-5-carbamimidamido-1-[[(2S,3R)-1-[[(2S)-1-[[(2S)-1-[[(2S)-1-[[2-[[(2S)-1-[[(2S)-1-[[(1S)-1-carboxyethyl]amino]-3-(1H-imidazol-4-yl)-1-oxopropan-2-yl]amino]-3-(1H-imidazol-4-yl)-1-oxopropan-2-yl]amino]-2-oxoethyl]amino]-1-oxo-3-phenylpropan-2-yl]amino]-3-hydroxy-1-oxopropan-2-yl]amino]-3-(4-hydroxyphenyl)-1-oxopropan-2-yl]amino]-3-hydroxy-1-oxobutan-2-yl]amino]-1-oxopentan-2-yl]amino]-5-oxopentanoic acid</t>
  </si>
  <si>
    <t>C74H114N28O20</t>
  </si>
  <si>
    <t>InChI=1S/C74H114N28O20/c1-38(76)59(109)93-47(15-9-25-85-72(77)78)62(112)94-46(14-7-8-24-75)61(111)95-48(16-10-26-86-73(79)80)63(113)97-50(22-23-57(107)108)64(114)96-49(17-11-27-87-74(81)82)65(115)102-58(40(3)104)70(120)100-52(29-42-18-20-45(105)21-19-42)67(117)101-55(35-103)69(119)98-51(28-41-12-5-4-6-13-41)60(110)88-34-56(106)92-53(30-43-32-83-36-89-43)68(118)99-54(31-44-33-84-37-90-44)66(116)91-39(2)71(121)122/h4-6,12-13,18-21,32-33,36-40,46-55,58,103-105H,7-11,14-17,22-31,34-35,75-76H2,1-3H3,(H,83,89)(H,84,90)(H,88,110)(H,91,116)(H,92,106)(H,93,109)(H,94,112)(H,95,111)(H,96,114)(H,97,113)(H,98,119)(H,99,118)(H,100,120)(H,101,117)(H,102,115)(H,107,108)(H,121,122)(H4,77,78,85)(H4,79,80,86)(H4,81,82,87)/t38-,39-,40+,46-,47-,48-,49-,50-,51-,52-,53-,54-,55-,58-/m0/s1</t>
  </si>
  <si>
    <t>HSEMWALZGKQWLK-SWWIKBNJSA-N</t>
  </si>
  <si>
    <t>ag</t>
  </si>
  <si>
    <t>Silver</t>
  </si>
  <si>
    <t>silver</t>
  </si>
  <si>
    <t>Ag</t>
  </si>
  <si>
    <t>InChI=1S/Ag</t>
  </si>
  <si>
    <t>BQCADISMDOOEFD-UHFFFAOYSA-N</t>
  </si>
  <si>
    <t>af-dx384</t>
  </si>
  <si>
    <t>11H-Pyrido(2,3-b)(1,4)benzodiazepine-11-carboxamide, N-(2-(2-((dipropylamino)methyl)-1-piperidinyl)ethyl)-5,6-dihydro-6-oxo-, methanesulfonate (1:1)</t>
  </si>
  <si>
    <t>N-[2-[2-[(dipropylamino)methyl]piperidin-1-yl]ethyl]-6-oxo-5H-pyrido[2,3-b][1,4]benzodiazepine-11-carboxamide;methanesulfonic acid</t>
  </si>
  <si>
    <t>C28H42N6O5S</t>
  </si>
  <si>
    <t>InChI=1S/C27H38N6O2.CH4O3S/c1-3-16-31(17-4-2)20-21-10-7-8-18-32(21)19-15-29-27(35)33-24-13-6-5-11-22(24)26(34)30-23-12-9-14-28-25(23)33;1-5(2,3)4/h5-6,9,11-14,21H,3-4,7-8,10,15-20H2,1-2H3,(H,29,35)(H,30,34);1H3,(H,2,3,4)</t>
  </si>
  <si>
    <t>LBXOPAJGAXATCZ-UHFFFAOYSA-N</t>
  </si>
  <si>
    <t>adrenomedullin</t>
  </si>
  <si>
    <t>Adrenomedullin (human)</t>
  </si>
  <si>
    <t>(3S)-3-[[(2S)-6-amino-2-[[(2S)-2-[[(2S,3R)-2-[[(2S)-2-[[(2S)-5-amino-2-[[(2S)-2-[[(2S,3S)-2-[[(2S)-5-amino-2-[[(2S)-2-[[(2S)-2-[[(2S)-2-[[(2S)-6-amino-2-[[(2S)-5-amino-2-[[(2S)-2-[[(2S,3R)-2-[[(4R,7S,13S,16S,19R)-19-[[2-[[(2S)-2-[[(2S)-2-[[(2S)-2-[[(2S,3S)-2-[[2-[[(2S)-5-amino-2-[[(2S)-2-[[(2S)-4-amino-2-[[(2S)-4-amino-2-[[(2S)-2-[[(2S)-2-[[(2S)-5-amino-2-[[(2S)-2-[[(2S)-2-amino-3-(4-hydroxyphenyl)propanoyl]amino]-5-carbamimidamidopentanoyl]amino]-5-oxopentanoyl]amino]-3-hydroxypropanoyl]amino]-4-methylsulfanylbutanoyl]amino]-4-oxobutanoyl]amino]-4-oxobutanoyl]amino]-3-phenylpropanoyl]amino]-5-oxopentanoyl]amino]acetyl]amino]-3-methylpentanoyl]amino]-5-carbamimidamidopentanoyl]amino]-3-hydroxypropanoyl]amino]-3-phenylpropanoyl]amino]acetyl]amino]-13-benzyl-16-(3-carbamimidamidopropyl)-7-[(1R)-1-hydroxyethyl]-6,9,12,15,18-pentaoxo-1,2-dithia-5,8,11,14,17-pentazacycloicosane-4-carbonyl]amino]-3-hydroxybutanoyl]amino]-3-methylbutanoyl]amino]-5-oxopentanoyl]amino]hexanoyl]amino]-4-methylpentanoyl]amino]propanoyl]amino]-3-(1H-imidazol-5-yl)propanoyl]amino]-5-oxopentanoyl]amino]-3-methylpentanoyl]amino]-3-(4-hydroxyphenyl)propanoyl]amino]-5-oxopentanoyl]amino]-3-phenylpropanoyl]amino]-3-hydroxybutanoyl]amino]-3-carboxypropanoyl]amino]hexanoyl]amino]-4-[[(2S)-6-amino-1-[[(2S)-1-[[(2S)-4-amino-1-[[(2S)-1-[[(2S)-1-[(2S)-2-[[(2S)-1-[[(2S)-1-[[(2S)-6-amino-1-[[(2S,3S)-1-[[(2S)-1-[(2S)-2-[[(2S)-5-amino-1-[[2-[[(2S)-1-amino-3-(4-hydroxyphenyl)-1-oxopropan-2-yl]amino]-2-oxoethyl]amino]-1,5-dioxopentan-2-yl]carbamoyl]pyrrolidin-1-yl]-3-hydroxy-1-oxopropan-2-yl]amino]-3-methyl-1-oxopentan-2-yl]amino]-1-oxohexan-2-yl]amino]-3-hydroxy-1-oxopropan-2-yl]amino]-5-carbamimidamido-1-oxopentan-2-yl]carbamoyl]pyrrolidin-1-yl]-1-oxopropan-2-yl]amino]-3-methyl-1-oxobutan-2-yl]amino]-1,4-dioxobutan-2-yl]amino]-3-carboxy-1-oxopropan-2-yl]amino]-1-oxohexan-2-yl]amino]-4-oxobutanoic acid</t>
  </si>
  <si>
    <t>C264H406N80O77S3</t>
  </si>
  <si>
    <t>InChI=1S/C264H406N80O77S3/c1-19-132(10)207(335-200(366)120-294-216(377)160(78-84-189(270)355)308-234(395)171(107-142-52-30-24-31-53-142)322-237(398)176(112-196(277)362)324-238(399)175(111-195(276)361)323-230(391)166(90-101-422-18)312-245(406)182(123-346)332-229(390)163(81-87-192(273)358)309-220(381)156(60-42-95-289-261(280)281)302-215(376)151(269)103-144-66-72-148(352)73-67-144)253(414)315-159(63-45-98-292-264(286)287)226(387)331-183(124-347)246(407)320-170(106-141-50-28-23-29-51-141)219(380)295-119-199(365)301-185-126-423-424-127-186(334-256(417)210(137(15)349)336-201(367)121-296-218(379)169(105-140-48-26-22-27-49-140)319-224(385)157(307-247(185)408)61-43-96-290-262(282)283)248(409)342-212(139(17)351)258(419)338-206(131(8)9)252(413)316-164(82-88-193(274)359)227(388)303-152(56-34-38-91-265)221(382)318-168(102-129(4)5)233(394)298-135(13)214(375)317-174(110-147-117-288-128-297-147)236(397)311-165(83-89-194(275)360)232(393)340-208(133(11)20-2)254(415)328-172(109-146-70-76-150(354)77-71-146)235(396)310-162(80-86-191(272)357)228(389)321-173(108-143-54-32-25-33-55-143)242(403)341-211(138(16)350)257(418)329-180(116-204(372)373)240(401)305-154(58-36-40-93-267)222(383)326-178(114-202(368)369)239(400)304-153(57-35-39-92-266)223(384)327-179(115-203(370)371)241(402)325-177(113-197(278)363)243(404)337-205(130(6)7)251(412)299-136(14)259(420)343-99-46-64-187(343)249(410)313-158(62-44-97-291-263(284)285)225(386)330-181(122-345)244(405)306-155(59-37-41-94-268)231(392)339-209(134(12)21-3)255(416)333-184(125-348)260(421)344-100-47-65-188(344)250(411)314-161(79-85-190(271)356)217(378)293-118-198(364)300-167(213(279)374)104-145-68-74-149(353)75-69-145/h22-33,48-55,66-77,117,128-139,151-188,205-212,345-354H,19-21,34-47,56-65,78-116,118-127,265-269H2,1-18H3,(H2,270,355)(H2,271,356)(H2,272,357)(H2,273,358)(H2,274,359)(H2,275,360)(H2,276,361)(H2,277,362)(H2,278,363)(H2,279,374)(H,288,297)(H,293,378)(H,294,377)(H,295,380)(H,296,379)(H,298,394)(H,299,412)(H,300,364)(H,301,365)(H,302,376)(H,303,388)(H,304,400)(H,305,401)(H,306,405)(H,307,408)(H,308,395)(H,309,381)(H,310,396)(H,311,397)(H,312,406)(H,313,410)(H,314,411)(H,315,414)(H,316,413)(H,317,375)(H,318,382)(H,319,385)(H,320,407)(H,321,389)(H,322,398)(H,323,391)(H,324,399)(H,325,402)(H,326,383)(H,327,384)(H,328,415)(H,329,418)(H,330,386)(H,331,387)(H,332,390)(H,333,416)(H,334,417)(H,335,366)(H,336,367)(H,337,404)(H,338,419)(H,339,392)(H,340,393)(H,341,403)(H,342,409)(H,368,369)(H,370,371)(H,372,373)(H4,280,281,289)(H4,282,283,290)(H4,284,285,291)(H4,286,287,292)/t132-,133-,134-,135-,136-,137+,138+,139+,151-,152-,153-,154-,155-,156-,157-,158-,159-,160-,161-,162-,163-,164-,165-,166-,167-,168-,169-,170-,171-,172-,173-,174-,175-,176-,177-,178-,179-,180-,181-,182-,183-,184-,185-,186-,187-,188-,205-,206-,207-,208-,209-,210-,211-,212-/m0/s1</t>
  </si>
  <si>
    <t>ULCUCJFASIJEOE-NPECTJMMSA-N</t>
  </si>
  <si>
    <t>adp-ribose</t>
  </si>
  <si>
    <t>ADP-ribose</t>
  </si>
  <si>
    <t>[[(2R,3S,4R,5R)-5-(6-aminopurin-9-yl)-3,4-dihydroxyoxolan-2-yl]methoxy-hydroxyphosphoryl] [(2R,3S,4R,5R)-3,4,5-trihydroxyoxolan-2-yl]methyl hydrogen phosphate</t>
  </si>
  <si>
    <t>C15H23N5O14P2</t>
  </si>
  <si>
    <t>InChI=1S/C15H23N5O14P2/c16-12-7-13(18-3-17-12)20(4-19-7)14-10(23)8(21)5(32-14)1-30-35(26,27)34-36(28,29)31-2-6-9(22)11(24)15(25)33-6/h3-6,8-11,14-15,21-25H,1-2H2,(H,26,27)(H,28,29)(H2,16,17,18)/t5-,6-,8-,9-,10-,11-,14-,15-/m1/s1</t>
  </si>
  <si>
    <t>SRNWOUGRCWSEMX-KEOHHSTQSA-N</t>
  </si>
  <si>
    <t>adp</t>
  </si>
  <si>
    <t>Adenosine-5'-diphosphate</t>
  </si>
  <si>
    <t>[(2R,3S,4R,5R)-5-(6-aminopurin-9-yl)-3,4-dihydroxyoxolan-2-yl]methyl phosphono hydrogen phosphate</t>
  </si>
  <si>
    <t>C10H15N5O10P2</t>
  </si>
  <si>
    <t>InChI=1S/C10H15N5O10P2/c11-8-5-9(13-2-12-8)15(3-14-5)10-7(17)6(16)4(24-10)1-23-27(21,22)25-26(18,19)20/h2-4,6-7,10,16-17H,1H2,(H,21,22)(H2,11,12,13)(H2,18,19,20)/t4-,6-,7-,10-/m1/s1</t>
  </si>
  <si>
    <t>XTWYTFMLZFPYCI-KQYNXXCUSA-N</t>
  </si>
  <si>
    <t>adomet</t>
  </si>
  <si>
    <t>Adomet</t>
  </si>
  <si>
    <t>[(3S)-3-amino-3-carboxypropyl]-[[(2S,3S,4R,5R)-5-(6-aminopurin-9-yl)-3,4-dihydroxyoxolan-2-yl]methyl]-methylsulfanium</t>
  </si>
  <si>
    <t>C15H23N6O5S+</t>
  </si>
  <si>
    <t>InChI=1S/C15H22N6O5S/c1-27(3-2-7(16)15(24)25)4-8-10(22)11(23)14(26-8)21-6-20-9-12(17)18-5-19-13(9)21/h5-8,10-11,14,22-23H,2-4,16H2,1H3,(H2-,17,18,19,24,25)/p+1/t7-,8+,10+,11+,14+,27?/m0/s1</t>
  </si>
  <si>
    <t>MEFKEPWMEQBLKI-AIRLBKTGSA-O</t>
  </si>
  <si>
    <t>adohcy</t>
  </si>
  <si>
    <t>S-Adenosylhomocysteine</t>
  </si>
  <si>
    <t>(2S)-2-amino-4-[[(2S,3S,4R,5R)-5-(6-aminopurin-9-yl)-3,4-dihydroxyoxolan-2-yl]methylsulfanyl]butanoic acid</t>
  </si>
  <si>
    <t>C14H20N6O5S</t>
  </si>
  <si>
    <t>InChI=1S/C14H20N6O5S/c15-6(14(23)24)1-2-26-3-7-9(21)10(22)13(25-7)20-5-19-8-11(16)17-4-18-12(8)20/h4-7,9-10,13,21-22H,1-3,15H2,(H,23,24)(H2,16,17,18)/t6-,7+,9+,10+,13+/m0/s1</t>
  </si>
  <si>
    <t>ZJUKTBDSGOFHSH-WFMPWKQPSA-N</t>
  </si>
  <si>
    <t>adenosine</t>
  </si>
  <si>
    <t>Adenosine</t>
  </si>
  <si>
    <t>(2R,3R,4S,5R)-2-(6-aminopurin-9-yl)-5-(hydroxymethyl)oxolane-3,4-diol</t>
  </si>
  <si>
    <t>C10H13N5O4</t>
  </si>
  <si>
    <t>InChI=1S/C10H13N5O4/c11-8-5-9(13-2-12-8)15(3-14-5)10-7(18)6(17)4(1-16)19-10/h2-4,6-7,10,16-18H,1H2,(H2,11,12,13)/t4-,6-,7-,10-/m1/s1</t>
  </si>
  <si>
    <t>OIRDTQYFTABQOQ-KQYNXXCUSA-N</t>
  </si>
  <si>
    <t>acrolein</t>
  </si>
  <si>
    <t>Acrolein</t>
  </si>
  <si>
    <t>prop-2-enal</t>
  </si>
  <si>
    <t>C3H4O</t>
  </si>
  <si>
    <t>InChI=1S/C3H4O/c1-2-3-4/h2-3H,1H2</t>
  </si>
  <si>
    <t>HGINCPLSRVDWNT-UHFFFAOYSA-N</t>
  </si>
  <si>
    <t>acetylthiocholine</t>
  </si>
  <si>
    <t>Acetylthiocholine</t>
  </si>
  <si>
    <t>2-acetylsulfanylethyl(trimethyl)azanium</t>
  </si>
  <si>
    <t>C7H16NOS+</t>
  </si>
  <si>
    <t>InChI=1S/C7H16NOS/c1-7(9)10-6-5-8(2,3)4/h5-6H2,1-4H3/q+1</t>
  </si>
  <si>
    <t>GFFIJCYHQYHUHB-UHFFFAOYSA-N</t>
  </si>
  <si>
    <t>acetylcholine</t>
  </si>
  <si>
    <t>Acetylcholine</t>
  </si>
  <si>
    <t>2-acetyloxyethyl(trimethyl)azanium</t>
  </si>
  <si>
    <t>C7H16NO2+</t>
  </si>
  <si>
    <t>InChI=1S/C7H16NO2/c1-7(9)10-6-5-8(2,3)4/h5-6H2,1-4H3/q+1</t>
  </si>
  <si>
    <t>OIPILFWXSMYKGL-UHFFFAOYSA-N</t>
  </si>
  <si>
    <t>acetylated</t>
  </si>
  <si>
    <t>Vetiveryl acetate</t>
  </si>
  <si>
    <t>(4,8-dimethyl-2-propan-2-ylidene-3,3a,4,5,6,8a-hexahydro-1H-azulen-6-yl) acetate</t>
  </si>
  <si>
    <t>C17H26O2</t>
  </si>
  <si>
    <t>InChI=1S/C17H26O2/c1-10(2)14-8-16-11(3)6-15(19-13(5)18)7-12(4)17(16)9-14/h6,12,15-17H,7-9H2,1-5H3</t>
  </si>
  <si>
    <t>UAVFEMBKDRODDE-UHFFFAOYSA-N</t>
  </si>
  <si>
    <t>acetyl-coa</t>
  </si>
  <si>
    <t>Acetyl Coenzyme A</t>
  </si>
  <si>
    <t>S-[2-[3-[[(2R)-4-[[[(2R,3S,4R,5R)-5-(6-aminopurin-9-yl)-4-hydroxy-3-phosphonooxyoxolan-2-yl]methoxy-hydroxyphosphoryl]oxy-hydroxyphosphoryl]oxy-2-hydroxy-3,3-dimethylbutanoyl]amino]propanoylamino]ethyl] ethanethioate</t>
  </si>
  <si>
    <t>C23H38N7O17P3S</t>
  </si>
  <si>
    <t>InChI=1S/C23H38N7O17P3S/c1-12(31)51-7-6-25-14(32)4-5-26-21(35)18(34)23(2,3)9-44-50(41,42)47-49(39,40)43-8-13-17(46-48(36,37)38)16(33)22(45-13)30-11-29-15-19(24)27-10-28-20(15)30/h10-11,13,16-18,22,33-34H,4-9H2,1-3H3,(H,25,32)(H,26,35)(H,39,40)(H,41,42)(H2,24,27,28)(H2,36,37,38)/t13-,16-,17-,18+,22-/m1/s1</t>
  </si>
  <si>
    <t>ZSLZBFCDCINBPY-ZSJPKINUSA-N</t>
  </si>
  <si>
    <t>acetate</t>
  </si>
  <si>
    <t>Acetate</t>
  </si>
  <si>
    <t>C2H3O2-</t>
  </si>
  <si>
    <t>InChI=1S/C2H4O2/c1-2(3)4/h1H3,(H,3,4)/p-1</t>
  </si>
  <si>
    <t>QTBSBXVTEAMEQO-UHFFFAOYSA-M</t>
  </si>
  <si>
    <t>acetamiprid</t>
  </si>
  <si>
    <t>Acetamiprid</t>
  </si>
  <si>
    <t>N-[(6-chloropyridin-3-yl)methyl]-N'-cyano-N-methylethanimidamide</t>
  </si>
  <si>
    <t>C10H11ClN4</t>
  </si>
  <si>
    <t>InChI=1S/C10H11ClN4/c1-8(14-7-12)15(2)6-9-3-4-10(11)13-5-9/h3-5H,6H2,1-2H3</t>
  </si>
  <si>
    <t>WCXDHFDTOYPNIE-UHFFFAOYSA-N</t>
  </si>
  <si>
    <t>acetaldehyde</t>
  </si>
  <si>
    <t>Acetaldehyde</t>
  </si>
  <si>
    <t>C2H4O</t>
  </si>
  <si>
    <t>InChI=1S/C2H4O/c1-2-3/h2H,1H3</t>
  </si>
  <si>
    <t>IKHGUXGNUITLKF-UHFFFAOYSA-N</t>
  </si>
  <si>
    <t>ac-wla-amc</t>
  </si>
  <si>
    <t>Ac-WLA-AMC</t>
  </si>
  <si>
    <t>(2S)-2-[[(2S)-2-acetamido-3-(1H-indol-3-yl)propanoyl]amino]-4-methyl-N-[(2S)-1-[(4-methyl-2-oxochromen-7-yl)amino]-1-oxopropan-2-yl]pentanamide</t>
  </si>
  <si>
    <t>C32H37N5O6</t>
  </si>
  <si>
    <t>InChI=1S/C32H37N5O6/c1-17(2)12-26(37-32(42)27(35-20(5)38)14-21-16-33-25-9-7-6-8-24(21)25)31(41)34-19(4)30(40)36-22-10-11-23-18(3)13-29(39)43-28(23)15-22/h6-11,13,15-17,19,26-27,33H,12,14H2,1-5H3,(H,34,41)(H,35,38)(H,36,40)(H,37,42)/t19-,26-,27-/m0/s1</t>
  </si>
  <si>
    <t>PIJMRHCPKXLMIS-DOYMOWJKSA-N</t>
  </si>
  <si>
    <t>ac-wehd-amc</t>
  </si>
  <si>
    <t>Ac-Trp-Glu-His-Asp-AMC</t>
  </si>
  <si>
    <t>(4S)-4-[[(2S)-2-acetamido-3-(1H-indol-3-yl)propanoyl]amino]-5-[[(2S)-1-[[(2S)-3-carboxy-1-[(4-methyl-2-oxochromen-7-yl)amino]-1-oxopropan-2-yl]amino]-3-(1H-imidazol-5-yl)-1-oxopropan-2-yl]amino]-5-oxopentanoic acid</t>
  </si>
  <si>
    <t>C38H40N8O11</t>
  </si>
  <si>
    <t>InChI=1S/C38H40N8O11/c1-19-11-34(52)57-31-14-22(7-8-24(19)31)43-36(54)30(15-33(50)51)46-38(56)29(13-23-17-39-18-41-23)45-35(53)27(9-10-32(48)49)44-37(55)28(42-20(2)47)12-21-16-40-26-6-4-3-5-25(21)26/h3-8,11,14,16-18,27-30,40H,9-10,12-13,15H2,1-2H3,(H,39,41)(H,42,47)(H,43,54)(H,44,55)(H,45,53)(H,46,56)(H,48,49)(H,50,51)/t27-,28-,29-,30-/m0/s1</t>
  </si>
  <si>
    <t>NONBZTYCHSGHGG-KRCBVYEFSA-N</t>
  </si>
  <si>
    <t>ac-rlr-amc</t>
  </si>
  <si>
    <t>Ac-RLR-AMC</t>
  </si>
  <si>
    <t>(2S)-2-[[(2S)-2-acetamido-5-(diaminomethylideneamino)pentanoyl]amino]-N-[(2S)-5-(diaminomethylideneamino)-1-[(4-methyl-2-oxochromen-7-yl)amino]-1-oxopentan-2-yl]-4-methylpentanamide</t>
  </si>
  <si>
    <t>C30H46N10O6</t>
  </si>
  <si>
    <t>InChI=1S/C30H46N10O6/c1-16(2)13-23(40-27(44)21(37-18(4)41)7-5-11-35-29(31)32)28(45)39-22(8-6-12-36-30(33)34)26(43)38-19-9-10-20-17(3)14-25(42)46-24(20)15-19/h9-10,14-16,21-23H,5-8,11-13H2,1-4H3,(H,37,41)(H,38,43)(H,39,45)(H,40,44)(H4,31,32,35)(H4,33,34,36)/t21-,22-,23-/m0/s1</t>
  </si>
  <si>
    <t>DOIHRXFNOWSOMS-VABKMULXSA-N</t>
  </si>
  <si>
    <t>ac-pal-amc</t>
  </si>
  <si>
    <t>Ac-PAL-AMC</t>
  </si>
  <si>
    <t>(2S)-1-acetyl-N-[(2S)-1-[[(2S)-4-methyl-1-[(4-methyl-2-oxochromen-7-yl)amino]-1-oxopentan-2-yl]amino]-1-oxopropan-2-yl]pyrrolidine-2-carboxamide</t>
  </si>
  <si>
    <t>C26H34N4O6</t>
  </si>
  <si>
    <t>InChI=1S/C26H34N4O6/c1-14(2)11-20(25(34)28-18-8-9-19-15(3)12-23(32)36-22(19)13-18)29-24(33)16(4)27-26(35)21-7-6-10-30(21)17(5)31/h8-9,12-14,16,20-21H,6-7,10-11H2,1-5H3,(H,27,35)(H,28,34)(H,29,33)/t16-,20-,21-/m0/s1</t>
  </si>
  <si>
    <t>BWJPVHDZSJFFDM-NDXORKPFSA-N</t>
  </si>
  <si>
    <t>ac-devd-amc</t>
  </si>
  <si>
    <t>Ac-DEVD-AMC</t>
  </si>
  <si>
    <t>(4S)-4-[[(2S)-2-acetamido-3-carboxypropanoyl]amino]-5-[[(2S)-1-[[(2S)-3-carboxy-1-[(4-methyl-2-oxochromen-7-yl)amino]-1-oxopropan-2-yl]amino]-3-methyl-1-oxobutan-2-yl]amino]-5-oxopentanoic acid</t>
  </si>
  <si>
    <t>C30H37N5O13</t>
  </si>
  <si>
    <t>InChI=1S/C30H37N5O13/c1-13(2)26(35-27(44)18(7-8-22(37)38)33-29(46)19(11-23(39)40)31-15(4)36)30(47)34-20(12-24(41)42)28(45)32-16-5-6-17-14(3)9-25(43)48-21(17)10-16/h5-6,9-10,13,18-20,26H,7-8,11-12H2,1-4H3,(H,31,36)(H,32,45)(H,33,46)(H,34,47)(H,35,44)(H,37,38)(H,39,40)(H,41,42)/t18-,19-,20-,26-/m0/s1</t>
  </si>
  <si>
    <t>ALZSTTDFHZHSCA-RNVDEAKXSA-N</t>
  </si>
  <si>
    <t>ac-anw-amc</t>
  </si>
  <si>
    <t>Ac-ANW-AMC</t>
  </si>
  <si>
    <t>(2S)-2-[[(2S)-2-acetamidopropanoyl]amino]-N-[(2S)-3-(1H-indol-3-yl)-1-[(4-methyl-2-oxochromen-6-yl)amino]-1-oxopropan-2-yl]butanediamide</t>
  </si>
  <si>
    <t>C30H32N6O7</t>
  </si>
  <si>
    <t>InChI=1S/C30H32N6O7/c1-15-10-27(39)43-25-9-8-19(12-21(15)25)34-29(41)23(11-18-14-32-22-7-5-4-6-20(18)22)36-30(42)24(13-26(31)38)35-28(40)16(2)33-17(3)37/h4-10,12,14,16,23-24,32H,11,13H2,1-3H3,(H2,31,38)(H,33,37)(H,34,41)(H,35,40)(H,36,42)/t16-,23-,24-/m0/s1</t>
  </si>
  <si>
    <t>LMUIALVDZMMUMF-ZCWWJEROSA-N</t>
  </si>
  <si>
    <t>abp688</t>
  </si>
  <si>
    <t>(E)-3-(2-(6-methylpyridin-2-yl)ethynyl)cyclohex-2-enone O-methyl oxime</t>
  </si>
  <si>
    <t>(E)-N-methoxy-3-[2-(6-methylpyridin-2-yl)ethynyl]cyclohex-2-en-1-imine</t>
  </si>
  <si>
    <t>C15H16N2O</t>
  </si>
  <si>
    <t>InChI=1S/C15H16N2O/c1-12-5-3-7-14(16-12)10-9-13-6-4-8-15(11-13)17-18-2/h3,5,7,11H,4,6,8H2,1-2H3/b17-15+</t>
  </si>
  <si>
    <t>CNNZLFXCUQLKOB-BMRADRMJSA-N</t>
  </si>
  <si>
    <t>abn</t>
  </si>
  <si>
    <t>Benzylamine</t>
  </si>
  <si>
    <t>phenylmethanamine</t>
  </si>
  <si>
    <t>C7H9N</t>
  </si>
  <si>
    <t>InChI=1S/C7H9N/c8-6-7-4-2-1-3-5-7/h1-5H,6,8H2</t>
  </si>
  <si>
    <t>WGQKYBSKWIADBV-UHFFFAOYSA-N</t>
  </si>
  <si>
    <t>abltide</t>
  </si>
  <si>
    <t>Abl protein tyrosine kinase substrate</t>
  </si>
  <si>
    <t>(4S)-4-[[2-[[(2S)-6-amino-2-[[(2S)-2,6-diaminohexanoyl]amino]hexanoyl]amino]acetyl]amino]-5-[[(2S)-1-[[(2S,3S)-1-[[(2S)-1-[[(2S)-1-[[(2S)-1-[(2S)-2-[[(2S)-1-[[(2S)-1-amino-1-oxopropan-2-yl]amino]-1-oxo-3-phenylpropan-2-yl]carbamoyl]pyrrolidin-1-yl]-1-oxopropan-2-yl]amino]-1-oxopropan-2-yl]amino]-3-(4-hydroxyphenyl)-1-oxopropan-2-yl]amino]-3-methyl-1-oxopentan-2-yl]amino]-1-oxopropan-2-yl]amino]-5-oxopentanoic acid</t>
  </si>
  <si>
    <t>C60H93N15O15</t>
  </si>
  <si>
    <t>InChI=1S/C60H93N15O15/c1-7-33(2)49(74-52(82)36(5)67-55(85)43(25-26-48(78)79)70-47(77)32-65-54(84)42(19-12-14-28-62)71-53(83)41(63)18-11-13-27-61)59(89)73-45(31-39-21-23-40(76)24-22-39)57(87)68-35(4)51(81)69-37(6)60(90)75-29-15-20-46(75)58(88)72-44(30-38-16-9-8-10-17-38)56(86)66-34(3)50(64)80/h8-10,16-17,21-24,33-37,41-46,49,76H,7,11-15,18-20,25-32,61-63H2,1-6H3,(H2,64,80)(H,65,84)(H,66,86)(H,67,85)(H,68,87)(H,69,81)(H,70,77)(H,71,83)(H,72,88)(H,73,89)(H,74,82)(H,78,79)/t33-,34-,35-,36-,37-,41-,42-,43-,44-,45-,46-,49-/m0/s1</t>
  </si>
  <si>
    <t>WOEYLBHGXWOZOC-VHCTZGMQSA-N</t>
  </si>
  <si>
    <t>abeta</t>
  </si>
  <si>
    <t>Asp-Ala-Glu-Phe-Arg-His-Asp-Ser-Gly-Tyr-Glu-Val-His-His-Gln-Lys-Leu-Val-Phe-Phe-Ala-Glu-Asp-Val-Gly-Ser-Asn-Lys-Gly-Ala-Ile-Ile-Gly-Leu-Met-Val-Gly-Gly-Val-Val-Ile-Ala</t>
  </si>
  <si>
    <t>(4S)-5-[[(2S)-1-[[(2S)-1-[[(2S)-1-[[(2S)-1-[[(2S)-1-[[2-[[(2S)-1-[[(2S)-1-[[(2S)-1-[[(2S)-1-[[(2S)-1-[[(2S)-5-amino-1-[[(2S)-6-amino-1-[[(2S)-1-[[(2S)-1-[[(2S)-1-[[(2S)-1-[[(2S)-1-[[(2S)-1-[[(2S)-1-[[(2S)-1-[[2-[[(2S)-1-[[(2S)-4-amino-1-[[(2S)-6-amino-1-[[2-[[(2S)-1-[[(2S,3S)-1-[[(2S,3S)-1-[[2-[[(2S)-1-[[(2S)-1-[[(2S)-1-[[2-[[2-[[(2S)-1-[[(2S)-1-[[(2S,3S)-1-[[(1S)-1-carboxyethyl]amino]-3-methyl-1-oxopentan-2-yl]amino]-3-methyl-1-oxobutan-2-yl]amino]-3-methyl-1-oxobutan-2-yl]amino]-2-oxoethyl]amino]-2-oxoethyl]amino]-3-methyl-1-oxobutan-2-yl]amino]-4-methylsulfanyl-1-oxobutan-2-yl]amino]-4-methyl-1-oxopentan-2-yl]amino]-2-oxoethyl]amino]-3-methyl-1-oxopentan-2-yl]amino]-3-methyl-1-oxopentan-2-yl]amino]-1-oxopropan-2-yl]amino]-2-oxoethyl]amino]-1-oxohexan-2-yl]amino]-1,4-dioxobutan-2-yl]amino]-3-hydroxy-1-oxopropan-2-yl]amino]-2-oxoethyl]amino]-3-methyl-1-oxobutan-2-yl]amino]-3-carboxy-1-oxopropan-2-yl]amino]-4-carboxy-1-oxobutan-2-yl]amino]-1-oxopropan-2-yl]amino]-1-oxo-3-phenylpropan-2-yl]amino]-1-oxo-3-phenylpropan-2-yl]amino]-3-methyl-1-oxobutan-2-yl]amino]-4-methyl-1-oxopentan-2-yl]amino]-1-oxohexan-2-yl]amino]-1,5-dioxopentan-2-yl]amino]-3-(1H-imidazol-4-yl)-1-oxopropan-2-yl]amino]-3-(1H-imidazol-4-yl)-1-oxopropan-2-yl]amino]-3-methyl-1-oxobutan-2-yl]amino]-4-carboxy-1-oxobutan-2-yl]amino]-3-(4-hydroxyphenyl)-1-oxopropan-2-yl]amino]-2-oxoethyl]amino]-3-hydroxy-1-oxopropan-2-yl]amino]-3-carboxy-1-oxopropan-2-yl]amino]-3-(1H-imidazol-4-yl)-1-oxopropan-2-yl]amino]-5-carbamimidamido-1-oxopentan-2-yl]amino]-1-oxo-3-phenylpropan-2-yl]amino]-4-[[(2S)-2-[[(2S)-2-amino-3-carboxypropanoyl]amino]propanoyl]amino]-5-oxopentanoic acid</t>
  </si>
  <si>
    <t>C203H311N55O60S</t>
  </si>
  <si>
    <t>InChI=1S/C203H311N55O60S/c1-28-106(20)164(195(310)220-91-149(267)228-130(71-98(4)5)181(296)238-129(66-70-319-27)179(294)251-158(100(8)9)193(308)218-87-146(264)215-88-151(269)250-160(102(12)13)198(313)255-163(105(18)19)199(314)258-165(107(21)29-2)200(315)227-112(26)202(317)318)257-201(316)166(108(22)30-3)256-169(284)109(23)224-147(265)89-216-171(286)122(51-40-42-67-204)233-188(303)139(81-145(208)263)244-192(307)143(94-260)230-150(268)92-219-194(309)159(101(10)11)252-191(306)141(83-157(280)281)245-177(292)127(60-64-153(272)273)232-168(283)111(25)226-180(295)133(73-113-45-34-31-35-46-113)241-184(299)135(75-115-49-38-33-39-50-115)247-196(311)162(104(16)17)254-190(305)131(72-99(6)7)239-173(288)123(52-41-43-68-205)234-175(290)125(58-62-144(207)262)236-185(300)136(77-117-84-211-95-221-117)243-187(302)138(79-119-86-213-97-223-119)248-197(312)161(103(14)15)253-178(293)128(61-65-154(274)275)237-182(297)132(76-116-54-56-120(261)57-55-116)229-148(266)90-217-172(287)142(93-259)249-189(304)140(82-156(278)279)246-186(301)137(78-118-85-212-96-222-118)242-174(289)124(53-44-69-214-203(209)210)235-183(298)134(74-114-47-36-32-37-48-114)240-176(291)126(59-63-152(270)271)231-167(282)110(24)225-170(285)121(206)80-155(276)277/h31-39,45-50,54-57,84-86,95-112,121-143,158-166,259-261H,28-30,40-44,51-53,58-83,87-94,204-206H2,1-27H3,(H2,207,262)(H2,208,263)(H,211,221)(H,212,222)(H,213,223)(H,215,264)(H,216,286)(H,217,287)(H,218,308)(H,219,309)(H,220,310)(H,224,265)(H,225,285)(H,226,295)(H,227,315)(H,228,267)(H,229,266)(H,230,268)(H,231,282)(H,232,283)(H,233,303)(H,234,290)(H,235,298)(H,236,300)(H,237,297)(H,238,296)(H,239,288)(H,240,291)(H,241,299)(H,242,289)(H,243,302)(H,244,307)(H,245,292)(H,246,301)(H,247,311)(H,248,312)(H,249,304)(H,250,269)(H,251,294)(H,252,306)(H,253,293)(H,254,305)(H,255,313)(H,256,284)(H,257,316)(H,258,314)(H,270,271)(H,272,273)(H,274,275)(H,276,277)(H,278,279)(H,280,281)(H,317,318)(H4,209,210,214)/t106-,107-,108-,109-,110-,111-,112-,121-,122-,123-,124-,125-,126-,127-,128-,129-,130-,131-,132-,133-,134-,135-,136-,137-,138-,139-,140-,141-,142-,143-,158-,159-,160-,161-,162-,163-,164-,165-,166-/m0/s1</t>
  </si>
  <si>
    <t>DZHSAHHDTRWUTF-SIQRNXPUSA-N</t>
  </si>
  <si>
    <t>ab-meca</t>
  </si>
  <si>
    <t>AB-Meca</t>
  </si>
  <si>
    <t>(2S,3S,4R,5R)-5-[6-[(4-aminophenyl)methylamino]purin-9-yl]-3,4-dihydroxy-N-methyloxolane-2-carboxamide</t>
  </si>
  <si>
    <t>C18H21N7O4</t>
  </si>
  <si>
    <t>InChI=1S/C18H21N7O4/c1-20-17(28)14-12(26)13(27)18(29-14)25-8-24-11-15(22-7-23-16(11)25)21-6-9-2-4-10(19)5-3-9/h2-5,7-8,12-14,18,26-27H,6,19H2,1H3,(H,20,28)(H,21,22,23)/t12-,13+,14-,18+/m0/s1</t>
  </si>
  <si>
    <t>LDYMCRRFCMRFKB-MOROJQBDSA-N</t>
  </si>
  <si>
    <t>aamca</t>
  </si>
  <si>
    <t>a23187</t>
  </si>
  <si>
    <t>Calcimycin</t>
  </si>
  <si>
    <t>5-(methylamino)-2-[[(2S,3R,5R,6S,8R,9R)-3,5,9-trimethyl-2-[(2S)-1-oxo-1-(1H-pyrrol-2-yl)propan-2-yl]-1,7-dioxaspiro[5.5]undecan-8-yl]methyl]-1,3-benzoxazole-4-carboxylic acid</t>
  </si>
  <si>
    <t>C29H37N3O6</t>
  </si>
  <si>
    <t>InChI=1S/C29H37N3O6/c1-15-10-11-29(17(3)13-16(2)27(38-29)18(4)26(33)20-7-6-12-31-20)37-22(15)14-23-32-25-21(36-23)9-8-19(30-5)24(25)28(34)35/h6-9,12,15-18,22,27,30-31H,10-11,13-14H2,1-5H3,(H,34,35)/t15-,16-,17-,18-,22-,27+,29+/m1/s1</t>
  </si>
  <si>
    <t>HIYAVKIYRIFSCZ-CYEMHPAKSA-N</t>
  </si>
  <si>
    <t>a10070</t>
  </si>
  <si>
    <t>Methyl 2-cyclobutylideneacetate</t>
  </si>
  <si>
    <t>methyl 2-cyclobutylideneacetate</t>
  </si>
  <si>
    <t>C7H10O2</t>
  </si>
  <si>
    <t>InChI=1S/C7H10O2/c1-9-7(8)5-6-3-2-4-6/h5H,2-4H2,1H3</t>
  </si>
  <si>
    <t>AXSGAQISQQNVKB-UHFFFAOYSA-N</t>
  </si>
  <si>
    <t>[phe13,tyr19]mch</t>
  </si>
  <si>
    <t>[Phe13,Tyr19]MCH</t>
  </si>
  <si>
    <t>3-amino-4-[[1-[[1-[[1-[[1-[[1-[[29-[[1-[[5-amino-1-[[1-carboxy-2-(4-hydroxyphenyl)ethyl]amino]-1,5-dioxopentan-2-yl]amino]-3-(1H-indol-3-yl)-1-oxopropan-2-yl]carbamoyl]-6-benzyl-3,12-bis[3-(diaminomethylideneamino)propyl]-18-(2-methylpropyl)-21-(2-methylsulfanylethyl)-2,5,8,11,14,17,20,23,31-nonaoxo-9-propan-2-yl-26,27-dithia-1,4,7,10,13,16,19,22,30-nonazabicyclo[30.3.0]pentatriacontan-24-yl]amino]-5-(diaminomethylideneamino)-1-oxopentan-2-yl]amino]-4-methyl-1-oxopentan-2-yl]amino]-4-methylsulfanyl-1-oxobutan-2-yl]amino]-3-carboxy-1-oxopropan-2-yl]amino]-1-oxo-3-phenylpropan-2-yl]amino]-4-oxobutanoic acid</t>
  </si>
  <si>
    <t>C109H160N30O26S4</t>
  </si>
  <si>
    <t>InChI=1S/C109H160N30O26S4/c1-57(2)45-74-90(148)122-54-85(142)123-68(27-17-39-118-107(112)113)95(153)138-88(59(5)6)104(162)134-77(48-61-23-13-10-14-24-61)97(155)128-73(29-19-41-120-109(116)117)105(163)139-42-20-30-83(139)103(161)137-82(102(160)132-78(50-63-53-121-67-26-16-15-25-65(63)67)99(157)125-70(35-36-84(111)141)92(150)135-80(106(164)165)49-62-31-33-64(140)34-32-62)56-169-168-55-81(101(159)127-72(38-44-167-8)93(151)130-74)136-91(149)69(28-18-40-119-108(114)115)124-96(154)75(46-58(3)4)131-94(152)71(37-43-166-7)126-100(158)79(52-87(145)146)133-98(156)76(47-60-21-11-9-12-22-60)129-89(147)66(110)51-86(143)144/h9-16,21-26,31-34,53,57-59,66,68-83,88,121,140H,17-20,27-30,35-52,54-56,110H2,1-8H3,(H2,111,141)(H,122,148)(H,123,142)(H,124,154)(H,125,157)(H,126,158)(H,127,159)(H,128,155)(H,129,147)(H,130,151)(H,131,152)(H,132,160)(H,133,156)(H,134,162)(H,135,150)(H,136,149)(H,137,161)(H,138,153)(H,143,144)(H,145,146)(H,164,165)(H4,112,113,118)(H4,114,115,119)(H4,116,117,120)</t>
  </si>
  <si>
    <t>RNCHKGYTHALNQH-UHFFFAOYSA-N</t>
  </si>
  <si>
    <t>[n-methyl-3h]lsd</t>
  </si>
  <si>
    <t>9-cis-retinoic acid</t>
  </si>
  <si>
    <t>Alitretinoin</t>
  </si>
  <si>
    <t>(2E,4E,6Z,8E)-3,7-dimethyl-9-(2,6,6-trimethylcyclohexen-1-yl)nona-2,4,6,8-tetraenoic acid</t>
  </si>
  <si>
    <t>C20H28O2</t>
  </si>
  <si>
    <t>InChI=1S/C20H28O2/c1-15(8-6-9-16(2)14-19(21)22)11-12-18-17(3)10-7-13-20(18,4)5/h6,8-9,11-12,14H,7,10,13H2,1-5H3,(H,21,22)/b9-6+,12-11+,15-8-,16-14+</t>
  </si>
  <si>
    <t>SHGAZHPCJJPHSC-ZVCIMWCZSA-N</t>
  </si>
  <si>
    <t>9,10-phenanthrenequinone</t>
  </si>
  <si>
    <t>9,10-Phenanthrenedione</t>
  </si>
  <si>
    <t>phenanthrene-9,10-dione</t>
  </si>
  <si>
    <t>C14H8O2</t>
  </si>
  <si>
    <t>InChI=1S/C14H8O2/c15-13-11-7-3-1-5-9(11)10-6-2-4-8-12(10)14(13)16/h1-8H</t>
  </si>
  <si>
    <t>YYVYAPXYZVYDHN-UHFFFAOYSA-N</t>
  </si>
  <si>
    <t>8-oxo-dgtp</t>
  </si>
  <si>
    <t>8-oxo-dGTP</t>
  </si>
  <si>
    <t>[[(2R,3S,5R)-5-(2-amino-6,8-dioxo-1,7-dihydropurin-9-yl)-3-hydroxyoxolan-2-yl]methoxy-hydroxyphosphoryl] phosphono hydrogen phosphate</t>
  </si>
  <si>
    <t>C10H16N5O14P3</t>
  </si>
  <si>
    <t>InChI=1S/C10H16N5O14P3/c11-9-13-7-6(8(17)14-9)12-10(18)15(7)5-1-3(16)4(27-5)2-26-31(22,23)29-32(24,25)28-30(19,20)21/h3-5,16H,1-2H2,(H,12,18)(H,22,23)(H,24,25)(H2,19,20,21)(H3,11,13,14,17)/t3-,4+,5+/m0/s1</t>
  </si>
  <si>
    <t>BUZOGVVQWCXXDP-VPENINKCSA-N</t>
  </si>
  <si>
    <t>8-oh-dpat</t>
  </si>
  <si>
    <t>8-Hydroxy-2-(di-n-propylamino)tetralin</t>
  </si>
  <si>
    <t>7-(dipropylamino)-5,6,7,8-tetrahydronaphthalen-1-ol</t>
  </si>
  <si>
    <t>C16H25NO</t>
  </si>
  <si>
    <t>InChI=1S/C16H25NO/c1-3-10-17(11-4-2)14-9-8-13-6-5-7-16(18)15(13)12-14/h5-7,14,18H,3-4,8-12H2,1-2H3</t>
  </si>
  <si>
    <t>ASXGJMSKWNBENU-UHFFFAOYSA-N</t>
  </si>
  <si>
    <t>8-acetyl-2,3,5,6-tetrahydro-1h,4h-11-oxa-3a-aza-benzo[de]anthracen-10-one</t>
  </si>
  <si>
    <t>9-Acetyl-2,3,6,7-tetrahydro-1H-pyrano[2,3-f]pyrido[3,2,1-ij]quinolin-11(5H)-one</t>
  </si>
  <si>
    <t>6-acetyl-3-oxa-13-azatetracyclo[7.7.1.02,7.013,17]heptadeca-1(17),2(7),5,8-tetraen-4-one</t>
  </si>
  <si>
    <t>C17H17NO3</t>
  </si>
  <si>
    <t>InChI=1S/C17H17NO3/c1-10(19)13-9-15(20)21-17-12-5-3-7-18-6-2-4-11(16(12)18)8-14(13)17/h8-9H,2-7H2,1H3</t>
  </si>
  <si>
    <t>XQARIKRDYJHYTM-UHFFFAOYSA-N</t>
  </si>
  <si>
    <t>7-oh-pipat</t>
  </si>
  <si>
    <t>7-hydroxy-PIPAT</t>
  </si>
  <si>
    <t>7-[[(E)-3-iodoprop-2-enyl]-propylamino]-5,6,7,8-tetrahydronaphthalen-2-ol</t>
  </si>
  <si>
    <t>C16H22INO</t>
  </si>
  <si>
    <t>InChI=1S/C16H22INO/c1-2-9-18(10-3-8-17)15-6-4-13-5-7-16(19)12-14(13)11-15/h3,5,7-8,12,15,19H,2,4,6,9-11H2,1H3/b8-3+</t>
  </si>
  <si>
    <t>RTMIJLQPWFKAFE-FPYGCLRLSA-N</t>
  </si>
  <si>
    <t>7-oh-dpat</t>
  </si>
  <si>
    <t>7-(Dipropylamino)-5,6,7,8-tetrahydronaphthalen-2-ol</t>
  </si>
  <si>
    <t>7-(dipropylamino)-5,6,7,8-tetrahydronaphthalen-2-ol</t>
  </si>
  <si>
    <t>InChI=1S/C16H25NO/c1-3-9-17(10-4-2)15-7-5-13-6-8-16(18)12-14(13)11-15/h6,8,12,15,18H,3-5,7,9-11H2,1-2H3</t>
  </si>
  <si>
    <t>BLYMJBIZMIGWFK-UHFFFAOYSA-N</t>
  </si>
  <si>
    <t>7-methylguanosine</t>
  </si>
  <si>
    <t>7-Methylguanosine</t>
  </si>
  <si>
    <t>2-amino-9-[(2R,3R,4S,5R)-3,4-dihydroxy-5-(hydroxymethyl)oxolan-2-yl]-7-methyl-1H-purin-9-ium-6-one</t>
  </si>
  <si>
    <t>C11H16N5O5+</t>
  </si>
  <si>
    <t>InChI=1S/C11H15N5O5/c1-15-3-16(8-5(15)9(20)14-11(12)13-8)10-7(19)6(18)4(2-17)21-10/h3-4,6-7,10,17-19H,2H2,1H3,(H2-,12,13,14,20)/p+1/t4-,6-,7-,10-/m1/s1</t>
  </si>
  <si>
    <t>OGHAROSJZRTIOK-KQYNXXCUSA-O</t>
  </si>
  <si>
    <t>7-ethoxyresorufin</t>
  </si>
  <si>
    <t>7-Ethoxyresorufin</t>
  </si>
  <si>
    <t>7-ethoxyphenoxazin-3-one</t>
  </si>
  <si>
    <t>C14H11NO3</t>
  </si>
  <si>
    <t>InChI=1S/C14H11NO3/c1-2-17-10-4-6-12-14(8-10)18-13-7-9(16)3-5-11(13)15-12/h3-8H,2H2,1H3</t>
  </si>
  <si>
    <t>CRCWUBLTFGOMDD-UHFFFAOYSA-N</t>
  </si>
  <si>
    <t>7-amino-4-methylcoumarin</t>
  </si>
  <si>
    <t>7-Amino-4-methylcoumarin</t>
  </si>
  <si>
    <t>7-amino-4-methylchromen-2-one</t>
  </si>
  <si>
    <t>InChI=1S/C10H9NO2/c1-6-4-10(12)13-9-5-7(11)2-3-8(6)9/h2-5H,11H2,1H3</t>
  </si>
  <si>
    <t>GLNDAGDHSLMOKX-UHFFFAOYSA-N</t>
  </si>
  <si>
    <t>6-aminonicotinamide</t>
  </si>
  <si>
    <t>6-Aminonicotinamide</t>
  </si>
  <si>
    <t>6-aminopyridine-3-carboxamide</t>
  </si>
  <si>
    <t>C6H7N3O</t>
  </si>
  <si>
    <t>InChI=1S/C6H7N3O/c7-5-2-1-4(3-9-5)6(8)10/h1-3H,(H2,7,9)(H2,8,10)</t>
  </si>
  <si>
    <t>ZLWYEPMDOUQDBW-UHFFFAOYSA-N</t>
  </si>
  <si>
    <t>5alpha-androstane</t>
  </si>
  <si>
    <t>5alpha-Androstane</t>
  </si>
  <si>
    <t>(5R,8S,9S,10S,13S,14S)-10,13-dimethyl-2,3,4,5,6,7,8,9,11,12,14,15,16,17-tetradecahydro-1H-cyclopenta[a]phenanthrene</t>
  </si>
  <si>
    <t>C19H32</t>
  </si>
  <si>
    <t>InChI=1S/C19H32/c1-18-11-5-7-16(18)15-9-8-14-6-3-4-12-19(14,2)17(15)10-13-18/h14-17H,3-13H2,1-2H3/t14-,15+,16+,17+,18+,19+/m1/s1</t>
  </si>
  <si>
    <t>QZLYKIGBANMMBK-UGCZWRCOSA-N</t>
  </si>
  <si>
    <t>5-oxo-ete</t>
  </si>
  <si>
    <t>5-Oxo-ETE</t>
  </si>
  <si>
    <t>(6E,8Z,11Z,14Z)-5-oxoicosa-6,8,11,14-tetraenoic acid</t>
  </si>
  <si>
    <t>C20H30O3</t>
  </si>
  <si>
    <t>InChI=1S/C20H30O3/c1-2-3-4-5-6-7-8-9-10-11-12-13-14-16-19(21)17-15-18-20(22)23/h6-7,9-10,12-14,16H,2-5,8,11,15,17-18H2,1H3,(H,22,23)/b7-6-,10-9-,13-12-,16-14+</t>
  </si>
  <si>
    <t>MEASLHGILYBXFO-XTDASVJISA-N</t>
  </si>
  <si>
    <t>5-hydroxytryptamine</t>
  </si>
  <si>
    <t>5-hete</t>
  </si>
  <si>
    <t>5-Hydroxyeicosatetraenoic Acid</t>
  </si>
  <si>
    <t>(5S,6E,8Z,11Z,14Z)-5-hydroxyicosa-6,8,11,14-tetraenoic acid</t>
  </si>
  <si>
    <t>C20H32O3</t>
  </si>
  <si>
    <t>InChI=1S/C20H32O3/c1-2-3-4-5-6-7-8-9-10-11-12-13-14-16-19(21)17-15-18-20(22)23/h6-7,9-10,12-14,16,19,21H,2-5,8,11,15,17-18H2,1H3,(H,22,23)/b7-6-,10-9-,13-12-,16-14+/t19-/m1/s1</t>
  </si>
  <si>
    <t>KGIJOOYOSFUGPC-JGKLHWIESA-N</t>
  </si>
  <si>
    <t>5-carboxamidotryptamine</t>
  </si>
  <si>
    <t>5-Carboxamidotryptamine</t>
  </si>
  <si>
    <t>3-(2-aminoethyl)-1H-indole-5-carboxamide</t>
  </si>
  <si>
    <t>C11H13N3O</t>
  </si>
  <si>
    <t>InChI=1S/C11H13N3O/c12-4-3-8-6-14-10-2-1-7(11(13)15)5-9(8)10/h1-2,5-6,14H,3-4,12H2,(H2,13,15)</t>
  </si>
  <si>
    <t>WKZLNEWVIAGNAW-UHFFFAOYSA-N</t>
  </si>
  <si>
    <t>5-amp</t>
  </si>
  <si>
    <t>Adenosine Phosphate</t>
  </si>
  <si>
    <t>[(2R,3S,4R,5R)-5-(6-aminopurin-9-yl)-3,4-dihydroxyoxolan-2-yl]methyl dihydrogen phosphate</t>
  </si>
  <si>
    <t>C10H14N5O7P</t>
  </si>
  <si>
    <t>InChI=1S/C10H14N5O7P/c11-8-5-9(13-2-12-8)15(3-14-5)10-7(17)6(16)4(22-10)1-21-23(18,19)20/h2-4,6-7,10,16-17H,1H2,(H2,11,12,13)(H2,18,19,20)/t4-,6-,7-,10-/m1/s1</t>
  </si>
  <si>
    <t>UDMBCSSLTHHNCD-KQYNXXCUSA-N</t>
  </si>
  <si>
    <t>5-(saenta)-x8-fluorescein</t>
  </si>
  <si>
    <t>5-[(5-{[2-({[(2S,3S,4R,5R)-3,4-dihydroxy-5-(6-{[(4-nitrophenyl)methyl]amino}-9H-purin-9-yl)oxolan-2-yl]methyl}sulfanyl)ethyl]carbamoyl}pentyl)carbamoyl]-2-(6-hydroxy-3-oxo-3H-xanthen-9-yl)benzoic acid</t>
  </si>
  <si>
    <t>5-[[6-[2-[[(2S,3S,4R,5R)-3,4-dihydroxy-5-[6-[(4-nitrophenyl)methylamino]purin-9-yl]oxolan-2-yl]methylsulfanyl]ethylamino]-6-oxohexyl]carbamoyl]-2-(3-hydroxy-6-oxoxanthen-9-yl)benzoic acid</t>
  </si>
  <si>
    <t>C46H44N8O12S</t>
  </si>
  <si>
    <t>InChI=1S/C46H44N8O12S/c55-28-10-13-31-34(19-28)65-35-20-29(56)11-14-32(35)38(31)30-12-7-26(18-33(30)46(61)62)44(60)48-15-3-1-2-4-37(57)47-16-17-67-22-36-40(58)41(59)45(66-36)53-24-52-39-42(50-23-51-43(39)53)49-21-25-5-8-27(9-6-25)54(63)64/h5-14,18-20,23-24,36,40-41,45,55,58-59H,1-4,15-17,21-22H2,(H,47,57)(H,48,60)(H,61,62)(H,49,50,51)/t36-,40-,41-,45-/m1/s1</t>
  </si>
  <si>
    <t>ZFNZVZIAJSVIGK-FUWSKEDMSA-N</t>
  </si>
  <si>
    <t>5,8-dideazafolic acid</t>
  </si>
  <si>
    <t>CB 3705</t>
  </si>
  <si>
    <t>(2S)-2-[[4-[(2-amino-4-oxo-3H-quinazolin-6-yl)methylamino]benzoyl]amino]pentanedioic acid</t>
  </si>
  <si>
    <t>C21H21N5O6</t>
  </si>
  <si>
    <t>InChI=1S/C21H21N5O6/c22-21-25-15-6-1-11(9-14(15)19(30)26-21)10-23-13-4-2-12(3-5-13)18(29)24-16(20(31)32)7-8-17(27)28/h1-6,9,16,23H,7-8,10H2,(H,24,29)(H,27,28)(H,31,32)(H3,22,25,26,30)/t16-/m0/s1</t>
  </si>
  <si>
    <t>UQFCLENKCDVITL-INIZCTEOSA-N</t>
  </si>
  <si>
    <t>5(s)-hydroperoxy-6-trans-8,11,14-cis-eicosatetraenoic acid</t>
  </si>
  <si>
    <t>5S-HpETE</t>
  </si>
  <si>
    <t>(5S,6E,8Z,11Z,14Z)-5-hydroperoxyicosa-6,8,11,14-tetraenoic acid</t>
  </si>
  <si>
    <t>InChI=1S/C20H32O4/c1-2-3-4-5-6-7-8-9-10-11-12-13-14-16-19(24-23)17-15-18-20(21)22/h6-7,9-10,12-14,16,19,23H,2-5,8,11,15,17-18H2,1H3,(H,21,22)/b7-6-,10-9-,13-12-,16-14+/t19-/m1/s1</t>
  </si>
  <si>
    <t>JNUUNUQHXIOFDA-JGKLHWIESA-N</t>
  </si>
  <si>
    <t>4mu-nana</t>
  </si>
  <si>
    <t>2'-(4-Methylumbelliferyl)-alpha-D-N-acetylneuraminic acid</t>
  </si>
  <si>
    <t>(2S,4S,5R,6R)-5-acetamido-4-hydroxy-2-(4-methyl-2-oxochromen-7-yl)oxy-6-[(2R)-1,2,3-trihydroxypropyl]oxane-2-carboxylic acid</t>
  </si>
  <si>
    <t>C21H25NO11</t>
  </si>
  <si>
    <t>InChI=1S/C21H25NO11/c1-9-5-16(27)31-15-6-11(3-4-12(9)15)32-21(20(29)30)7-13(25)17(22-10(2)24)19(33-21)18(28)14(26)8-23/h3-6,13-14,17-19,23,25-26,28H,7-8H2,1-2H3,(H,22,24)(H,29,30)/t13-,14+,17+,18?,19+,21+/m0/s1</t>
  </si>
  <si>
    <t>KKDWIUJBUSOPGC-KPPVFQKOSA-N</t>
  </si>
  <si>
    <t>4alphapdd</t>
  </si>
  <si>
    <t>4alpha-Phorbol 12,13-didecanoate</t>
  </si>
  <si>
    <t>[(1S,2S,6S,10S,11R,13S,14R,15R)-13-decanoyloxy-1,6-dihydroxy-8-(hydroxymethyl)-4,12,12,15-tetramethyl-5-oxo-14-tetracyclo[8.5.0.02,6.011,13]pentadeca-3,8-dienyl] decanoate</t>
  </si>
  <si>
    <t>C40H64O8</t>
  </si>
  <si>
    <t>InChI=1S/C40H64O8/c1-7-9-11-13-15-17-19-21-32(42)47-36-28(4)39(46)30(24-29(26-41)25-38(45)31(39)23-27(3)35(38)44)34-37(5,6)40(34,36)48-33(43)22-20-18-16-14-12-10-8-2/h23-24,28,30-31,34,36,41,45-46H,7-22,25-26H2,1-6H3/t28-,30+,31-,34-,36-,38+,39-,40-/m1/s1</t>
  </si>
  <si>
    <t>DGOSGFYDFDYMCW-OEFRVDPMSA-N</t>
  </si>
  <si>
    <t>4-oht</t>
  </si>
  <si>
    <t>4-Hydroxytamoxifen</t>
  </si>
  <si>
    <t>4-[(Z)-1-[4-[2-(dimethylamino)ethoxy]phenyl]-2-phenylbut-1-enyl]phenol</t>
  </si>
  <si>
    <t>C26H29NO2</t>
  </si>
  <si>
    <t>InChI=1S/C26H29NO2/c1-4-25(20-8-6-5-7-9-20)26(21-10-14-23(28)15-11-21)22-12-16-24(17-13-22)29-19-18-27(2)3/h5-17,28H,4,18-19H2,1-3H3/b26-25-</t>
  </si>
  <si>
    <t>TXUZVZSFRXZGTL-QPLCGJKRSA-N</t>
  </si>
  <si>
    <t>4-nitrophenylacetate</t>
  </si>
  <si>
    <t>p-Nitrophenylacetic acid</t>
  </si>
  <si>
    <t>2-(4-nitrophenyl)acetic acid</t>
  </si>
  <si>
    <t>InChI=1S/C8H7NO4/c10-8(11)5-6-1-3-7(4-2-6)9(12)13/h1-4H,5H2,(H,10,11)</t>
  </si>
  <si>
    <t>YBADLXQNJCMBKR-UHFFFAOYSA-N</t>
  </si>
  <si>
    <t>4-munana</t>
  </si>
  <si>
    <t>4-Munana</t>
  </si>
  <si>
    <t>sodium;(2S,4S,5R,6R)-5-acetamido-4-hydroxy-2-(4-methyl-2-oxochromen-7-yl)oxy-6-[(1R,2R)-1,2,3-trihydroxypropyl]oxane-2-carboxylate</t>
  </si>
  <si>
    <t>C21H24NNaO11</t>
  </si>
  <si>
    <t>InChI=1S/C21H25NO11.Na/c1-9-5-16(27)31-15-6-11(3-4-12(9)15)32-21(20(29)30)7-13(25)17(22-10(2)24)19(33-21)18(28)14(26)8-23;/h3-6,13-14,17-19,23,25-26,28H,7-8H2,1-2H3,(H,22,24)(H,29,30);/q;+1/p-1/t13-,14+,17+,18+,19+,21+;/m0./s1</t>
  </si>
  <si>
    <t>NNNXBDLJYKMDAI-NLSRWXBQSA-M</t>
  </si>
  <si>
    <t>4-methylumbelliferyl-beta-d-galactopyranoside</t>
  </si>
  <si>
    <t>4-Methylumbelliferyl-galactopyranoside</t>
  </si>
  <si>
    <t>4-methyl-7-[(2S,3R,4S,5R,6R)-3,4,5-trihydroxy-6-(hydroxymethyl)oxan-2-yl]oxychromen-2-one</t>
  </si>
  <si>
    <t>C16H18O8</t>
  </si>
  <si>
    <t>InChI=1S/C16H18O8/c1-7-4-12(18)23-10-5-8(2-3-9(7)10)22-16-15(21)14(20)13(19)11(6-17)24-16/h2-5,11,13-17,19-21H,6H2,1H3/t11-,13+,14+,15-,16-/m1/s1</t>
  </si>
  <si>
    <t>YUDPTGPSBJVHCN-DZQJYWQESA-N</t>
  </si>
  <si>
    <t>4-methylumbelliferyl-alpha-l-fucopyranoside</t>
  </si>
  <si>
    <t>4-Methylumbelliferyl-alpha-L-fucopyranoside</t>
  </si>
  <si>
    <t>4-methyl-7-[(2S,3S,4R,5S,6S)-3,4,5-trihydroxy-6-methyloxan-2-yl]oxychromen-2-one</t>
  </si>
  <si>
    <t>C16H18O7</t>
  </si>
  <si>
    <t>InChI=1S/C16H18O7/c1-7-5-12(17)23-11-6-9(3-4-10(7)11)22-16-15(20)14(19)13(18)8(2)21-16/h3-6,8,13-16,18-20H,1-2H3/t8-,13+,14+,15-,16-/m0/s1</t>
  </si>
  <si>
    <t>CQKHENXHLAUMBH-CRLRYRHBSA-N</t>
  </si>
  <si>
    <t>4-methylumbelliferyl sulfate</t>
  </si>
  <si>
    <t>4-Methylumbelliferyl sulfate</t>
  </si>
  <si>
    <t>(4-methyl-2-oxochromen-7-yl) hydrogen sulfate</t>
  </si>
  <si>
    <t>C10H8O6S</t>
  </si>
  <si>
    <t>InChI=1S/C10H8O6S/c1-6-4-10(11)15-9-5-7(2-3-8(6)9)16-17(12,13)14/h2-5H,1H3,(H,12,13,14)</t>
  </si>
  <si>
    <t>FUYLLJCBCKRIAL-UHFFFAOYSA-N</t>
  </si>
  <si>
    <t>4-methylumbelliferyl n-acetyl-beta-d-glucosaminide</t>
  </si>
  <si>
    <t>4-Methylumbelliferyl 2-acetamido-2-deoxy-beta-D-glucopyranoside</t>
  </si>
  <si>
    <t>N-[(2S,3R,4R,5S,6R)-4,5-dihydroxy-6-(hydroxymethyl)-2-(4-methyl-2-oxochromen-7-yl)oxyoxan-3-yl]acetamide</t>
  </si>
  <si>
    <t>C18H21NO8</t>
  </si>
  <si>
    <t>InChI=1S/C18H21NO8/c1-8-5-14(22)26-12-6-10(3-4-11(8)12)25-18-15(19-9(2)21)17(24)16(23)13(7-20)27-18/h3-6,13,15-18,20,23-24H,7H2,1-2H3,(H,19,21)/t13-,15-,16-,17-,18-/m1/s1</t>
  </si>
  <si>
    <t>QCTHLCFVVACBSA-JVNHZCFISA-N</t>
  </si>
  <si>
    <t>4-methylumbelliferyl heptanoate</t>
  </si>
  <si>
    <t>4-Methylumbelliferyl heptanoate</t>
  </si>
  <si>
    <t>(4-methyl-2-oxochromen-7-yl) heptanoate</t>
  </si>
  <si>
    <t>C17H20O4</t>
  </si>
  <si>
    <t>InChI=1S/C17H20O4/c1-3-4-5-6-7-16(18)20-13-8-9-14-12(2)10-17(19)21-15(14)11-13/h8-11H,3-7H2,1-2H3</t>
  </si>
  <si>
    <t>FFNBFZWIBOIPIV-UHFFFAOYSA-N</t>
  </si>
  <si>
    <t>4-methylumbelliferyl beta-d-glucopyranoside</t>
  </si>
  <si>
    <t>4-Methylumbelliferyl glucoside</t>
  </si>
  <si>
    <t>4-methyl-7-[(2S,3R,4S,5S,6R)-3,4,5-trihydroxy-6-(hydroxymethyl)oxan-2-yl]oxychromen-2-one</t>
  </si>
  <si>
    <t>InChI=1S/C16H18O8/c1-7-4-12(18)23-10-5-8(2-3-9(7)10)22-16-15(21)14(20)13(19)11(6-17)24-16/h2-5,11,13-17,19-21H,6H2,1H3/t11-,13-,14+,15-,16-/m1/s1</t>
  </si>
  <si>
    <t>YUDPTGPSBJVHCN-YMILTQATSA-N</t>
  </si>
  <si>
    <t>4-methylumbelliferyl alpha-d-glucopyranoside</t>
  </si>
  <si>
    <t>4-Methylumbelliferyl alpha-D-glucopyranoside</t>
  </si>
  <si>
    <t>4-methyl-7-[(2R,3R,4S,5S,6R)-3,4,5-trihydroxy-6-(hydroxymethyl)oxan-2-yl]oxychromen-2-one</t>
  </si>
  <si>
    <t>InChI=1S/C16H18O8/c1-7-4-12(18)23-10-5-8(2-3-9(7)10)22-16-15(21)14(20)13(19)11(6-17)24-16/h2-5,11,13-17,19-21H,6H2,1H3/t11-,13-,14+,15-,16+/m1/s1</t>
  </si>
  <si>
    <t>YUDPTGPSBJVHCN-JZYAIQKZSA-N</t>
  </si>
  <si>
    <t>4-methylumbelliferyl alpha-d-galactopyranoside</t>
  </si>
  <si>
    <t>4-Methylumbelliferyl-alpha-D-galactopyranoside</t>
  </si>
  <si>
    <t>4-methyl-7-[(2R,3R,4S,5R,6R)-3,4,5-trihydroxy-6-(hydroxymethyl)oxan-2-yl]oxychromen-2-one</t>
  </si>
  <si>
    <t>InChI=1S/C16H18O8/c1-7-4-12(18)23-10-5-8(2-3-9(7)10)22-16-15(21)14(20)13(19)11(6-17)24-16/h2-5,11,13-17,19-21H,6H2,1H3/t11-,13+,14+,15-,16+/m1/s1</t>
  </si>
  <si>
    <t>YUDPTGPSBJVHCN-CHUNWDLHSA-N</t>
  </si>
  <si>
    <t>4-methylhistamine</t>
  </si>
  <si>
    <t>4-Methylhistamine</t>
  </si>
  <si>
    <t>2-(5-methyl-1H-imidazol-4-yl)ethanamine</t>
  </si>
  <si>
    <t>InChI=1S/C6H11N3/c1-5-6(2-3-7)9-4-8-5/h4H,2-3,7H2,1H3,(H,8,9)</t>
  </si>
  <si>
    <t>UGYXPZQILZRKJJ-UHFFFAOYSA-N</t>
  </si>
  <si>
    <t>4-hydroxyphenylpyruvic acid</t>
  </si>
  <si>
    <t>4-Hydroxyphenylpyruvic Acid</t>
  </si>
  <si>
    <t>3-(4-hydroxyphenyl)-2-oxopropanoic acid</t>
  </si>
  <si>
    <t>C9H8O4</t>
  </si>
  <si>
    <t>InChI=1S/C9H8O4/c10-7-3-1-6(2-4-7)5-8(11)9(12)13/h1-4,10H,5H2,(H,12,13)</t>
  </si>
  <si>
    <t>KKADPXVIOXHVKN-UHFFFAOYSA-N</t>
  </si>
  <si>
    <t>4-hydroxynonenal glutathione</t>
  </si>
  <si>
    <t>4-Hydroxynonenal glutathione</t>
  </si>
  <si>
    <t>2-amino-5-[[1-(carboxymethylamino)-3-(4-hydroxy-1-oxononan-3-yl)sulfanyl-1-oxopropan-2-yl]amino]-5-oxopentanoic acid</t>
  </si>
  <si>
    <t>C19H33N3O8S</t>
  </si>
  <si>
    <t>InChI=1S/C19H33N3O8S/c1-2-3-4-5-14(24)15(8-9-23)31-11-13(18(28)21-10-17(26)27)22-16(25)7-6-12(20)19(29)30/h9,12-15,24H,2-8,10-11,20H2,1H3,(H,21,28)(H,22,25)(H,26,27)(H,29,30)</t>
  </si>
  <si>
    <t>NOKRNJLENDLSKM-UHFFFAOYSA-N</t>
  </si>
  <si>
    <t>4-hydroxynonenal</t>
  </si>
  <si>
    <t>4-Hydroxynonenal</t>
  </si>
  <si>
    <t>(E)-4-hydroxynon-2-enal</t>
  </si>
  <si>
    <t>C9H16O2</t>
  </si>
  <si>
    <t>InChI=1S/C9H16O2/c1-2-3-4-6-9(11)7-5-8-10/h5,7-9,11H,2-4,6H2,1H3/b7-5+</t>
  </si>
  <si>
    <t>JVJFIQYAHPMBBX-FNORWQNLSA-N</t>
  </si>
  <si>
    <t>4-damp</t>
  </si>
  <si>
    <t>D-104 (FDA NDC: 58264-0110)</t>
  </si>
  <si>
    <t>(1,1-dimethylpiperidin-1-ium-4-yl) 2,2-diphenylacetate;iodide</t>
  </si>
  <si>
    <t>C21H26INO2</t>
  </si>
  <si>
    <t>InChI=1S/C21H26NO2.HI/c1-22(2)15-13-19(14-16-22)24-21(23)20(17-9-5-3-6-10-17)18-11-7-4-8-12-18;/h3-12,19-20H,13-16H2,1-2H3;1H/q+1;/p-1</t>
  </si>
  <si>
    <t>WWJHRSCUAQPFQO-UHFFFAOYSA-M</t>
  </si>
  <si>
    <t>3-phosphoglycerate</t>
  </si>
  <si>
    <t>3-Phosphoglyceric Acid</t>
  </si>
  <si>
    <t>2-hydroxy-3-phosphonooxypropanoic acid</t>
  </si>
  <si>
    <t>C3H7O7P</t>
  </si>
  <si>
    <t>InChI=1S/C3H7O7P/c4-2(3(5)6)1-10-11(7,8)9/h2,4H,1H2,(H,5,6)(H2,7,8,9)</t>
  </si>
  <si>
    <t>OSJPPGNTCRNQQC-UHFFFAOYSA-N</t>
  </si>
  <si>
    <t>3-o-methylfluorescein phosphate</t>
  </si>
  <si>
    <t>3-O-methylfluorescein phosphate</t>
  </si>
  <si>
    <t>(6'-methoxy-3-oxospiro[2-benzofuran-1,9'-xanthene]-3'-yl) dihydrogen phosphate</t>
  </si>
  <si>
    <t>C21H15O8P</t>
  </si>
  <si>
    <t>InChI=1S/C21H15O8P/c1-26-12-6-8-16-18(10-12)27-19-11-13(29-30(23,24)25)7-9-17(19)21(16)15-5-3-2-4-14(15)20(22)28-21/h2-11H,1H3,(H2,23,24,25)</t>
  </si>
  <si>
    <t>QWBZNOKUBXSLRE-UHFFFAOYSA-N</t>
  </si>
  <si>
    <t>3-methoxy-5-(pyridin-2-ylethynyl)pyridine</t>
  </si>
  <si>
    <t>25-hydroxycholesterol</t>
  </si>
  <si>
    <t>25-Hydroxycholesterol</t>
  </si>
  <si>
    <t>(3S,8S,9S,10R,13R,14S,17R)-17-[(2R)-6-hydroxy-6-methylheptan-2-yl]-10,13-dimethyl-2,3,4,7,8,9,11,12,14,15,16,17-dodecahydro-1H-cyclopenta[a]phenanthren-3-ol</t>
  </si>
  <si>
    <t>C27H46O2</t>
  </si>
  <si>
    <t>InChI=1S/C27H46O2/c1-18(7-6-14-25(2,3)29)22-10-11-23-21-9-8-19-17-20(28)12-15-26(19,4)24(21)13-16-27(22,23)5/h8,18,20-24,28-29H,6-7,9-17H2,1-5H3/t18-,20+,21+,22-,23+,24+,26+,27-/m1/s1</t>
  </si>
  <si>
    <t>INBGSXNNRGWLJU-ZHHJOTBYSA-N</t>
  </si>
  <si>
    <t>2-trans-dodecenoyl-coa</t>
  </si>
  <si>
    <t>trans-Dodec-2-enoyl-CoA</t>
  </si>
  <si>
    <t>S-[2-[3-[[(2R)-4-[[[(2R,3S,4R,5R)-5-(6-aminopurin-9-yl)-4-hydroxy-3-phosphonooxyoxolan-2-yl]methoxy-hydroxyphosphoryl]oxy-hydroxyphosphoryl]oxy-2-hydroxy-3,3-dimethylbutanoyl]amino]propanoylamino]ethyl] (E)-dodec-2-enethioate</t>
  </si>
  <si>
    <t>InChI=1S/C33H56N7O17P3S/c1-4-5-6-7-8-9-10-11-12-13-24(42)61-17-16-35-23(41)14-15-36-31(45)28(44)33(2,3)19-54-60(51,52)57-59(49,50)53-18-22-27(56-58(46,47)48)26(43)32(55-22)40-21-39-25-29(34)37-20-38-30(25)40/h12-13,20-22,26-28,32,43-44H,4-11,14-19H2,1-3H3,(H,35,41)(H,36,45)(H,49,50)(H,51,52)(H2,34,37,38)(H2,46,47,48)/b13-12+/t22-,26-,27-,28+,32-/m1/s1</t>
  </si>
  <si>
    <t>IRFYVBULXZMEDE-DEEZISNZSA-N</t>
  </si>
  <si>
    <t>2-thioacetyl mage</t>
  </si>
  <si>
    <t>2-thioacetyl MAGE</t>
  </si>
  <si>
    <t>S-[(2S)-1-hexadecoxy-3-hydroxypropan-2-yl] ethanethioate</t>
  </si>
  <si>
    <t>C21H42O3S</t>
  </si>
  <si>
    <t>InChI=1S/C21H42O3S/c1-3-4-5-6-7-8-9-10-11-12-13-14-15-16-17-24-19-21(18-22)25-20(2)23/h21-22H,3-19H2,1-2H3/t21-/m0/s1</t>
  </si>
  <si>
    <t>SJNRNWWBXZOALQ-NRFANRHFSA-N</t>
  </si>
  <si>
    <t>2-thio-paf</t>
  </si>
  <si>
    <t>2-Thio-PAF</t>
  </si>
  <si>
    <t>[(2R)-2-acetylsulfanyl-3-hexadecoxypropyl] 2-(trimethylazaniumyl)ethyl phosphate</t>
  </si>
  <si>
    <t>C26H54NO6PS</t>
  </si>
  <si>
    <t>InChI=1S/C26H54NO6PS/c1-6-7-8-9-10-11-12-13-14-15-16-17-18-19-21-31-23-26(35-25(2)28)24-33-34(29,30)32-22-20-27(3,4)5/h26H,6-24H2,1-5H3/t26-/m1/s1</t>
  </si>
  <si>
    <t>YPPZOKNKENLFTE-AREMUKBSSA-N</t>
  </si>
  <si>
    <t>2-oxoglutarate</t>
  </si>
  <si>
    <t>Alpha-Ketoglutaric Acid</t>
  </si>
  <si>
    <t>2-oxopentanedioic acid</t>
  </si>
  <si>
    <t>C5H6O5</t>
  </si>
  <si>
    <t>InChI=1S/C5H6O5/c6-3(5(9)10)1-2-4(7)8/h1-2H2,(H,7,8)(H,9,10)</t>
  </si>
  <si>
    <t>KPGXRSRHYNQIFN-UHFFFAOYSA-N</t>
  </si>
  <si>
    <t>2-oleoylglycerol</t>
  </si>
  <si>
    <t>2-Monoolein</t>
  </si>
  <si>
    <t>1,3-dihydroxypropan-2-yl (Z)-octadec-9-enoate</t>
  </si>
  <si>
    <t>InChI=1S/C21H40O4/c1-2-3-4-5-6-7-8-9-10-11-12-13-14-15-16-17-21(24)25-20(18-22)19-23/h9-10,20,22-23H,2-8,11-19H2,1H3/b10-9-</t>
  </si>
  <si>
    <t>UPWGQKDVAURUGE-KTKRTIGZSA-N</t>
  </si>
  <si>
    <t>2-oh-datp</t>
  </si>
  <si>
    <t>2-hydroxy-dATP</t>
  </si>
  <si>
    <t>[[(2R,3S,5R)-5-(6-amino-2-oxo-1H-purin-9-yl)-3-hydroxyoxolan-2-yl]methoxy-hydroxyphosphoryl] phosphono hydrogen phosphate</t>
  </si>
  <si>
    <t>InChI=1S/C10H16N5O13P3/c11-8-7-9(14-10(17)13-8)15(3-12-7)6-1-4(16)5(26-6)2-25-30(21,22)28-31(23,24)27-29(18,19)20/h3-6,16H,1-2H2,(H,21,22)(H,23,24)(H2,18,19,20)(H3,11,13,14,17)/t4-,5+,6+/m0/s1</t>
  </si>
  <si>
    <t>UOACBPRDWRDEHJ-KVQBGUIXSA-N</t>
  </si>
  <si>
    <t>2-nbdg</t>
  </si>
  <si>
    <t>2-Nbdg</t>
  </si>
  <si>
    <t>(2R,3R,4S,5R)-3,4,5,6-tetrahydroxy-2-[(4-nitro-2,1,3-benzoxadiazol-7-yl)amino]hexanal</t>
  </si>
  <si>
    <t>C12H14N4O8</t>
  </si>
  <si>
    <t>InChI=1S/C12H14N4O8/c17-3-6(11(20)12(21)8(19)4-18)13-5-1-2-7(16(22)23)10-9(5)14-24-15-10/h1-3,6,8,11-13,18-21H,4H2/t6-,8+,11+,12+/m0/s1</t>
  </si>
  <si>
    <t>QUTFFEUUGHUPQC-ILWYWAAHSA-N</t>
  </si>
  <si>
    <t>2-methylthio-adp</t>
  </si>
  <si>
    <t>2-Methylthio-adenosine-5'-diphosphate</t>
  </si>
  <si>
    <t>[(2R,3S,4R,5R)-5-(6-amino-2-methylsulfanylpurin-9-yl)-3,4-dihydroxyoxolan-2-yl]methyl phosphono hydrogen phosphate</t>
  </si>
  <si>
    <t>C11H17N5O10P2S</t>
  </si>
  <si>
    <t>InChI=1S/C11H17N5O10P2S/c1-29-11-14-8(12)5-9(15-11)16(3-13-5)10-7(18)6(17)4(25-10)2-24-28(22,23)26-27(19,20)21/h3-4,6-7,10,17-18H,2H2,1H3,(H,22,23)(H2,12,14,15)(H2,19,20,21)/t4-,6-,7-,10-/m1/s1</t>
  </si>
  <si>
    <t>WLMZTKAZJUWXCB-KQYNXXCUSA-N</t>
  </si>
  <si>
    <t>2-iodomelatonin</t>
  </si>
  <si>
    <t>N-(2-(2-iodo-5-methoxy-1H-indol-3-yl)ethyl)acetamide</t>
  </si>
  <si>
    <t>N-[2-(2-iodo-5-methoxy-1H-indol-3-yl)ethyl]acetamide</t>
  </si>
  <si>
    <t>C13H15IN2O2</t>
  </si>
  <si>
    <t>InChI=1S/C13H15IN2O2/c1-8(17)15-6-5-10-11-7-9(18-2)3-4-12(11)16-13(10)14/h3-4,7,16H,5-6H2,1-2H3,(H,15,17)</t>
  </si>
  <si>
    <t>FJDDSMSDZHURBJ-UHFFFAOYSA-N</t>
  </si>
  <si>
    <t>2-hydroxyoctanoic acid</t>
  </si>
  <si>
    <t>Hydroxycaprylic Acid</t>
  </si>
  <si>
    <t>C8H16O3</t>
  </si>
  <si>
    <t>InChI=1S/C8H16O3/c1-2-3-4-5-6-7(9)8(10)11/h7,9H,2-6H2,1H3,(H,10,11)</t>
  </si>
  <si>
    <t>JKRDADVRIYVCCY-UHFFFAOYSA-N</t>
  </si>
  <si>
    <t>2-hydroxyglutarate</t>
  </si>
  <si>
    <t>2-Hydroxyglutaric acid</t>
  </si>
  <si>
    <t>2-hydroxypentanedioic acid</t>
  </si>
  <si>
    <t>C5H8O5</t>
  </si>
  <si>
    <t>InChI=1S/C5H8O5/c6-3(5(9)10)1-2-4(7)8/h3,6H,1-2H2,(H,7,8)(H,9,10)</t>
  </si>
  <si>
    <t>HWXBTNAVRSUOJR-UHFFFAOYSA-N</t>
  </si>
  <si>
    <t>2-deoxyglucose</t>
  </si>
  <si>
    <t>2-deoxy-D-glucose</t>
  </si>
  <si>
    <t>(3R,4S,5R)-3,4,5,6-tetrahydroxyhexanal</t>
  </si>
  <si>
    <t>C6H12O5</t>
  </si>
  <si>
    <t>InChI=1S/C6H12O5/c7-2-1-4(9)6(11)5(10)3-8/h2,4-6,8-11H,1,3H2/t4-,5-,6+/m1/s1</t>
  </si>
  <si>
    <t>VRYALKFFQXWPIH-PBXRRBTRSA-N</t>
  </si>
  <si>
    <t>2-chloro-n-(2,6-dimethylphenyl)-5-nitrobenzamide</t>
  </si>
  <si>
    <t>2-chloro-N-(2,6-dimethylphenyl)-5-nitrobenzamide</t>
  </si>
  <si>
    <t>C15H13ClN2O3</t>
  </si>
  <si>
    <t>InChI=1S/C15H13ClN2O3/c1-9-4-3-5-10(2)14(9)17-15(19)12-8-11(18(20)21)6-7-13(12)16/h3-8H,1-2H3,(H,17,19)</t>
  </si>
  <si>
    <t>JLPXDQVIUNUDHC-UHFFFAOYSA-N</t>
  </si>
  <si>
    <t>2-arachidonoylglycerol</t>
  </si>
  <si>
    <t>2-Arachidonoylglycerol</t>
  </si>
  <si>
    <t>1,3-dihydroxypropan-2-yl (5Z,8Z,11Z,14Z)-icosa-5,8,11,14-tetraenoate</t>
  </si>
  <si>
    <t>C23H38O4</t>
  </si>
  <si>
    <t>InChI=1S/C23H38O4/c1-2-3-4-5-6-7-8-9-10-11-12-13-14-15-16-17-18-19-23(26)27-22(20-24)21-25/h6-7,9-10,12-13,15-16,22,24-25H,2-5,8,11,14,17-21H2,1H3/b7-6-,10-9-,13-12-,16-15-</t>
  </si>
  <si>
    <t>RCRCTBLIHCHWDZ-DOFZRALJSA-N</t>
  </si>
  <si>
    <t>2-apb</t>
  </si>
  <si>
    <t>2-Aminoethoxydiphenylborate</t>
  </si>
  <si>
    <t>2-diphenylboranyloxyethanamine</t>
  </si>
  <si>
    <t>C14H16BNO</t>
  </si>
  <si>
    <t>InChI=1S/C14H16BNO/c16-11-12-17-15(13-7-3-1-4-8-13)14-9-5-2-6-10-14/h1-10H,11-12,16H2</t>
  </si>
  <si>
    <t>BLZVCIGGICSWIG-UHFFFAOYSA-N</t>
  </si>
  <si>
    <t>2-acylglycerol</t>
  </si>
  <si>
    <t>1,3-Dihydroxypropan-2-yl formate</t>
  </si>
  <si>
    <t>1,3-dihydroxypropan-2-yl formate</t>
  </si>
  <si>
    <t>C4H8O4</t>
  </si>
  <si>
    <t>InChI=1S/C4H8O4/c5-1-4(2-6)8-3-7/h3-6H,1-2H2</t>
  </si>
  <si>
    <t>LDVVTQMJQSCDMK-UHFFFAOYSA-N</t>
  </si>
  <si>
    <t>2,6-dichloroindophenol</t>
  </si>
  <si>
    <t>2,6-Dichloroindophenol</t>
  </si>
  <si>
    <t>4-(3,5-dichloro-4-hydroxyphenyl)iminocyclohexa-2,5-dien-1-one</t>
  </si>
  <si>
    <t>C12H7Cl2NO2</t>
  </si>
  <si>
    <t>InChI=1S/C12H7Cl2NO2/c13-10-5-8(6-11(14)12(10)17)15-7-1-3-9(16)4-2-7/h1-6,17H</t>
  </si>
  <si>
    <t>FBWADIKARMIWNM-UHFFFAOYSA-N</t>
  </si>
  <si>
    <t>2,3-oxidosqualene</t>
  </si>
  <si>
    <t>2,3-Oxidosqualene</t>
  </si>
  <si>
    <t>2,2-dimethyl-3-[(3E,7E,11E,15E)-3,7,12,16,20-pentamethylhenicosa-3,7,11,15,19-pentaenyl]oxirane</t>
  </si>
  <si>
    <t>C30H50O</t>
  </si>
  <si>
    <t>InChI=1S/C30H50O/c1-24(2)14-11-17-27(5)20-12-18-25(3)15-9-10-16-26(4)19-13-21-28(6)22-23-29-30(7,8)31-29/h14-16,20-21,29H,9-13,17-19,22-23H2,1-8H3/b25-15+,26-16+,27-20+,28-21+</t>
  </si>
  <si>
    <t>QYIMSPSDBYKPPY-BANQPHDMSA-N</t>
  </si>
  <si>
    <t>17beta-estradiol</t>
  </si>
  <si>
    <t>Estradiol</t>
  </si>
  <si>
    <t>(8R,9S,13S,14S,17S)-13-methyl-6,7,8,9,11,12,14,15,16,17-decahydrocyclopenta[a]phenanthrene-3,17-diol</t>
  </si>
  <si>
    <t>C18H24O2</t>
  </si>
  <si>
    <t>InChI=1S/C18H24O2/c1-18-9-8-14-13-5-3-12(19)10-11(13)2-4-15(14)16(18)6-7-17(18)20/h3,5,10,14-17,19-20H,2,4,6-9H2,1H3/t14-,15-,16+,17+,18+/m1/s1</t>
  </si>
  <si>
    <t>VOXZDWNPVJITMN-ZBRFXRBCSA-N</t>
  </si>
  <si>
    <t>17alpha-hydroxypregnenolone</t>
  </si>
  <si>
    <t>17-Alpha-Hydroxypregnenolone</t>
  </si>
  <si>
    <t>1-[(3S,8R,9S,10R,13S,14S,17R)-3,17-dihydroxy-10,13-dimethyl-1,2,3,4,7,8,9,11,12,14,15,16-dodecahydrocyclopenta[a]phenanthren-17-yl]ethanone</t>
  </si>
  <si>
    <t>C21H32O3</t>
  </si>
  <si>
    <t>InChI=1S/C21H32O3/c1-13(22)21(24)11-8-18-16-5-4-14-12-15(23)6-9-19(14,2)17(16)7-10-20(18,21)3/h4,15-18,23-24H,5-12H2,1-3H3/t15-,16+,17-,18-,19-,20-,21-/m0/s1</t>
  </si>
  <si>
    <t>JERGUCIJOXJXHF-TVWVXWENSA-N</t>
  </si>
  <si>
    <t>14,15-epoxy-5z,8z,11z-eicosatrienoic acid</t>
  </si>
  <si>
    <t>14,15-epoxy-5Z,8Z,11Z-eicosatrienoic acid</t>
  </si>
  <si>
    <t>(5Z,8Z,11Z)-13-(3-pentyloxiran-2-yl)trideca-5,8,11-trienoic acid</t>
  </si>
  <si>
    <t>InChI=1S/C20H32O3/c1-2-3-12-15-18-19(23-18)16-13-10-8-6-4-5-7-9-11-14-17-20(21)22/h4,6-7,9-10,13,18-19H,2-3,5,8,11-12,14-17H2,1H3,(H,21,22)/b6-4-,9-7-,13-10-</t>
  </si>
  <si>
    <t>JBSCUHKPLGKXKH-ILYOTBPNSA-N</t>
  </si>
  <si>
    <t>11-deoxycortisol</t>
  </si>
  <si>
    <t>Cortodoxone</t>
  </si>
  <si>
    <t>(8R,9S,10R,13S,14S,17R)-17-hydroxy-17-(2-hydroxyacetyl)-10,13-dimethyl-2,6,7,8,9,11,12,14,15,16-decahydro-1H-cyclopenta[a]phenanthren-3-one</t>
  </si>
  <si>
    <t>C21H30O4</t>
  </si>
  <si>
    <t>InChI=1S/C21H30O4/c1-19-8-5-14(23)11-13(19)3-4-15-16(19)6-9-20(2)17(15)7-10-21(20,25)18(24)12-22/h11,15-17,22,25H,3-10,12H2,1-2H3/t15-,16+,17+,19+,20+,21+/m1/s1</t>
  </si>
  <si>
    <t>WHBHBVVOGNECLV-OBQKJFGGSA-N</t>
  </si>
  <si>
    <t>11-deoxycorticosterone</t>
  </si>
  <si>
    <t>Desoxycortone</t>
  </si>
  <si>
    <t>(8S,9S,10R,13S,14S,17S)-17-(2-hydroxyacetyl)-10,13-dimethyl-1,2,6,7,8,9,11,12,14,15,16,17-dodecahydrocyclopenta[a]phenanthren-3-one</t>
  </si>
  <si>
    <t>C21H30O3</t>
  </si>
  <si>
    <t>InChI=1S/C21H30O3/c1-20-9-7-14(23)11-13(20)3-4-15-16-5-6-18(19(24)12-22)21(16,2)10-8-17(15)20/h11,15-18,22H,3-10,12H2,1-2H3/t15-,16-,17-,18+,20-,21-/m0/s1</t>
  </si>
  <si>
    <t>ZESRJSPZRDMNHY-YFWFAHHUSA-N</t>
  </si>
  <si>
    <t>11-dehydro-txb2</t>
  </si>
  <si>
    <t>11-dehydro-Thromboxane B2</t>
  </si>
  <si>
    <t>(Z)-7-[(2R,3S,4S)-4-hydroxy-2-[(E,3S)-3-hydroxyoct-1-enyl]-6-oxooxan-3-yl]hept-5-enoic acid</t>
  </si>
  <si>
    <t>C20H32O6</t>
  </si>
  <si>
    <t>InChI=1S/C20H32O6/c1-2-3-6-9-15(21)12-13-18-16(17(22)14-20(25)26-18)10-7-4-5-8-11-19(23)24/h4,7,12-13,15-18,21-22H,2-3,5-6,8-11,14H2,1H3,(H,23,24)/b7-4-,13-12+/t15-,16-,17-,18+/m0/s1</t>
  </si>
  <si>
    <t>KJYIVXDPWBUJBQ-UHHGALCXSA-N</t>
  </si>
  <si>
    <t>1-stearoyl-2-arachidonoyl-sn-glycerol</t>
  </si>
  <si>
    <t>1-Stearoyl-2-arachidonoyl-SN-glycerol</t>
  </si>
  <si>
    <t>[(2S)-1-hydroxy-3-octadecanoyloxypropan-2-yl] (5Z,8Z,11Z,14Z)-icosa-5,8,11,14-tetraenoate</t>
  </si>
  <si>
    <t>C41H72O5</t>
  </si>
  <si>
    <t>InChI=1S/C41H72O5/c1-3-5-7-9-11-13-15-17-19-20-22-24-26-28-30-32-34-36-41(44)46-39(37-42)38-45-40(43)35-33-31-29-27-25-23-21-18-16-14-12-10-8-6-4-2/h11,13,17,19,22,24,28,30,39,42H,3-10,12,14-16,18,20-21,23,25-27,29,31-38H2,1-2H3/b13-11-,19-17-,24-22-,30-28-/t39-/m0/s1</t>
  </si>
  <si>
    <t>NSXLMTYRMFVYNT-IUJDHQGTSA-N</t>
  </si>
  <si>
    <t>1-palmitoyl-2-oleoyl-sn-glycero-3-phosphocholine</t>
  </si>
  <si>
    <t>1-Palmitoyl-2-oleoyl-sn-glycero-3-phosphocholine</t>
  </si>
  <si>
    <t>[(2R)-3-hexadecanoyloxy-2-[(Z)-octadec-9-enoyl]oxypropyl] 2-(trimethylazaniumyl)ethyl phosphate</t>
  </si>
  <si>
    <t>C42H82NO8P</t>
  </si>
  <si>
    <t>InChI=1S/C42H82NO8P/c1-6-8-10-12-14-16-18-20-21-23-25-27-29-31-33-35-42(45)51-40(39-50-52(46,47)49-37-36-43(3,4)5)38-48-41(44)34-32-30-28-26-24-22-19-17-15-13-11-9-7-2/h20-21,40H,6-19,22-39H2,1-5H3/b21-20-/t40-/m1/s1</t>
  </si>
  <si>
    <t>WTJKGGKOPKCXLL-VYOBOKEXSA-N</t>
  </si>
  <si>
    <t>1-methyl-4-phenyl-1,2,3,6-tetrahydropyridine</t>
  </si>
  <si>
    <t>1-Methyl-4-phenyl-1,2,3,6-tetrahydropyridine</t>
  </si>
  <si>
    <t>1-methyl-4-phenyl-3,6-dihydro-2H-pyridine</t>
  </si>
  <si>
    <t>C12H15N</t>
  </si>
  <si>
    <t>InChI=1S/C12H15N/c1-13-9-7-12(8-10-13)11-5-3-2-4-6-11/h2-7H,8-10H2,1H3</t>
  </si>
  <si>
    <t>PLRACCBDVIHHLZ-UHFFFAOYSA-N</t>
  </si>
  <si>
    <t>1-methyl-4-(1-methylpyrrol-2-yl)-1,2,3,6-tetrahydropyridine</t>
  </si>
  <si>
    <t>1-Methyl-4-(methylpyrrol-2-yl)-1,2,3,6-tetrahydropyridine</t>
  </si>
  <si>
    <t>1-methyl-4-(1-methylpyrrol-2-yl)-3,6-dihydro-2H-pyridine</t>
  </si>
  <si>
    <t>C11H16N2</t>
  </si>
  <si>
    <t>InChI=1S/C11H16N2/c1-12-8-5-10(6-9-12)11-4-3-7-13(11)2/h3-5,7H,6,8-9H2,1-2H3</t>
  </si>
  <si>
    <t>YWYSUHMRUGHTHJ-UHFFFAOYSA-N</t>
  </si>
  <si>
    <t>1-decanoyl-rac-glycerol</t>
  </si>
  <si>
    <t>Glyceryl 1-caprate</t>
  </si>
  <si>
    <t>2,3-dihydroxypropyl decanoate</t>
  </si>
  <si>
    <t>C13H26O4</t>
  </si>
  <si>
    <t>InChI=1S/C13H26O4/c1-2-3-4-5-6-7-8-9-13(16)17-11-12(15)10-14/h12,14-15H,2-11H2,1H3</t>
  </si>
  <si>
    <t>LKUNXBRZDFMZOK-UHFFFAOYSA-N</t>
  </si>
  <si>
    <t>1-butanol</t>
  </si>
  <si>
    <t>1-Butanol</t>
  </si>
  <si>
    <t>butan-1-ol</t>
  </si>
  <si>
    <t>C4H10O</t>
  </si>
  <si>
    <t>InChI=1S/C4H10O/c1-2-3-4-5/h5H,2-4H2,1H3</t>
  </si>
  <si>
    <t>LRHPLDYGYMQRHN-UHFFFAOYSA-N</t>
  </si>
  <si>
    <t>1-acenaphthenol</t>
  </si>
  <si>
    <t>1-Acenaphthenol</t>
  </si>
  <si>
    <t>1,2-dihydroacenaphthylen-1-ol</t>
  </si>
  <si>
    <t>C12H10O</t>
  </si>
  <si>
    <t>InChI=1S/C12H10O/c13-11-7-9-5-1-3-8-4-2-6-10(11)12(8)9/h1-6,11,13H,7H2</t>
  </si>
  <si>
    <t>MXUCIEHYJYRTLT-UHFFFAOYSA-N</t>
  </si>
  <si>
    <t>1,25-(oh)2d3</t>
  </si>
  <si>
    <t>Calcitriol</t>
  </si>
  <si>
    <t>(1R,3S,5Z)-5-[(2E)-2-[(1R,3aS,7aR)-1-[(2R)-6-hydroxy-6-methylheptan-2-yl]-7a-methyl-2,3,3a,5,6,7-hexahydro-1H-inden-4-ylidene]ethylidene]-4-methylidenecyclohexane-1,3-diol</t>
  </si>
  <si>
    <t>C27H44O3</t>
  </si>
  <si>
    <t>InChI=1S/C27H44O3/c1-18(8-6-14-26(3,4)30)23-12-13-24-20(9-7-15-27(23,24)5)10-11-21-16-22(28)17-25(29)19(21)2/h10-11,18,22-25,28-30H,2,6-9,12-17H2,1,3-5H3/b20-10+,21-11-/t18-,22-,23-,24+,25+,27-/m1/s1</t>
  </si>
  <si>
    <t>GMRQFYUYWCNGIN-NKMMMXOESA-N</t>
  </si>
  <si>
    <t>1,2-dimyristoyl-sn-glycero-3-phosphocholine</t>
  </si>
  <si>
    <t>1,2-Dimyristoyl-sn-glycero-3-phosphocholine</t>
  </si>
  <si>
    <t>[(2R)-2,3-di(tetradecanoyloxy)propyl] 2-(trimethylazaniumyl)ethyl phosphate</t>
  </si>
  <si>
    <t>C36H72NO8P</t>
  </si>
  <si>
    <t>InChI=1S/C36H72NO8P/c1-6-8-10-12-14-16-18-20-22-24-26-28-35(38)42-32-34(33-44-46(40,41)43-31-30-37(3,4)5)45-36(39)29-27-25-23-21-19-17-15-13-11-9-7-2/h34H,6-33H2,1-5H3/t34-/m1/s1</t>
  </si>
  <si>
    <t>CITHEXJVPOWHKC-UUWRZZSWSA-N</t>
  </si>
  <si>
    <t>1,2-didecanoyl-sn-glycerol</t>
  </si>
  <si>
    <t>1,2-Didecanoylglycerol</t>
  </si>
  <si>
    <t>(2-decanoyloxy-3-hydroxypropyl) decanoate</t>
  </si>
  <si>
    <t>C23H44O5</t>
  </si>
  <si>
    <t>InChI=1S/C23H44O5/c1-3-5-7-9-11-13-15-17-22(25)27-20-21(19-24)28-23(26)18-16-14-12-10-8-6-4-2/h21,24H,3-20H2,1-2H3</t>
  </si>
  <si>
    <t>GNSDEDOVXZDMKM-UHFFFAOYSA-N</t>
  </si>
  <si>
    <t>1,2-bis(heptanoylthio)glycerophosphocholine</t>
  </si>
  <si>
    <t>1,2-bis(Heptanoylthio)glycerophosphocholine</t>
  </si>
  <si>
    <t>[(2S)-2,3-bis(heptanoylsulfanyl)propyl] 2-(trimethylazaniumyl)ethyl phosphate</t>
  </si>
  <si>
    <t>C22H44NO6PS2</t>
  </si>
  <si>
    <t>InChI=1S/C22H44NO6PS2/c1-6-8-10-12-14-21(24)31-19-20(32-22(25)15-13-11-9-7-2)18-29-30(26,27)28-17-16-23(3,4)5/h20H,6-19H2,1-5H3/t20-/m0/s1</t>
  </si>
  <si>
    <t>LFFIJRJGKBSELO-FQEVSTJZSA-N</t>
  </si>
  <si>
    <t>(s)-n-(biphenyl-2-yl)-1-(2-(1-methyl-1h-benzo[d]imidazol-2-ylthio)acetyl)pyrrolidine-2-carboxamide</t>
  </si>
  <si>
    <t>(2S)-1-[2-(1-methylbenzimidazol-2-yl)sulfanylacetyl]-N-(2-phenylphenyl)pyrrolidine-2-carboxamide</t>
  </si>
  <si>
    <t>C27H26N4O2S</t>
  </si>
  <si>
    <t>InChI=1S/C27H26N4O2S/c1-30-23-15-8-7-14-22(23)29-27(30)34-18-25(32)31-17-9-16-24(31)26(33)28-21-13-6-5-12-20(21)19-10-3-2-4-11-19/h2-8,10-15,24H,9,16-18H2,1H3,(H,28,33)/t24-/m0/s1</t>
  </si>
  <si>
    <t>YSBGRVXJEMSEQY-DEOSSOPVSA-N</t>
  </si>
  <si>
    <t>(s)-6-acetamido-2-(2-((s)-2-acetamido-4-methylpentanamido)acetamido)-n-(4-methyl-2-oxo-2h-chromen-7-yl)hexanamide</t>
  </si>
  <si>
    <t>(S)-6-acetamido-2-(2-((S)-2-acetamido-4-methylpentanamido)acetamido)-N-(4-methyl-2-oxo-2H-chromen-7-yl)hexanamide</t>
  </si>
  <si>
    <t>(2S)-6-acetamido-2-[[2-[[(2S)-2-acetamido-4-methylpentanoyl]amino]acetyl]amino]-N-(4-methyl-2-oxochromen-7-yl)hexanamide</t>
  </si>
  <si>
    <t>C28H39N5O7</t>
  </si>
  <si>
    <t>InChI=1S/C28H39N5O7/c1-16(2)12-23(31-19(5)35)27(38)30-15-25(36)33-22(8-6-7-11-29-18(4)34)28(39)32-20-9-10-21-17(3)13-26(37)40-24(21)14-20/h9-10,13-14,16,22-23H,6-8,11-12,15H2,1-5H3,(H,29,34)(H,30,38)(H,31,35)(H,32,39)(H,33,36)/t22-,23-/m0/s1</t>
  </si>
  <si>
    <t>YLJRILGAXBHXDZ-GOTSBHOMSA-N</t>
  </si>
  <si>
    <t>(e,e)-1-iodo-2,5-bis-(3-hydroxycarbonyl-4-methoxy)styrylbenzene</t>
  </si>
  <si>
    <t>5-[2-{4-[2-(3-carboxy-4-methoxyphenyl)-(E)-1-ethenyl]-2-iodophenyl}-(E)-1-ethenyl]-2-methoxybenzoic acid</t>
  </si>
  <si>
    <t>5-[(E)-2-[4-[(E)-2-(3-carboxy-4-methoxyphenyl)ethenyl]-3-iodophenyl]ethenyl]-2-methoxybenzoic acid</t>
  </si>
  <si>
    <t>C26H21IO6</t>
  </si>
  <si>
    <t>InChI=1S/C26H21IO6/c1-32-23-11-7-16(13-20(23)25(28)29)3-4-18-6-10-19(22(27)15-18)9-5-17-8-12-24(33-2)21(14-17)26(30)31/h3-15H,1-2H3,(H,28,29)(H,30,31)/b4-3+,9-5+</t>
  </si>
  <si>
    <t>VBKPAELBRQCOJD-PRKJJMSOSA-N</t>
  </si>
  <si>
    <t>(2s,4r)-4-methylglutamic acid</t>
  </si>
  <si>
    <t>2S,4R-4-Methylglutamate</t>
  </si>
  <si>
    <t>(2S,4R)-2-amino-4-methylpentanedioic acid</t>
  </si>
  <si>
    <t>C6H11NO4</t>
  </si>
  <si>
    <t>InChI=1S/C6H11NO4/c1-3(5(8)9)2-4(7)6(10)11/h3-4H,2,7H2,1H3,(H,8,9)(H,10,11)/t3-,4+/m1/s1</t>
  </si>
  <si>
    <t>KRKRAOXTGDJWNI-DMTCNVIQSA-N</t>
  </si>
  <si>
    <t>(1s,3r)-1-aminocyclopentane-1,3-dicarboxylic acid</t>
  </si>
  <si>
    <t>(1S,3R)-1-aminocyclopentane-1,3-dicarboxylic acid</t>
  </si>
  <si>
    <t>C7H11NO4</t>
  </si>
  <si>
    <t>InChI=1S/C7H11NO4/c8-7(6(11)12)2-1-4(3-7)5(9)10/h4H,1-3,8H2,(H,9,10)(H,11,12)/t4-,7+/m1/s1</t>
  </si>
  <si>
    <t>YFYNOWXBIBKGHB-FBCQKBJTSA-N</t>
  </si>
  <si>
    <t>(-)-vesamicol</t>
  </si>
  <si>
    <t>(-)-Vesamicol</t>
  </si>
  <si>
    <t>(1R,2R)-2-(4-phenylpiperidin-1-yl)cyclohexan-1-ol</t>
  </si>
  <si>
    <t>InChI=1S/C17H25NO/c19-17-9-5-4-8-16(17)18-12-10-15(11-13-18)14-6-2-1-3-7-14/h1-3,6-7,15-17,19H,4-5,8-13H2/t16-,17-/m1/s1</t>
  </si>
  <si>
    <t>YSSBJODGIYRAMI-IAGOWNOFSA-N</t>
  </si>
  <si>
    <t>(-)-pentazocine</t>
  </si>
  <si>
    <t>(+)-pentazocine</t>
  </si>
  <si>
    <t>(+)-Pentazocine</t>
  </si>
  <si>
    <t>(1S,9S,13S)-1,13-dimethyl-10-(3-methylbut-2-enyl)-10-azatricyclo[7.3.1.02,7]trideca-2(7),3,5-trien-4-ol</t>
  </si>
  <si>
    <t>InChI=1S/C19H27NO/c1-13(2)7-9-20-10-8-19(4)14(3)18(20)11-15-5-6-16(21)12-17(15)19/h5-7,12,14,18,21H,8-11H2,1-4H3/t14-,18+,19+/m1/s1</t>
  </si>
  <si>
    <t>VOKSWYLNZZRQPF-CCKFTAQKSA-N</t>
  </si>
  <si>
    <t>(+)-jq1</t>
  </si>
  <si>
    <t>(S)-(+)-tert-Butyl 2-(4-(4-chlorophenyl)-2,3,9-trimethyl-6H-thieno[3,2-f][1,2,4]triazolo[4,3-a][1,4]diazepin-6-yl)acetate</t>
  </si>
  <si>
    <t>tert-butyl 2-[(9S)-7-(4-chlorophenyl)-4,5,13-trimethyl-3-thia-1,8,11,12-tetrazatricyclo[8.3.0.02,6]trideca-2(6),4,7,10,12-pentaen-9-yl]acetate</t>
  </si>
  <si>
    <t>C23H25ClN4O2S</t>
  </si>
  <si>
    <t>InChI=1S/C23H25ClN4O2S/c1-12-13(2)31-22-19(12)20(15-7-9-16(24)10-8-15)25-17(11-18(29)30-23(4,5)6)21-27-26-14(3)28(21)22/h7-10,17H,11H2,1-6H3/t17-/m0/s1</t>
  </si>
  <si>
    <t>DNVXATUJJDPFDM-KRWDZBQOSA-N</t>
  </si>
  <si>
    <t>(+)-butaclamol</t>
  </si>
  <si>
    <t>(+)-Butaclamol</t>
  </si>
  <si>
    <t>(1S,6S,8S)-6-tert-butyl-3-azapentacyclo[11.8.1.03,8.09,22.016,21]docosa-9,11,13(22),16,18,20-hexaen-6-ol</t>
  </si>
  <si>
    <t>C25H31NO</t>
  </si>
  <si>
    <t>InChI=1S/C25H31NO/c1-24(2,3)25(27)13-14-26-16-21-19-9-5-4-7-17(19)11-12-18-8-6-10-20(23(18)21)22(26)15-25/h4-10,21-22,27H,11-16H2,1-3H3/t21-,22-,25-/m0/s1</t>
  </si>
  <si>
    <t>ZZJYIKPMDIWRSN-HWBMXIPRSA-N</t>
  </si>
  <si>
    <t>(+)-3-ppp</t>
  </si>
  <si>
    <t>(R)-preclamol</t>
  </si>
  <si>
    <t>3-[(3R)-1-propylpiperidin-3-yl]phenol</t>
  </si>
  <si>
    <t>C14H21NO</t>
  </si>
  <si>
    <t>InChI=1S/C14H21NO/c1-2-8-15-9-4-6-13(11-15)12-5-3-7-14(16)10-12/h3,5,7,10,13,16H,2,4,6,8-9,11H2,1H3/t13-/m0/s1</t>
  </si>
  <si>
    <t>HTSNFXAICLXZMA-ZDUSSCGKSA-N</t>
  </si>
  <si>
    <t>AAIYHMMTMCNPRK</t>
  </si>
  <si>
    <t>UHFFFAOYSA</t>
  </si>
  <si>
    <t>Column1</t>
  </si>
  <si>
    <t>Column2</t>
  </si>
  <si>
    <t>AAAQFGUYHFJNHI</t>
  </si>
  <si>
    <t>SFHVURJKSA</t>
  </si>
  <si>
    <t>AAXWBCKQYLBQKY</t>
  </si>
  <si>
    <t>IRXDYDNUSA</t>
  </si>
  <si>
    <t>ACFIXJIJDZMPPO</t>
  </si>
  <si>
    <t>NNYOXOHSSA</t>
  </si>
  <si>
    <t>ADNPLDHMAVUMIW</t>
  </si>
  <si>
    <t>CUZNLEPHSA</t>
  </si>
  <si>
    <t>AEMFNILZOJDQLW</t>
  </si>
  <si>
    <t>QAGGRKNESA</t>
  </si>
  <si>
    <t>AEMOLEFTQBMNLQ</t>
  </si>
  <si>
    <t>AQKNRBDQSA</t>
  </si>
  <si>
    <t>AEMRFAOFKBGASW</t>
  </si>
  <si>
    <t>AGTPZUQKOYEAOH</t>
  </si>
  <si>
    <t>AHOUBRCZNHFOSL</t>
  </si>
  <si>
    <t>YOEHRIQHSA</t>
  </si>
  <si>
    <t>AIJULSRZWUXGPQ</t>
  </si>
  <si>
    <t>AIKLCYAFOOBGEV</t>
  </si>
  <si>
    <t>AIXAANGOTKPUOY</t>
  </si>
  <si>
    <t>AJBBEYXFRYFVNM</t>
  </si>
  <si>
    <t>ALEXXDVDDISNDU</t>
  </si>
  <si>
    <t>JZYPGELDSA</t>
  </si>
  <si>
    <t>ALYCEQJIRFYVGE</t>
  </si>
  <si>
    <t>VASSOYJASA</t>
  </si>
  <si>
    <t>ALZSTTDFHZHSCA</t>
  </si>
  <si>
    <t>RNVDEAKXSA</t>
  </si>
  <si>
    <t>AOJJSUZBOXZQNB</t>
  </si>
  <si>
    <t>TZSSRYMLSA</t>
  </si>
  <si>
    <t>AOPLOBUZHYHBLA</t>
  </si>
  <si>
    <t>NFHWZJRKSA</t>
  </si>
  <si>
    <t>AOPORIRPXVMWSL</t>
  </si>
  <si>
    <t>DEOSSOPVSA</t>
  </si>
  <si>
    <t>AQCBJPZFJDPIGL</t>
  </si>
  <si>
    <t>AQIXAKUUQRKLND</t>
  </si>
  <si>
    <t>ASNFTDCKZKHJSW</t>
  </si>
  <si>
    <t>REOHCLBHSA</t>
  </si>
  <si>
    <t>ASWBNKHCZGQVJV</t>
  </si>
  <si>
    <t>QHCPKHFHSA</t>
  </si>
  <si>
    <t>ASXGJMSKWNBENU</t>
  </si>
  <si>
    <t>AUUIARVPJHGTSA</t>
  </si>
  <si>
    <t>AVCOQKHJBKHMEO</t>
  </si>
  <si>
    <t>VEFBWTBNSA</t>
  </si>
  <si>
    <t>AWBGQVBMGBZGLS</t>
  </si>
  <si>
    <t>AWJJLYZBWRIBCZ</t>
  </si>
  <si>
    <t>UGTJMOTHSA</t>
  </si>
  <si>
    <t>AXKVUJMUBAXXKG</t>
  </si>
  <si>
    <t>AXSGAQISQQNVKB</t>
  </si>
  <si>
    <t>AXZJHDNQDSVIDR</t>
  </si>
  <si>
    <t>NSHDSACASA</t>
  </si>
  <si>
    <t>AYMYWHCQALZEGT</t>
  </si>
  <si>
    <t>ORCRQEGFSA</t>
  </si>
  <si>
    <t>AZICEEZSDKZDHX</t>
  </si>
  <si>
    <t>AZNZIYRKTFQGAJ</t>
  </si>
  <si>
    <t>AZRSDCACETWUDH</t>
  </si>
  <si>
    <t>BAVWXCNIABBHLQ</t>
  </si>
  <si>
    <t>HJOGWXRNSA</t>
  </si>
  <si>
    <t>BAWFJGJZGIEFAR</t>
  </si>
  <si>
    <t>BCGWQEUPMDMJNV</t>
  </si>
  <si>
    <t>BDHMSYNBSBZCAF</t>
  </si>
  <si>
    <t>BDKQVCHNTAJNJR</t>
  </si>
  <si>
    <t>BELBBZDIHDAJOR</t>
  </si>
  <si>
    <t>BEVHTVRRVVEMEF</t>
  </si>
  <si>
    <t>BFDGUJKFQRJHJM</t>
  </si>
  <si>
    <t>QFIPXVFZSA</t>
  </si>
  <si>
    <t>BGMZUEKZENQUJY</t>
  </si>
  <si>
    <t>BHMBVRSPMRCCGG</t>
  </si>
  <si>
    <t>OUTUXVNYSA</t>
  </si>
  <si>
    <t>BHSURCCZOBVHJJ</t>
  </si>
  <si>
    <t>NWOHMYAQSA</t>
  </si>
  <si>
    <t>BJGNCJDXODQBOB</t>
  </si>
  <si>
    <t>SSDOTTSWSA</t>
  </si>
  <si>
    <t>BKVIYDNLLOSFOA</t>
  </si>
  <si>
    <t>BLGXFZZNTVWLAY</t>
  </si>
  <si>
    <t>DIRVCLHFSA</t>
  </si>
  <si>
    <t>BLNGPBLOXXYPMY</t>
  </si>
  <si>
    <t>ARWHJJERSA</t>
  </si>
  <si>
    <t>BLTCBVOJNNKFKC</t>
  </si>
  <si>
    <t>QUDYQQOWSA</t>
  </si>
  <si>
    <t>BLYMJBIZMIGWFK</t>
  </si>
  <si>
    <t>BLZVCIGGICSWIG</t>
  </si>
  <si>
    <t>BOLWTBKXCYDFRC</t>
  </si>
  <si>
    <t>BQCADISMDOOEFD</t>
  </si>
  <si>
    <t>BQJCRHHNABKAKU</t>
  </si>
  <si>
    <t>KBQPJGBKSA</t>
  </si>
  <si>
    <t>BQJRUJTZSGYBEZ</t>
  </si>
  <si>
    <t>YVQNUNKESA</t>
  </si>
  <si>
    <t>BQRGNLJZBFXNCZ</t>
  </si>
  <si>
    <t>BTFHLQRNAMSNLC</t>
  </si>
  <si>
    <t>BTGAJCKRXPNBFI</t>
  </si>
  <si>
    <t>OAHLLOKOSA</t>
  </si>
  <si>
    <t>BTNMPGBKDVTSJY</t>
  </si>
  <si>
    <t>BUXRLJCGHZZYNE</t>
  </si>
  <si>
    <t>BUZOGVVQWCXXDP</t>
  </si>
  <si>
    <t>VPENINKCSA</t>
  </si>
  <si>
    <t>BVKZGUZCCUSVTD</t>
  </si>
  <si>
    <t>BVRXQXNVDLUWMV</t>
  </si>
  <si>
    <t>BWGVNKXGVNDBDI</t>
  </si>
  <si>
    <t>BWJPVHDZSJFFDM</t>
  </si>
  <si>
    <t>NDXORKPFSA</t>
  </si>
  <si>
    <t>BWPIARFWQZKAIA</t>
  </si>
  <si>
    <t>BXJWQQWEBUICHY</t>
  </si>
  <si>
    <t>BYHJHXPTQMMKCA</t>
  </si>
  <si>
    <t>BYTNEISLBIENSA</t>
  </si>
  <si>
    <t>MDZDMXLPSA</t>
  </si>
  <si>
    <t>CABVTRNMFUVUDM</t>
  </si>
  <si>
    <t>VRHQGPGLSA</t>
  </si>
  <si>
    <t>CAHCBJPUTCKATP</t>
  </si>
  <si>
    <t>FAWZKKEFSA</t>
  </si>
  <si>
    <t>CAJXYXPLLJDEOB</t>
  </si>
  <si>
    <t>SLFFLAALSA</t>
  </si>
  <si>
    <t>CANZROMYQDHYHR</t>
  </si>
  <si>
    <t>CBIDRCWHNCKSTO</t>
  </si>
  <si>
    <t>CCCIJQPRIXGQOE</t>
  </si>
  <si>
    <t>XWSJACJDSA</t>
  </si>
  <si>
    <t>CCLJGZGVIQBNDH</t>
  </si>
  <si>
    <t>HNNXBMFYSA</t>
  </si>
  <si>
    <t>CDAISMWEOUEBRE</t>
  </si>
  <si>
    <t>CDKGGOUDHGSFAF</t>
  </si>
  <si>
    <t>CDOZDBSBBXSXLB</t>
  </si>
  <si>
    <t>CFFWELDLDWZNRO</t>
  </si>
  <si>
    <t>SJIMSOPYSA</t>
  </si>
  <si>
    <t>CHADEQDQBURGHL</t>
  </si>
  <si>
    <t>CHMUHOFITZIING</t>
  </si>
  <si>
    <t>XNIJJKJLSA</t>
  </si>
  <si>
    <t>CIPFCGZLFXVXBG</t>
  </si>
  <si>
    <t>FTSGZOCFSA</t>
  </si>
  <si>
    <t>CITHEXJVPOWHKC</t>
  </si>
  <si>
    <t>UUWRZZSWSA</t>
  </si>
  <si>
    <t>CJRNHKSLHHWUAB</t>
  </si>
  <si>
    <t>CKLJMWTZIZZHCS</t>
  </si>
  <si>
    <t>UWTATZPHSA</t>
  </si>
  <si>
    <t>CNKJPHSEFDPYDB</t>
  </si>
  <si>
    <t>HSJNEKGZSA</t>
  </si>
  <si>
    <t>CNNZLFXCUQLKOB</t>
  </si>
  <si>
    <t>BMRADRMJSA</t>
  </si>
  <si>
    <t>CPYIZQLXMGRKSW</t>
  </si>
  <si>
    <t>CQKHENXHLAUMBH</t>
  </si>
  <si>
    <t>CRLRYRHBSA</t>
  </si>
  <si>
    <t>CQPRECBXTRAUSE</t>
  </si>
  <si>
    <t>QEXJUGOOSA</t>
  </si>
  <si>
    <t>CRCWUBLTFGOMDD</t>
  </si>
  <si>
    <t>CURLTUGMZLYLDI</t>
  </si>
  <si>
    <t>CUWODFFVMXJOKD</t>
  </si>
  <si>
    <t>UVLQAERKSA</t>
  </si>
  <si>
    <t>CZGUSIXMZVURDU</t>
  </si>
  <si>
    <t>JZXHSEFVSA</t>
  </si>
  <si>
    <t>CZMRCDWAGMRECN</t>
  </si>
  <si>
    <t>UGDNZRGBSA</t>
  </si>
  <si>
    <t>CZWCKYRVOZZJNM</t>
  </si>
  <si>
    <t>USOAJAOKSA</t>
  </si>
  <si>
    <t>DAEPDZWVDSPTHF</t>
  </si>
  <si>
    <t>DAVIKTBRCQWOGT</t>
  </si>
  <si>
    <t>GIJQJNRQSA</t>
  </si>
  <si>
    <t>DAYLJWODMCOQEW</t>
  </si>
  <si>
    <t>TURQNECASA</t>
  </si>
  <si>
    <t>DBEPLOCGEIEOCV</t>
  </si>
  <si>
    <t>WSBQPABSSA</t>
  </si>
  <si>
    <t>DCQNAFOCXVCDLB</t>
  </si>
  <si>
    <t>DCRZYADKQRHHSF</t>
  </si>
  <si>
    <t>DCWXELXMIBXGTH</t>
  </si>
  <si>
    <t>QMMMGPOBSA</t>
  </si>
  <si>
    <t>DDHAJFBBJWHSBR</t>
  </si>
  <si>
    <t>DDLIGBOFAVUZHB</t>
  </si>
  <si>
    <t>DDOQBQRIEWHWBT</t>
  </si>
  <si>
    <t>VKHMYHEASA</t>
  </si>
  <si>
    <t>DFOFAMKKGYFIOO</t>
  </si>
  <si>
    <t>STQMWFEESA</t>
  </si>
  <si>
    <t>DGOSGFYDFDYMCW</t>
  </si>
  <si>
    <t>OEFRVDPMSA</t>
  </si>
  <si>
    <t>DGYWXYFLXYIOCP</t>
  </si>
  <si>
    <t>KBPBESRZSA</t>
  </si>
  <si>
    <t>DHMQDGOQFOQNFH</t>
  </si>
  <si>
    <t>DKGJFBKYLFXAAJ</t>
  </si>
  <si>
    <t>GSGGJQAMSA</t>
  </si>
  <si>
    <t>DKGZKTPJOSAWFA</t>
  </si>
  <si>
    <t>DKJMGIXWGPEEFF</t>
  </si>
  <si>
    <t>DKMACHNQISHMDN</t>
  </si>
  <si>
    <t>RPLLCQBOSA</t>
  </si>
  <si>
    <t>DLRVVLDZNNYCBX</t>
  </si>
  <si>
    <t>RTPHMHGBSA</t>
  </si>
  <si>
    <t>DNNMNDDMPUSDQC</t>
  </si>
  <si>
    <t>DNVXATUJJDPFDM</t>
  </si>
  <si>
    <t>KRWDZBQOSA</t>
  </si>
  <si>
    <t>DNXHEGUUPJUMQT</t>
  </si>
  <si>
    <t>CBZIJGRNSA</t>
  </si>
  <si>
    <t>DOIHRXFNOWSOMS</t>
  </si>
  <si>
    <t>VABKMULXSA</t>
  </si>
  <si>
    <t>DPWPWRLQFGFJFI</t>
  </si>
  <si>
    <t>DQCKKXVULJGBQN</t>
  </si>
  <si>
    <t>XFWGSAIBSA</t>
  </si>
  <si>
    <t>DRCMAZOSEIMCHM</t>
  </si>
  <si>
    <t>DRLFMBDRBRZALE</t>
  </si>
  <si>
    <t>DRTQHJPVMGBUCF</t>
  </si>
  <si>
    <t>XVFCMESISA</t>
  </si>
  <si>
    <t>DSDNAKHZNJAGHN</t>
  </si>
  <si>
    <t>MXTYGGKSSA</t>
  </si>
  <si>
    <t>DTBNBXWJWCWCIK</t>
  </si>
  <si>
    <t>DTUQWGWMVIHBKE</t>
  </si>
  <si>
    <t>DUAFKXOFBZQTQE</t>
  </si>
  <si>
    <t>QSGBVPJFSA</t>
  </si>
  <si>
    <t>DUGMCDWNXXFHDE</t>
  </si>
  <si>
    <t>DUYSYHSSBDVJSM</t>
  </si>
  <si>
    <t>KRWOKUGFSA</t>
  </si>
  <si>
    <t>DVDUMIQZEUTAGK</t>
  </si>
  <si>
    <t>DVLIEEOCYVGZDS</t>
  </si>
  <si>
    <t>RIWZETFMSA</t>
  </si>
  <si>
    <t>DWAWDSVKAUWFHC</t>
  </si>
  <si>
    <t>DWPTUFGRYYIXHG</t>
  </si>
  <si>
    <t>JYMNUSQCSA</t>
  </si>
  <si>
    <t>DYCJFJRCWPVDHY</t>
  </si>
  <si>
    <t>LSCFUAHRSA</t>
  </si>
  <si>
    <t>DZANYXOTJVLAEE</t>
  </si>
  <si>
    <t>DZGWFCGJZKJUFP</t>
  </si>
  <si>
    <t>DZHSAHHDTRWUTF</t>
  </si>
  <si>
    <t>SIQRNXPUSA</t>
  </si>
  <si>
    <t>DZNKOAWEHDKBEP</t>
  </si>
  <si>
    <t>DZOJBGLFWINFBF</t>
  </si>
  <si>
    <t>UMSFTDKQSA</t>
  </si>
  <si>
    <t>DZOMRYLZWBYFLF</t>
  </si>
  <si>
    <t>FASDKYOPVNHBLU</t>
  </si>
  <si>
    <t>ZETCQYMHSA</t>
  </si>
  <si>
    <t>FATBGEAMYMYZAF</t>
  </si>
  <si>
    <t>KTKRTIGZSA</t>
  </si>
  <si>
    <t>FBOZXECLQNJBKD</t>
  </si>
  <si>
    <t>ZDUSSCGKSA</t>
  </si>
  <si>
    <t>FBWADIKARMIWNM</t>
  </si>
  <si>
    <t>FCKKCDRMGKXQDK</t>
  </si>
  <si>
    <t>FDGQSTZJBFJUBT</t>
  </si>
  <si>
    <t>FEROPKNOYKURCJ</t>
  </si>
  <si>
    <t>FFBDFADSZUINTG</t>
  </si>
  <si>
    <t>FFFHZYDWPBMWHY</t>
  </si>
  <si>
    <t>FFNBFZWIBOIPIV</t>
  </si>
  <si>
    <t>FGXWKSZFVQUSTL</t>
  </si>
  <si>
    <t>FHJATBIERQTCTN</t>
  </si>
  <si>
    <t>FHQDWPCFSJMNCT</t>
  </si>
  <si>
    <t>FJDDSMSDZHURBJ</t>
  </si>
  <si>
    <t>FJKRXUAEIZQMSN</t>
  </si>
  <si>
    <t>XCUMLKMOSA</t>
  </si>
  <si>
    <t>FKNXQNWAXFXVNW</t>
  </si>
  <si>
    <t>WBMJQRKESA</t>
  </si>
  <si>
    <t>FMXSYRBHGUMFBA</t>
  </si>
  <si>
    <t>FMZSPKHRNVLPID</t>
  </si>
  <si>
    <t>FSSWDIPSSA</t>
  </si>
  <si>
    <t>FPCCSQOGAWCVBH</t>
  </si>
  <si>
    <t>FPIPGXGPPPQFEQ</t>
  </si>
  <si>
    <t>OVSJKPMPSA</t>
  </si>
  <si>
    <t>FQZQXPXKJFOAGE</t>
  </si>
  <si>
    <t>KAEDGTSCSA</t>
  </si>
  <si>
    <t>FTEDXVNDVHYDQW</t>
  </si>
  <si>
    <t>FTSUPYGMFAPCFZ</t>
  </si>
  <si>
    <t>ZWNOBZJWSA</t>
  </si>
  <si>
    <t>FUYLLJCBCKRIAL</t>
  </si>
  <si>
    <t>FVECELJHCSPHKY</t>
  </si>
  <si>
    <t>YFUMOZOISA</t>
  </si>
  <si>
    <t>FVZFCJBDAOCTMS</t>
  </si>
  <si>
    <t>PERJAUJZSA</t>
  </si>
  <si>
    <t>FWLDDFYHEQMIGG</t>
  </si>
  <si>
    <t>FWMHZWMPUWAUPL</t>
  </si>
  <si>
    <t>NDEPHWFRSA</t>
  </si>
  <si>
    <t>FXMWUTGUCAKGQL</t>
  </si>
  <si>
    <t>GCZJCDQGYPXFCY</t>
  </si>
  <si>
    <t>GEIWLXJYBWGYES</t>
  </si>
  <si>
    <t>GFFIJCYHQYHUHB</t>
  </si>
  <si>
    <t>GFIJNRVAKGFPGQ</t>
  </si>
  <si>
    <t>LIJARHBVSA</t>
  </si>
  <si>
    <t>GGYTXJNZMFRSLX</t>
  </si>
  <si>
    <t>DFTNLTQTSA</t>
  </si>
  <si>
    <t>GHZHWDWADLAOIQ</t>
  </si>
  <si>
    <t>GJSURZIOUXUGAL</t>
  </si>
  <si>
    <t>GLNDAGDHSLMOKX</t>
  </si>
  <si>
    <t>GLZPCOQZEFWAFX</t>
  </si>
  <si>
    <t>JXMROGBWSA</t>
  </si>
  <si>
    <t>GMMUVNJMQDWRGQ</t>
  </si>
  <si>
    <t>LEOAUMQFSA</t>
  </si>
  <si>
    <t>GMRQFYUYWCNGIN</t>
  </si>
  <si>
    <t>NKMMMXOESA</t>
  </si>
  <si>
    <t>GNKDKYIHGQKHHM</t>
  </si>
  <si>
    <t>RJKLHVOGSA</t>
  </si>
  <si>
    <t>GNOXPYACARZYMW</t>
  </si>
  <si>
    <t>GNSDEDOVXZDMKM</t>
  </si>
  <si>
    <t>GOGRTAQTDSPTJD</t>
  </si>
  <si>
    <t>VJBWXMMDSA</t>
  </si>
  <si>
    <t>GOLORTLGFDVFDW</t>
  </si>
  <si>
    <t>GOTMKOSCLKVOGG</t>
  </si>
  <si>
    <t>GRYLNZFGIOXLOG</t>
  </si>
  <si>
    <t>GSXOAOHZAIYLCY</t>
  </si>
  <si>
    <t>HSUXUTPPSA</t>
  </si>
  <si>
    <t>GUBGYTABKSRVRQ</t>
  </si>
  <si>
    <t>PICCSMPSSA</t>
  </si>
  <si>
    <t>GUHHEAYOTAJBPT</t>
  </si>
  <si>
    <t>GURKHSYORGJETM</t>
  </si>
  <si>
    <t>WAQYZQTGSA</t>
  </si>
  <si>
    <t>GVQSPUWQYAREMP</t>
  </si>
  <si>
    <t>YZBIGILASA</t>
  </si>
  <si>
    <t>GWXLDORMOJMVQZ</t>
  </si>
  <si>
    <t>GXAQELJVODWLDD</t>
  </si>
  <si>
    <t>GXDALQBWZGODGZ</t>
  </si>
  <si>
    <t>GYSZUJHYXCZAKI</t>
  </si>
  <si>
    <t>HCKMONAVUWHQOT</t>
  </si>
  <si>
    <t>JTQLQIEISA</t>
  </si>
  <si>
    <t>HFNHAPQMXICKCF</t>
  </si>
  <si>
    <t>USJMABIRSA</t>
  </si>
  <si>
    <t>HGINCPLSRVDWNT</t>
  </si>
  <si>
    <t>HGMITUYOCPPQLE</t>
  </si>
  <si>
    <t>HIFJCPQKFCZDDL</t>
  </si>
  <si>
    <t>ACWOEMLNSA</t>
  </si>
  <si>
    <t>HIYAVKIYRIFSCZ</t>
  </si>
  <si>
    <t>CYEMHPAKSA</t>
  </si>
  <si>
    <t>HKWJHKSHEWVOSS</t>
  </si>
  <si>
    <t>OMDJCSNQSA</t>
  </si>
  <si>
    <t>HMHYXLVEFVGOPM</t>
  </si>
  <si>
    <t>QKUYTOGTSA</t>
  </si>
  <si>
    <t>HMXRJKOINNJHNS</t>
  </si>
  <si>
    <t>HOBAELRKJCKHQD</t>
  </si>
  <si>
    <t>QNEBEIHSSA</t>
  </si>
  <si>
    <t>HOVAGTYPODGVJG</t>
  </si>
  <si>
    <t>ZFYZTMLRSA</t>
  </si>
  <si>
    <t>HPZJMUBDEAMBFI</t>
  </si>
  <si>
    <t>WTNAPCKOSA</t>
  </si>
  <si>
    <t>HQGWKNGAKBPTBX</t>
  </si>
  <si>
    <t>HQVHOQAKMCMIIM</t>
  </si>
  <si>
    <t>HXUWFJFHSA</t>
  </si>
  <si>
    <t>HRXKRNGNAMMEHJ</t>
  </si>
  <si>
    <t>HSEMWALZGKQWLK</t>
  </si>
  <si>
    <t>SWWIKBNJSA</t>
  </si>
  <si>
    <t>HTBLMRUZSCCOLL</t>
  </si>
  <si>
    <t>HTQBXNHDCUEHJF</t>
  </si>
  <si>
    <t>URRANESESA</t>
  </si>
  <si>
    <t>HTSNFXAICLXZMA</t>
  </si>
  <si>
    <t>HUJXGQILHAUCCV</t>
  </si>
  <si>
    <t>MOROJQBDSA</t>
  </si>
  <si>
    <t>HUMNYLRZRPPJDN</t>
  </si>
  <si>
    <t>HUQJRYMLJBBEDO</t>
  </si>
  <si>
    <t>HVAUUPRFYPCOCA</t>
  </si>
  <si>
    <t>AREMUKBSSA</t>
  </si>
  <si>
    <t>HVYWMOMLDIMFJA</t>
  </si>
  <si>
    <t>DPAQBDIFSA</t>
  </si>
  <si>
    <t>HWJPWWYTGBZDEG</t>
  </si>
  <si>
    <t>HWXBTNAVRSUOJR</t>
  </si>
  <si>
    <t>HXTGXYRHXAGCFP</t>
  </si>
  <si>
    <t>OAQYLSRUSA</t>
  </si>
  <si>
    <t>HXUSRWUBSYSWII</t>
  </si>
  <si>
    <t>HXXFSFRBOHSIMQ</t>
  </si>
  <si>
    <t>VFUOTHLCSA</t>
  </si>
  <si>
    <t>HYIMSNHJOBLJNT</t>
  </si>
  <si>
    <t>HYZHONGSQNXMPH</t>
  </si>
  <si>
    <t>IQNHEXCWSA</t>
  </si>
  <si>
    <t>HZZGDPLAJHVHSP</t>
  </si>
  <si>
    <t>GKHTVLBPSA</t>
  </si>
  <si>
    <t>HZZZZODVDSHQRG</t>
  </si>
  <si>
    <t>IAKHMKGGTNLKSZ</t>
  </si>
  <si>
    <t>INIZCTEOSA</t>
  </si>
  <si>
    <t>ICWGMOFDULMCFL</t>
  </si>
  <si>
    <t>KGXJAUNZSA</t>
  </si>
  <si>
    <t>IDIDJDIHTAOVLG</t>
  </si>
  <si>
    <t>IEDVJHCEMCRBQM</t>
  </si>
  <si>
    <t>IENZQIKPVFGBNW</t>
  </si>
  <si>
    <t>IGKPQFYMWKQDQS</t>
  </si>
  <si>
    <t>KCXKOMAXSA</t>
  </si>
  <si>
    <t>IGLNJRXAVVLDKE</t>
  </si>
  <si>
    <t>IGQSAMXNWMLOOS</t>
  </si>
  <si>
    <t>GGDMTQDZSA</t>
  </si>
  <si>
    <t>IJLXLZGJDSJGIQ</t>
  </si>
  <si>
    <t>BILPMHSYSA</t>
  </si>
  <si>
    <t>IJYPHMXWKKKHGT</t>
  </si>
  <si>
    <t>VAWYXSNFSA</t>
  </si>
  <si>
    <t>IKHGUXGNUITLKF</t>
  </si>
  <si>
    <t>IKTNSMUGWYHEPB</t>
  </si>
  <si>
    <t>ILCVKEBXPLEGOY</t>
  </si>
  <si>
    <t>ZLFMSJRASA</t>
  </si>
  <si>
    <t>ILEDWLMCKZNDJK</t>
  </si>
  <si>
    <t>INAPMGSXUVUWAF</t>
  </si>
  <si>
    <t>GCVPSNMTSA</t>
  </si>
  <si>
    <t>INBGSXNNRGWLJU</t>
  </si>
  <si>
    <t>ZHHJOTBYSA</t>
  </si>
  <si>
    <t>INBLZNJHDLEWPS</t>
  </si>
  <si>
    <t>DDIMIZGISA</t>
  </si>
  <si>
    <t>INOZJECNSBDPGT</t>
  </si>
  <si>
    <t>WDNCENIBSA</t>
  </si>
  <si>
    <t>IOOMXAQUNPWDLL</t>
  </si>
  <si>
    <t>IPCSVZSSVZVIGE</t>
  </si>
  <si>
    <t>IPJDHSYCSQAODE</t>
  </si>
  <si>
    <t>IQFYYKKMVGJFEH</t>
  </si>
  <si>
    <t>XLPZGREQSA</t>
  </si>
  <si>
    <t>IQPBUDMTXHWSHB</t>
  </si>
  <si>
    <t>ZKWNWVNESA</t>
  </si>
  <si>
    <t>IRFYVBULXZMEDE</t>
  </si>
  <si>
    <t>DEEZISNZSA</t>
  </si>
  <si>
    <t>LWFZDJMLSA</t>
  </si>
  <si>
    <t>XCFIPPSPSA</t>
  </si>
  <si>
    <t>ITJNARMNRKSWTA</t>
  </si>
  <si>
    <t>IVQACLFRHJPSHA</t>
  </si>
  <si>
    <t>WLSNAMILSA</t>
  </si>
  <si>
    <t>IVYQPSHHYIAUFO</t>
  </si>
  <si>
    <t>VXKWHMMOSA</t>
  </si>
  <si>
    <t>IWSOXHMIRLSLKT</t>
  </si>
  <si>
    <t>IXFPJGBNCFXKPI</t>
  </si>
  <si>
    <t>FSIHEZPISA</t>
  </si>
  <si>
    <t>IXTMWRCNAAVVAI</t>
  </si>
  <si>
    <t>IZTQOLKUZKXIRV</t>
  </si>
  <si>
    <t>YRVFCXMDSA</t>
  </si>
  <si>
    <t>JAAJQSRLGAYGKZ</t>
  </si>
  <si>
    <t>JABNPSKWVNCGMX</t>
  </si>
  <si>
    <t>JADVWWSKYZXRGX</t>
  </si>
  <si>
    <t>JAPBQZADVRUIIO</t>
  </si>
  <si>
    <t>JBSCUHKPLGKXKH</t>
  </si>
  <si>
    <t>ILYOTBPNSA</t>
  </si>
  <si>
    <t>JCVDICFLPGDHAT</t>
  </si>
  <si>
    <t>DJLDLDEBSA</t>
  </si>
  <si>
    <t>JERGUCIJOXJXHF</t>
  </si>
  <si>
    <t>TVWVXWENSA</t>
  </si>
  <si>
    <t>JJSYXNQGLHBRRK</t>
  </si>
  <si>
    <t>SFEDZAPPSA</t>
  </si>
  <si>
    <t>JKRDADVRIYVCCY</t>
  </si>
  <si>
    <t>JLPXDQVIUNUDHC</t>
  </si>
  <si>
    <t>JLTCWSBVQSZVLT</t>
  </si>
  <si>
    <t>JLVHTNZNKOSCNB</t>
  </si>
  <si>
    <t>YSVLISHTSA</t>
  </si>
  <si>
    <t>JMNJYGMAUMANNW</t>
  </si>
  <si>
    <t>JNUUNUQHXIOFDA</t>
  </si>
  <si>
    <t>JGKLHWIESA</t>
  </si>
  <si>
    <t>JOLJIIDDOBNFHW</t>
  </si>
  <si>
    <t>JRDUBBHIPPPSLP</t>
  </si>
  <si>
    <t>OXJNMPFZSA</t>
  </si>
  <si>
    <t>JUDKOGFHZYMDMF</t>
  </si>
  <si>
    <t>JVHCMYZFGCOCTD</t>
  </si>
  <si>
    <t>JVHXJTBJCFBINQ</t>
  </si>
  <si>
    <t>ADAARDCZSA</t>
  </si>
  <si>
    <t>JVJFIQYAHPMBBX</t>
  </si>
  <si>
    <t>FNORWQNLSA</t>
  </si>
  <si>
    <t>JWZZKOKVBUJMES</t>
  </si>
  <si>
    <t>JXLYSJRDGCGARV</t>
  </si>
  <si>
    <t>CFWMRBGOSA</t>
  </si>
  <si>
    <t>JYGXADMDTFJGBT</t>
  </si>
  <si>
    <t>VWUMJDOOSA</t>
  </si>
  <si>
    <t>JZCPYUJPEARBJL</t>
  </si>
  <si>
    <t>JZWFDVDETGFGFC</t>
  </si>
  <si>
    <t>KAHDONZOCXSKII</t>
  </si>
  <si>
    <t>NJVVDGNHSA</t>
  </si>
  <si>
    <t>KANJSNBRCNMZMV</t>
  </si>
  <si>
    <t>ABRZTLGGSA</t>
  </si>
  <si>
    <t>KEAYESYHFKHZAL</t>
  </si>
  <si>
    <t>KEEDIVMPHGFNOV</t>
  </si>
  <si>
    <t>RESPDZEUSA</t>
  </si>
  <si>
    <t>KEOKIKNGKDOHGH</t>
  </si>
  <si>
    <t>CTWPCTMYSA</t>
  </si>
  <si>
    <t>KEOPTZKJOKJEIM</t>
  </si>
  <si>
    <t>VDNREOAASA</t>
  </si>
  <si>
    <t>KFQYTPMOWPVWEJ</t>
  </si>
  <si>
    <t>KFWWCMJSYSSPSK</t>
  </si>
  <si>
    <t>PAXLJYGASA</t>
  </si>
  <si>
    <t>KGIJOOYOSFUGPC</t>
  </si>
  <si>
    <t>KIDHWZJUCRJVML</t>
  </si>
  <si>
    <t>KJPRLNWUNMBNBZ</t>
  </si>
  <si>
    <t>QPJJXVBHSA</t>
  </si>
  <si>
    <t>KJYIVXDPWBUJBQ</t>
  </si>
  <si>
    <t>UHHGALCXSA</t>
  </si>
  <si>
    <t>KKADPXVIOXHVKN</t>
  </si>
  <si>
    <t>KKDWIUJBUSOPGC</t>
  </si>
  <si>
    <t>KPPVFQKOSA</t>
  </si>
  <si>
    <t>KKZJGLLVHKMTCM</t>
  </si>
  <si>
    <t>KMSKQZKKOZQFFG</t>
  </si>
  <si>
    <t>YXRRJAAWSA</t>
  </si>
  <si>
    <t>KOCIMZNSNPOGOP</t>
  </si>
  <si>
    <t>IWCJZZDYSA</t>
  </si>
  <si>
    <t>KPGXRSRHYNQIFN</t>
  </si>
  <si>
    <t>KPMVHELZNRNSMN</t>
  </si>
  <si>
    <t>KQJTXYQXRHCWKW</t>
  </si>
  <si>
    <t>PJSBSAQXSA</t>
  </si>
  <si>
    <t>KQWVAUSXZDRQPZ</t>
  </si>
  <si>
    <t>UMTXDNHDSA</t>
  </si>
  <si>
    <t>KRKNYBCHXYNGOX</t>
  </si>
  <si>
    <t>KRKRAOXTGDJWNI</t>
  </si>
  <si>
    <t>DMTCNVIQSA</t>
  </si>
  <si>
    <t>KRVOJOCLBAAKSJ</t>
  </si>
  <si>
    <t>RDTXWAMCSA</t>
  </si>
  <si>
    <t>KYOSRONGDTVPDJ</t>
  </si>
  <si>
    <t>NVQRDWNXSA</t>
  </si>
  <si>
    <t>LBBXBBBHAYODPZ</t>
  </si>
  <si>
    <t>GVIMSCNFSA</t>
  </si>
  <si>
    <t>LBXOPAJGAXATCZ</t>
  </si>
  <si>
    <t>LCTONWCANYUPML</t>
  </si>
  <si>
    <t>LDVVTQMJQSCDMK</t>
  </si>
  <si>
    <t>LDYMCRRFCMRFKB</t>
  </si>
  <si>
    <t>LEHOTFFKMJEONL</t>
  </si>
  <si>
    <t>LFEGKCKGGNXWDV</t>
  </si>
  <si>
    <t>LFFIJRJGKBSELO</t>
  </si>
  <si>
    <t>FQEVSTJZSA</t>
  </si>
  <si>
    <t>LFSXCDWNBUNEEM</t>
  </si>
  <si>
    <t>LFTYTUAZOPRMMI</t>
  </si>
  <si>
    <t>NESSUJCYSA</t>
  </si>
  <si>
    <t>LGEQQWMQCRIYKG</t>
  </si>
  <si>
    <t>DOFZRALJSA</t>
  </si>
  <si>
    <t>LGNCPPWXMOERJI</t>
  </si>
  <si>
    <t>LHNIIDJCEODSHA</t>
  </si>
  <si>
    <t>OQRUQETBSA</t>
  </si>
  <si>
    <t>LKDMKWNDBAVNQZ</t>
  </si>
  <si>
    <t>WJNSRDFLSA</t>
  </si>
  <si>
    <t>LKDRXBCSQODPBY</t>
  </si>
  <si>
    <t>VRPWFDPXSA</t>
  </si>
  <si>
    <t>LKUNXBRZDFMZOK</t>
  </si>
  <si>
    <t>LMUIALVDZMMUMF</t>
  </si>
  <si>
    <t>ZCWWJEROSA</t>
  </si>
  <si>
    <t>LNEPOXFFQSENCJ</t>
  </si>
  <si>
    <t>LOGOEBMHHXYBID</t>
  </si>
  <si>
    <t>LOLQZUDLOOHVCH</t>
  </si>
  <si>
    <t>LPZJKPSGEADHTQ</t>
  </si>
  <si>
    <t>HLTSFMKQSA</t>
  </si>
  <si>
    <t>LQANGKSBLPMBTJ</t>
  </si>
  <si>
    <t>BRSNVKEHSA</t>
  </si>
  <si>
    <t>LRFVTYWOQMYALW</t>
  </si>
  <si>
    <t>LRHPLDYGYMQRHN</t>
  </si>
  <si>
    <t>LRNJHZNPJSPMGK</t>
  </si>
  <si>
    <t>LTMHDMANZUZIPE</t>
  </si>
  <si>
    <t>PUGKRICDSA</t>
  </si>
  <si>
    <t>LTYOQGRJFJAKNA</t>
  </si>
  <si>
    <t>DVVLENMVSA</t>
  </si>
  <si>
    <t>LXZZYRPGZAFOLE</t>
  </si>
  <si>
    <t>LYDKDODJIBQNLK</t>
  </si>
  <si>
    <t>LYPCGXKCQDYTFV</t>
  </si>
  <si>
    <t>LZCOQTDXKCNBEE</t>
  </si>
  <si>
    <t>XJMZPCNVSA</t>
  </si>
  <si>
    <t>MASNOZXLGMXCHN</t>
  </si>
  <si>
    <t>ZLPAWPGGSA</t>
  </si>
  <si>
    <t>MBUGSPDELVYCJP</t>
  </si>
  <si>
    <t>JVMUIATRSA</t>
  </si>
  <si>
    <t>MBWQTWJQWALKCN</t>
  </si>
  <si>
    <t>IUFLRUDPSA</t>
  </si>
  <si>
    <t>MCMMCRYPQBNCPH</t>
  </si>
  <si>
    <t>WMIMKTLMSA</t>
  </si>
  <si>
    <t>MEASLHGILYBXFO</t>
  </si>
  <si>
    <t>XTDASVJISA</t>
  </si>
  <si>
    <t>MEFKEPWMEQBLKI</t>
  </si>
  <si>
    <t>AIRLBKTGSA</t>
  </si>
  <si>
    <t>METKIMKYRPQLGS</t>
  </si>
  <si>
    <t>MFWNKCLOYSRHCJ</t>
  </si>
  <si>
    <t>AGUYFDCRSA</t>
  </si>
  <si>
    <t>MFYSYFVPBJMHGN</t>
  </si>
  <si>
    <t>ZPOLXVRWSA</t>
  </si>
  <si>
    <t>MGRIVUQFTAFYGY</t>
  </si>
  <si>
    <t>MHTXZHOYPJLNHB</t>
  </si>
  <si>
    <t>VOCFVMJUSA</t>
  </si>
  <si>
    <t>MIUCZFWBCFZKEU</t>
  </si>
  <si>
    <t>MJVAVZPDRWSRRC</t>
  </si>
  <si>
    <t>MNBKLUUYKPBKDU</t>
  </si>
  <si>
    <t>BBECNAHFSA</t>
  </si>
  <si>
    <t>MNFOPKRTMFDMJV</t>
  </si>
  <si>
    <t>HCEDEFRUSA</t>
  </si>
  <si>
    <t>MNJNPLVXBISNSX</t>
  </si>
  <si>
    <t>PBWFPOADSA</t>
  </si>
  <si>
    <t>MNQZXJOMYWMBOU</t>
  </si>
  <si>
    <t>MOZPSIXKYJUTKI</t>
  </si>
  <si>
    <t>MQNYRKWJSMQECI</t>
  </si>
  <si>
    <t>MRCKRGSNLOHYRA</t>
  </si>
  <si>
    <t>MROOTBWJKIXJEW</t>
  </si>
  <si>
    <t>VPHKHLIQSA</t>
  </si>
  <si>
    <t>MSTNYGQPCMXVAQ</t>
  </si>
  <si>
    <t>KIYNQFGBSA</t>
  </si>
  <si>
    <t>MTCFGRXMJLQNBG</t>
  </si>
  <si>
    <t>MUMGGOZAMZWBJJ</t>
  </si>
  <si>
    <t>DYKIIFRCSA</t>
  </si>
  <si>
    <t>MVEVPDCVOXJVBD</t>
  </si>
  <si>
    <t>MISYRCLQSA</t>
  </si>
  <si>
    <t>MVVPIAAVGAWJNQ</t>
  </si>
  <si>
    <t>MWOOGOJBHIARFG</t>
  </si>
  <si>
    <t>MXUCIEHYJYRTLT</t>
  </si>
  <si>
    <t>MXUNKHLAEDCYJL</t>
  </si>
  <si>
    <t>MZEOSVPWMSEFPW</t>
  </si>
  <si>
    <t>XYCDVDSTSA</t>
  </si>
  <si>
    <t>MZOFCQQQCNRIBI</t>
  </si>
  <si>
    <t>VMXHOPILSA</t>
  </si>
  <si>
    <t>NAVMQTYZDKMPEU</t>
  </si>
  <si>
    <t>NBBJYMSMWIIQGU</t>
  </si>
  <si>
    <t>NBIIXXVUZAFLBC</t>
  </si>
  <si>
    <t>NBMXZZVIVCEUFF</t>
  </si>
  <si>
    <t>NCMVOABPESMRCP</t>
  </si>
  <si>
    <t>SHYZEUOFSA</t>
  </si>
  <si>
    <t>NCYCYZXNIZJOKI</t>
  </si>
  <si>
    <t>NDEWHFAPFGGMKU</t>
  </si>
  <si>
    <t>NEWKHUASLBMWRE</t>
  </si>
  <si>
    <t>NFHRQQKPEBFUJK</t>
  </si>
  <si>
    <t>HSZRJFAPSA</t>
  </si>
  <si>
    <t>NFYMGJSUKCDVJR</t>
  </si>
  <si>
    <t>NGNALWDRPKNJGR</t>
  </si>
  <si>
    <t>NHXYSAFTNPANFK</t>
  </si>
  <si>
    <t>HDMCBQFHSA</t>
  </si>
  <si>
    <t>NIYGLRKUBPNXQS</t>
  </si>
  <si>
    <t>FYYLOGMGSA</t>
  </si>
  <si>
    <t>NKANXQFJJICGDU</t>
  </si>
  <si>
    <t>QPLCGJKRSA</t>
  </si>
  <si>
    <t>NKBRRWBNPNUBDD</t>
  </si>
  <si>
    <t>TYKVATLISA</t>
  </si>
  <si>
    <t>NKEPCOOQNLGSLJ</t>
  </si>
  <si>
    <t>NLPRAJRHRHZCQQ</t>
  </si>
  <si>
    <t>IVZWLZJFSA</t>
  </si>
  <si>
    <t>NNNXBDLJYKMDAI</t>
  </si>
  <si>
    <t>NLSRWXBQSA</t>
  </si>
  <si>
    <t>NOKRNJLENDLSKM</t>
  </si>
  <si>
    <t>NONBZTYCHSGHGG</t>
  </si>
  <si>
    <t>KRCBVYEFSA</t>
  </si>
  <si>
    <t>NOOLISFMXDJSKH</t>
  </si>
  <si>
    <t>NPRJSFWNFTXXQC</t>
  </si>
  <si>
    <t>QFWQFVLDSA</t>
  </si>
  <si>
    <t>NSXLMTYRMFVYNT</t>
  </si>
  <si>
    <t>IUJDHQGTSA</t>
  </si>
  <si>
    <t>NTQVODZUQIATFS</t>
  </si>
  <si>
    <t>WAUHAFJUSA</t>
  </si>
  <si>
    <t>NTYJJOPFIAHURM</t>
  </si>
  <si>
    <t>NUHSROFQTUXZQQ</t>
  </si>
  <si>
    <t>NUNBRHVOPFWRRG</t>
  </si>
  <si>
    <t>RCEFDBTISA</t>
  </si>
  <si>
    <t>NVKAWKQGWWIWPM</t>
  </si>
  <si>
    <t>ABEVXSGRSA</t>
  </si>
  <si>
    <t>NVKNRJCOVHAZDK</t>
  </si>
  <si>
    <t>NZOVBSWOWQLAJG</t>
  </si>
  <si>
    <t>OBTVQKDILGZFPY</t>
  </si>
  <si>
    <t>WBYUMCMISA</t>
  </si>
  <si>
    <t>ODBLHEXUDAPZAU</t>
  </si>
  <si>
    <t>ODKSFYDXXFIFQN</t>
  </si>
  <si>
    <t>BYPYZUCNSA</t>
  </si>
  <si>
    <t>OEDPHAKKZGDBEV</t>
  </si>
  <si>
    <t>GFPBKZJXSA</t>
  </si>
  <si>
    <t>OEYIOHPDSNJKLS</t>
  </si>
  <si>
    <t>OFBIFZUFASYYRE</t>
  </si>
  <si>
    <t>OFNHNCAUVYOTPM</t>
  </si>
  <si>
    <t>IIIOAANCSA</t>
  </si>
  <si>
    <t>OFSAJYZMIPNPHE</t>
  </si>
  <si>
    <t>OGHAROSJZRTIOK</t>
  </si>
  <si>
    <t>KQYNXXCUSA</t>
  </si>
  <si>
    <t>OGWKCGZFUXNPDA</t>
  </si>
  <si>
    <t>XQKSVPLYSA</t>
  </si>
  <si>
    <t>OHCQJHSOBUTRHG</t>
  </si>
  <si>
    <t>KGGHGJDLSA</t>
  </si>
  <si>
    <t>OIJXLIIMXHRJJH</t>
  </si>
  <si>
    <t>KNLIIKEYSA</t>
  </si>
  <si>
    <t>OIPILFWXSMYKGL</t>
  </si>
  <si>
    <t>OIRDTQYFTABQOQ</t>
  </si>
  <si>
    <t>OLHQOJYVQUNWPL</t>
  </si>
  <si>
    <t>OMRLTNCLYHKQCK</t>
  </si>
  <si>
    <t>DHGKCCLASA</t>
  </si>
  <si>
    <t>OPNUROKCUBTKLF</t>
  </si>
  <si>
    <t>OPVPGKGADVGKTG</t>
  </si>
  <si>
    <t>BQBZGAKWSA</t>
  </si>
  <si>
    <t>OQAFCILWEALKPW</t>
  </si>
  <si>
    <t>VVPQDLLDSA</t>
  </si>
  <si>
    <t>ORHBXUUXSCNDEV</t>
  </si>
  <si>
    <t>ORNBQBCIOKFOEO</t>
  </si>
  <si>
    <t>QGVNFLHTSA</t>
  </si>
  <si>
    <t>OSJPPGNTCRNQQC</t>
  </si>
  <si>
    <t>OUVXYXNWSVIOSJ</t>
  </si>
  <si>
    <t>OUYCCCASQSFEME</t>
  </si>
  <si>
    <t>OVBPIULPVIDEAO</t>
  </si>
  <si>
    <t>LBPRGKRZSA</t>
  </si>
  <si>
    <t>OVHCTHHFOHMNFV</t>
  </si>
  <si>
    <t>OWAPJDQJQMNRHK</t>
  </si>
  <si>
    <t>OWTYWMJVQZQWFH</t>
  </si>
  <si>
    <t>JQTKPCACSA</t>
  </si>
  <si>
    <t>OYHQOLUKZRVURQ</t>
  </si>
  <si>
    <t>HZJYTTRNSA</t>
  </si>
  <si>
    <t>OZRNSSUDZOLUSN</t>
  </si>
  <si>
    <t>PAOANWZGLPPROA</t>
  </si>
  <si>
    <t>RQXXJAGISA</t>
  </si>
  <si>
    <t>PBEHSPPPDCLCTM</t>
  </si>
  <si>
    <t>SCFUHWHPSA</t>
  </si>
  <si>
    <t>PBJUNZJWGZTSKL</t>
  </si>
  <si>
    <t>MRXNPFEDSA</t>
  </si>
  <si>
    <t>PEDCQBHIVMGVHV</t>
  </si>
  <si>
    <t>PEHSVUKQDJULKE</t>
  </si>
  <si>
    <t>PFHGRTXJSIKXPW</t>
  </si>
  <si>
    <t>GNUVVZJLSA</t>
  </si>
  <si>
    <t>PFJKOHUKELZMLE</t>
  </si>
  <si>
    <t>VEUXDRLPSA</t>
  </si>
  <si>
    <t>PGAVKCOVUIYSFO</t>
  </si>
  <si>
    <t>PGKXDIMONUAMFR</t>
  </si>
  <si>
    <t>PGZRDDYTKFZSFR</t>
  </si>
  <si>
    <t>ONTIZHBOSA</t>
  </si>
  <si>
    <t>PHDOXVGRXXAYEB</t>
  </si>
  <si>
    <t>VJANTYMQSA</t>
  </si>
  <si>
    <t>PHYFQTYBJUILEZ</t>
  </si>
  <si>
    <t>IUPFWZBJSA</t>
  </si>
  <si>
    <t>PIJMRHCPKXLMIS</t>
  </si>
  <si>
    <t>DOYMOWJKSA</t>
  </si>
  <si>
    <t>PKNYXWMTHFMHKD</t>
  </si>
  <si>
    <t>PKSODCLCMBUCPW</t>
  </si>
  <si>
    <t>LVNBQDLPSA</t>
  </si>
  <si>
    <t>PKYCWFICOKSIHZ</t>
  </si>
  <si>
    <t>PLOPBXQQPZYQFA</t>
  </si>
  <si>
    <t>AXPWDRQUSA</t>
  </si>
  <si>
    <t>PLRACCBDVIHHLZ</t>
  </si>
  <si>
    <t>PPAWRFGIFUUSAC</t>
  </si>
  <si>
    <t>XIFNGFNVSA</t>
  </si>
  <si>
    <t>PPTYJKAXVCCBDU</t>
  </si>
  <si>
    <t>PQKHESYTSKMWFP</t>
  </si>
  <si>
    <t>WZJCLRDWSA</t>
  </si>
  <si>
    <t>PQSUYGKTWSAVDQ</t>
  </si>
  <si>
    <t>ZVIOFETBSA</t>
  </si>
  <si>
    <t>PRDFBSVERLRRMY</t>
  </si>
  <si>
    <t>PROQIPRRNZUXQM</t>
  </si>
  <si>
    <t>ZXXIGWHRSA</t>
  </si>
  <si>
    <t>PTPUOMXKXCCSEN</t>
  </si>
  <si>
    <t>PTQMMNYJKCSPET</t>
  </si>
  <si>
    <t>OMHQDGTGSA</t>
  </si>
  <si>
    <t>PULGYDLMFSFVBL</t>
  </si>
  <si>
    <t>SMFNREODSA</t>
  </si>
  <si>
    <t>PUMYFTJOWAJIKF</t>
  </si>
  <si>
    <t>PVHUJELLJLJGLN</t>
  </si>
  <si>
    <t>PVNIIMVLHYAWGP</t>
  </si>
  <si>
    <t>PWTBZOIUWZOPFT</t>
  </si>
  <si>
    <t>PXEZTIWVRVSYOK</t>
  </si>
  <si>
    <t>PXGPLTODNUVGFL</t>
  </si>
  <si>
    <t>YNNPMVKQSA</t>
  </si>
  <si>
    <t>PYWVYCXTNDRMGF</t>
  </si>
  <si>
    <t>PZYFJWVGRGEWGO</t>
  </si>
  <si>
    <t>PZZOEXPDTYIBPI</t>
  </si>
  <si>
    <t>QASFUMOKHFSJGL</t>
  </si>
  <si>
    <t>LAFRSMQTSA</t>
  </si>
  <si>
    <t>QAUUDNIGJSLPSX</t>
  </si>
  <si>
    <t>QBNABJXQGRVIRA</t>
  </si>
  <si>
    <t>QCTHLCFVVACBSA</t>
  </si>
  <si>
    <t>JVNHZCFISA</t>
  </si>
  <si>
    <t>QFFCYTLOTYIJMR</t>
  </si>
  <si>
    <t>XMGTWHOFSA</t>
  </si>
  <si>
    <t>QICCKJBXMXZXJQ</t>
  </si>
  <si>
    <t>QIQXTHQIDYTFRH</t>
  </si>
  <si>
    <t>QIVBCDIJIAJPQS</t>
  </si>
  <si>
    <t>SECBINFHSA</t>
  </si>
  <si>
    <t>VIFPVBQESA</t>
  </si>
  <si>
    <t>QJZUKDFHGGYHMC</t>
  </si>
  <si>
    <t>QKXYCULATRFTIQ</t>
  </si>
  <si>
    <t>KPXMCYQPSA</t>
  </si>
  <si>
    <t>QLJODMDSTUBWDW</t>
  </si>
  <si>
    <t>BXMDZJJMSA</t>
  </si>
  <si>
    <t>QLPVTIQQFGWSQQ</t>
  </si>
  <si>
    <t>QMGVPVSNSZLJIA</t>
  </si>
  <si>
    <t>FVWCLLPLSA</t>
  </si>
  <si>
    <t>QMXBMZMJMCQSKI</t>
  </si>
  <si>
    <t>AVDXLQFISA</t>
  </si>
  <si>
    <t>QNAYBMKLOCPYGJ</t>
  </si>
  <si>
    <t>QOMNQGZXFYNBNG</t>
  </si>
  <si>
    <t>QQKNSPHAFATFNQ</t>
  </si>
  <si>
    <t>QSUILVWOWLUOEU</t>
  </si>
  <si>
    <t>QTBSBXVTEAMEQO</t>
  </si>
  <si>
    <t>QTQAWLPCGQOSGP</t>
  </si>
  <si>
    <t>KSRBKZBZSA</t>
  </si>
  <si>
    <t>QULZFZMEBOATFS</t>
  </si>
  <si>
    <t>UYTYNIKBSA</t>
  </si>
  <si>
    <t>QUSLQENMLDRCTO</t>
  </si>
  <si>
    <t>YJNKXOJESA</t>
  </si>
  <si>
    <t>QUTFFEUUGHUPQC</t>
  </si>
  <si>
    <t>ILWYWAAHSA</t>
  </si>
  <si>
    <t>QWBZNOKUBXSLRE</t>
  </si>
  <si>
    <t>QXIUMMLTJVHILT</t>
  </si>
  <si>
    <t>QXZGBUJJYSLZLT</t>
  </si>
  <si>
    <t>FDISYFBBSA</t>
  </si>
  <si>
    <t>QYIMSPSDBYKPPY</t>
  </si>
  <si>
    <t>BANQPHDMSA</t>
  </si>
  <si>
    <t>QZAYGJVTTNCVMB</t>
  </si>
  <si>
    <t>QZLYKIGBANMMBK</t>
  </si>
  <si>
    <t>UGCZWRCOSA</t>
  </si>
  <si>
    <t>QZUDBNBUXVUHMW</t>
  </si>
  <si>
    <t>RAQPOZGWANIDQT</t>
  </si>
  <si>
    <t>RAVIZVQZGXBOQO</t>
  </si>
  <si>
    <t>RBEJCQPPFCKTRZ</t>
  </si>
  <si>
    <t>LHMZYYNSSA</t>
  </si>
  <si>
    <t>RBSPCALDSNXWEP</t>
  </si>
  <si>
    <t>RCEFMOGVOYEGJN</t>
  </si>
  <si>
    <t>RCINICONZNJXQF</t>
  </si>
  <si>
    <t>MZXODVADSA</t>
  </si>
  <si>
    <t>RCRCTBLIHCHWDZ</t>
  </si>
  <si>
    <t>REFJWTPEDVJJIY</t>
  </si>
  <si>
    <t>REZGGXNDEMKIQB</t>
  </si>
  <si>
    <t>RIRGCFBBHQEQQH</t>
  </si>
  <si>
    <t>RIYLNECMTVNMSO</t>
  </si>
  <si>
    <t>GOTSBHOMSA</t>
  </si>
  <si>
    <t>RJKFOVLPORLFTN</t>
  </si>
  <si>
    <t>LEKSSAKUSA</t>
  </si>
  <si>
    <t>RJNDVCNWVBWHLY</t>
  </si>
  <si>
    <t>OQMICVBCSA</t>
  </si>
  <si>
    <t>RKEBXTALJSALNU</t>
  </si>
  <si>
    <t>LDCXZXNSSA</t>
  </si>
  <si>
    <t>RLJFTICUTYVZDG</t>
  </si>
  <si>
    <t>RMHMFHUVIITRHF</t>
  </si>
  <si>
    <t>RNCHKGYTHALNQH</t>
  </si>
  <si>
    <t>ROHFNLRQFUQHCH</t>
  </si>
  <si>
    <t>YFKPBYRVSA</t>
  </si>
  <si>
    <t>RTMIJLQPWFKAFE</t>
  </si>
  <si>
    <t>FPYGCLRLSA</t>
  </si>
  <si>
    <t>RWOAVOYBVRQNIZ</t>
  </si>
  <si>
    <t>BFHYXJOUSA</t>
  </si>
  <si>
    <t>RYCNUMLMNKHWPZ</t>
  </si>
  <si>
    <t>SNVBAGLBSA</t>
  </si>
  <si>
    <t>RZRNAYUHWVFMIP</t>
  </si>
  <si>
    <t>RZWIIPASKMUIAC</t>
  </si>
  <si>
    <t>VQTJNVASSA</t>
  </si>
  <si>
    <t>SBPRIAGPYFYCRT</t>
  </si>
  <si>
    <t>SEJUQQOPVAUETF</t>
  </si>
  <si>
    <t>SCTOPSOGSA</t>
  </si>
  <si>
    <t>SFLSHLFXELFNJZ</t>
  </si>
  <si>
    <t>SFTPIUYKBLYRKF</t>
  </si>
  <si>
    <t>SGIWFELWJPNFDH</t>
  </si>
  <si>
    <t>SHGAZHPCJJPHSC</t>
  </si>
  <si>
    <t>ZVCIMWCZSA</t>
  </si>
  <si>
    <t>SIIICDNNMDMWCI</t>
  </si>
  <si>
    <t>SJMFTLLFJBDVDZ</t>
  </si>
  <si>
    <t>MDLTZENWSA</t>
  </si>
  <si>
    <t>SJNRNWWBXZOALQ</t>
  </si>
  <si>
    <t>NRFANRHFSA</t>
  </si>
  <si>
    <t>SLJDUPUOYWPBAB</t>
  </si>
  <si>
    <t>SLXTWXQUEZSSTJ</t>
  </si>
  <si>
    <t>SMPAHDBHYSCFQF</t>
  </si>
  <si>
    <t>MELYXSMSSA</t>
  </si>
  <si>
    <t>SMWDFEZZVXVKRB</t>
  </si>
  <si>
    <t>SMYALUSCZJXWHG</t>
  </si>
  <si>
    <t>SNICXCGAKADSCV</t>
  </si>
  <si>
    <t>SPPTWHFVYKCNNK</t>
  </si>
  <si>
    <t>SQKRUBZPTNJQEM</t>
  </si>
  <si>
    <t>FQPARAGTSA</t>
  </si>
  <si>
    <t>SRNWOUGRCWSEMX</t>
  </si>
  <si>
    <t>KEOHHSTQSA</t>
  </si>
  <si>
    <t>STDHINPODVHROK</t>
  </si>
  <si>
    <t>STQGQHZAVUOBTE</t>
  </si>
  <si>
    <t>VGBVRHCVSA</t>
  </si>
  <si>
    <t>SWEOAXMICIJCQC</t>
  </si>
  <si>
    <t>SZBULDQSDUXAPJ</t>
  </si>
  <si>
    <t>WXURJZIFSA</t>
  </si>
  <si>
    <t>TUXFWOHFPFBNEJ</t>
  </si>
  <si>
    <t>GJGHEGAFSA</t>
  </si>
  <si>
    <t>TVURRHSHRRELCG</t>
  </si>
  <si>
    <t>TXCIAUNLDRJGJZ</t>
  </si>
  <si>
    <t>BILDWYJOSA</t>
  </si>
  <si>
    <t>TXUZVZSFRXZGTL</t>
  </si>
  <si>
    <t>TYMLOMAKGOJONV</t>
  </si>
  <si>
    <t>UAHFGYDRQSXQEB</t>
  </si>
  <si>
    <t>LEBBXHLNSA</t>
  </si>
  <si>
    <t>UAIUNKRWKOVEES</t>
  </si>
  <si>
    <t>UAVFEMBKDRODDE</t>
  </si>
  <si>
    <t>UCFGDBYHRUNTLO</t>
  </si>
  <si>
    <t>UCTWMZQNUQWSLP</t>
  </si>
  <si>
    <t>UCZYAFAFGFTZEW</t>
  </si>
  <si>
    <t>CYBMUJFWSA</t>
  </si>
  <si>
    <t>UDMBCSSLTHHNCD</t>
  </si>
  <si>
    <t>UFFVNATYYXBMGO</t>
  </si>
  <si>
    <t>UFIVEPVSAGBUSI</t>
  </si>
  <si>
    <t>UFTFJSFQGQCHQW</t>
  </si>
  <si>
    <t>UGJMXCAKCUNAIE</t>
  </si>
  <si>
    <t>UGQMRVRMYYASKQ</t>
  </si>
  <si>
    <t>UGYXPZQILZRKJJ</t>
  </si>
  <si>
    <t>UHSGPDMIQQYNAX</t>
  </si>
  <si>
    <t>ULCUCJFASIJEOE</t>
  </si>
  <si>
    <t>NPECTJMMSA</t>
  </si>
  <si>
    <t>UMQUQWCJKFOUGV</t>
  </si>
  <si>
    <t>UNXHWFMMPAWVPI</t>
  </si>
  <si>
    <t>QWWZWVQMSA</t>
  </si>
  <si>
    <t>UOACBPRDWRDEHJ</t>
  </si>
  <si>
    <t>KVQBGUIXSA</t>
  </si>
  <si>
    <t>UPSFMJHZUCSEHU</t>
  </si>
  <si>
    <t>JYGUBCOQSA</t>
  </si>
  <si>
    <t>UPWGQKDVAURUGE</t>
  </si>
  <si>
    <t>UQABYHGXWYXDTK</t>
  </si>
  <si>
    <t>UUOKFMHZSA</t>
  </si>
  <si>
    <t>UQFCLENKCDVITL</t>
  </si>
  <si>
    <t>UREBDLICKHMUKA</t>
  </si>
  <si>
    <t>CXSFZGCWSA</t>
  </si>
  <si>
    <t>URLZCHNOLZSCCA</t>
  </si>
  <si>
    <t>UTLPKQYUXOEJIL</t>
  </si>
  <si>
    <t>UUAUZVFXOCDWIQ</t>
  </si>
  <si>
    <t>UVFAEQZFLBGVRM</t>
  </si>
  <si>
    <t>MSMWPWNWSA</t>
  </si>
  <si>
    <t>UYFMSCHBODMWON</t>
  </si>
  <si>
    <t>HBHIRWTLSA</t>
  </si>
  <si>
    <t>UYNVMODNBIQBMV</t>
  </si>
  <si>
    <t>UZHSEJADLWPNLE</t>
  </si>
  <si>
    <t>GRGSLBFTSA</t>
  </si>
  <si>
    <t>VAYOSLLFUXYJDT</t>
  </si>
  <si>
    <t>VBKPAELBRQCOJD</t>
  </si>
  <si>
    <t>PRKJJMSOSA</t>
  </si>
  <si>
    <t>VCRXITKKWBOQRZ</t>
  </si>
  <si>
    <t>ZOWNYOTGSA</t>
  </si>
  <si>
    <t>VDALIBWXVQVFGZ</t>
  </si>
  <si>
    <t>VDXLUNDMVKSKHO</t>
  </si>
  <si>
    <t>VEPDWBJBPXVCEN</t>
  </si>
  <si>
    <t>VEXCTDMHUYFPDR</t>
  </si>
  <si>
    <t>VFIDUCMKNJIJTO</t>
  </si>
  <si>
    <t>BBRMVZONSA</t>
  </si>
  <si>
    <t>VFRROHXSMXFLSN</t>
  </si>
  <si>
    <t>SLPGGIOYSA</t>
  </si>
  <si>
    <t>VFSUUTYAEQOIMW</t>
  </si>
  <si>
    <t>VFUGTBZQGUVGEX</t>
  </si>
  <si>
    <t>VGYAFLVECFJNOQ</t>
  </si>
  <si>
    <t>KUNNKMQBSA</t>
  </si>
  <si>
    <t>VHRGRCVQAFMJIZ</t>
  </si>
  <si>
    <t>VHXNKPBCCMUMSW</t>
  </si>
  <si>
    <t>VIPMYUHFVMBSMF</t>
  </si>
  <si>
    <t>QNNQFHLOSA</t>
  </si>
  <si>
    <t>VJJPUSNTGOMMGY</t>
  </si>
  <si>
    <t>MRVIYFEKSA</t>
  </si>
  <si>
    <t>VJNCICVKUHKIIV</t>
  </si>
  <si>
    <t>ZCFIWIBFSA</t>
  </si>
  <si>
    <t>VJTYCMQYDRXNNY</t>
  </si>
  <si>
    <t>VJYNRXFXHKIGLT</t>
  </si>
  <si>
    <t>VKHAHZOOUSRJNA</t>
  </si>
  <si>
    <t>GCNJZUOMSA</t>
  </si>
  <si>
    <t>VLSMHEGGTFMBBZ</t>
  </si>
  <si>
    <t>OOZYFLPDSA</t>
  </si>
  <si>
    <t>VLZBRVJVCCNPRJ</t>
  </si>
  <si>
    <t>KPHUOKFYSA</t>
  </si>
  <si>
    <t>VMEGFMNVSYVVOM</t>
  </si>
  <si>
    <t>VMHLLURERBWHNL</t>
  </si>
  <si>
    <t>VMWNQDUVQKEIOC</t>
  </si>
  <si>
    <t>VNVDHTWVCQCPLI</t>
  </si>
  <si>
    <t>VNYSSYRCGWBHLG</t>
  </si>
  <si>
    <t>AMOLWHMGSA</t>
  </si>
  <si>
    <t>VOKSWYLNZZRQPF</t>
  </si>
  <si>
    <t>CCKFTAQKSA</t>
  </si>
  <si>
    <t>GDIGMMSISA</t>
  </si>
  <si>
    <t>VOXZDWNPVJITMN</t>
  </si>
  <si>
    <t>ZBRFXRBCSA</t>
  </si>
  <si>
    <t>VPJXQGSRWJZDOB</t>
  </si>
  <si>
    <t>VQLPLYSROCPWFF</t>
  </si>
  <si>
    <t>QZTJIDSGSA</t>
  </si>
  <si>
    <t>VRTFKUFTEWQHDD</t>
  </si>
  <si>
    <t>VRYALKFFQXWPIH</t>
  </si>
  <si>
    <t>PBXRRBTRSA</t>
  </si>
  <si>
    <t>VSRXYLYXIXYEST</t>
  </si>
  <si>
    <t>KZTWKYQFSA</t>
  </si>
  <si>
    <t>VSZGPKBBMSAYNT</t>
  </si>
  <si>
    <t>RRFJBIMHSA</t>
  </si>
  <si>
    <t>VTAARTQTOOYTES</t>
  </si>
  <si>
    <t>RGDLXGNYSA</t>
  </si>
  <si>
    <t>VULJVZXXUQIUEM</t>
  </si>
  <si>
    <t>OZDPOCAXSA</t>
  </si>
  <si>
    <t>VYEGSGNDADHBPR</t>
  </si>
  <si>
    <t>YEQQPRLUSA</t>
  </si>
  <si>
    <t>VYFYYTLLBUKUHU</t>
  </si>
  <si>
    <t>WAOQONBSWFLFPE</t>
  </si>
  <si>
    <t>WBWWGRHZICKQGZ</t>
  </si>
  <si>
    <t>HZAMXZRMSA</t>
  </si>
  <si>
    <t>WCXDHFDTOYPNIE</t>
  </si>
  <si>
    <t>WEQLWGNDNRARGE</t>
  </si>
  <si>
    <t>WGQKYBSKWIADBV</t>
  </si>
  <si>
    <t>WGSPBWSPJOBKNT</t>
  </si>
  <si>
    <t>WHBHBVVOGNECLV</t>
  </si>
  <si>
    <t>OBQKJFGGSA</t>
  </si>
  <si>
    <t>WHUUTDBJXJRKMK</t>
  </si>
  <si>
    <t>WIGDGIGALMYEBW</t>
  </si>
  <si>
    <t>LLINQDLYSA</t>
  </si>
  <si>
    <t>WIYUZYBFCWCCQJ</t>
  </si>
  <si>
    <t>IFKAHUTRSA</t>
  </si>
  <si>
    <t>WKZLNEWVIAGNAW</t>
  </si>
  <si>
    <t>WLMZTKAZJUWXCB</t>
  </si>
  <si>
    <t>WNFHGZLVUQBPMA</t>
  </si>
  <si>
    <t>JSCKKFHOSA</t>
  </si>
  <si>
    <t>WOEYLBHGXWOZOC</t>
  </si>
  <si>
    <t>VHCTZGMQSA</t>
  </si>
  <si>
    <t>WPVINHLVHHPBMK</t>
  </si>
  <si>
    <t>ULQDDVLXSA</t>
  </si>
  <si>
    <t>WQZGKKKJIJFFOK</t>
  </si>
  <si>
    <t>GASJEMHNSA</t>
  </si>
  <si>
    <t>ZNVMLXAYSA</t>
  </si>
  <si>
    <t>WRGQSWVCFNIUNZ</t>
  </si>
  <si>
    <t>GDCKJWNLSA</t>
  </si>
  <si>
    <t>WRSMVHZKPDCKNQ</t>
  </si>
  <si>
    <t>WSEQXVZVJXJVFP</t>
  </si>
  <si>
    <t>WTDRDQBEARUVNC</t>
  </si>
  <si>
    <t>LURJTMIESA</t>
  </si>
  <si>
    <t>WTJKGGKOPKCXLL</t>
  </si>
  <si>
    <t>VYOBOKEXSA</t>
  </si>
  <si>
    <t>WUUGFSXJNOTRMR</t>
  </si>
  <si>
    <t>IOSLPCCCSA</t>
  </si>
  <si>
    <t>WVZSEUPGUDIELE</t>
  </si>
  <si>
    <t>HTAPYJJXSA</t>
  </si>
  <si>
    <t>WWJHRSCUAQPFQO</t>
  </si>
  <si>
    <t>WWUZIQQURGPMPG</t>
  </si>
  <si>
    <t>WWYNJERNGUHSAO</t>
  </si>
  <si>
    <t>XUDSTZEESA</t>
  </si>
  <si>
    <t>XBDQKXXYIPTUBI</t>
  </si>
  <si>
    <t>XCTFTYIAHDJKAO</t>
  </si>
  <si>
    <t>DWXCNEKVSA</t>
  </si>
  <si>
    <t>XDEZOLVDJWWXRG</t>
  </si>
  <si>
    <t>XDUHQPOXLUAVEE</t>
  </si>
  <si>
    <t>BPMMELMSSA</t>
  </si>
  <si>
    <t>XGALLCVXEZPNRQ</t>
  </si>
  <si>
    <t>XJFQCYIFOWHHFN</t>
  </si>
  <si>
    <t>XJLXINKUBYWONI</t>
  </si>
  <si>
    <t>XJMOSONTPMZWPB</t>
  </si>
  <si>
    <t>XJURALZPEJKKOV</t>
  </si>
  <si>
    <t>CQSZACIVSA</t>
  </si>
  <si>
    <t>XKTZWUACRZHVAN</t>
  </si>
  <si>
    <t>XLTANAWLDBYGFU</t>
  </si>
  <si>
    <t>HTWFBASDSA</t>
  </si>
  <si>
    <t>XLURBJBQJZCJHJ</t>
  </si>
  <si>
    <t>TYHXJLICSA</t>
  </si>
  <si>
    <t>XNOPRXBHLZRZKH</t>
  </si>
  <si>
    <t>DSZYJQQASA</t>
  </si>
  <si>
    <t>XNQIOISZPFVUFG</t>
  </si>
  <si>
    <t>RXMQYKEDSA</t>
  </si>
  <si>
    <t>XNWDEMWJNJVCBD</t>
  </si>
  <si>
    <t>LLVKDONJSA</t>
  </si>
  <si>
    <t>XOAAWQZATWQOTB</t>
  </si>
  <si>
    <t>XOFLBQFBSOEHOG</t>
  </si>
  <si>
    <t>XPPKVPWEQAFLFU</t>
  </si>
  <si>
    <t>XQARIKRDYJHYTM</t>
  </si>
  <si>
    <t>XTPOZVLRZZIEBW</t>
  </si>
  <si>
    <t>XTWYTFMLZFPYCI</t>
  </si>
  <si>
    <t>XUJNEKJLAYXESH</t>
  </si>
  <si>
    <t>XZKIHKMTEMTJQX</t>
  </si>
  <si>
    <t>YAJCHEVQCOHZDC</t>
  </si>
  <si>
    <t>QMMNLEPNSA</t>
  </si>
  <si>
    <t>YAMUFBLWGFFICM</t>
  </si>
  <si>
    <t>PTGWMXDISA</t>
  </si>
  <si>
    <t>YASAKCUCGLMORW</t>
  </si>
  <si>
    <t>YBADLXQNJCMBKR</t>
  </si>
  <si>
    <t>YCIMNLLNPGFGHC</t>
  </si>
  <si>
    <t>YDBLKRPLXZNVNB</t>
  </si>
  <si>
    <t>YDMBNDUHUNWWRP</t>
  </si>
  <si>
    <t>YEAHTLOYHVWAKW</t>
  </si>
  <si>
    <t>YECBIJXISLIIDS</t>
  </si>
  <si>
    <t>YEESKJGWJFYOOK</t>
  </si>
  <si>
    <t>IJHYULJSSA</t>
  </si>
  <si>
    <t>YEHCICAEULNIGD</t>
  </si>
  <si>
    <t>MZMPZRCHSA</t>
  </si>
  <si>
    <t>YFYNOWXBIBKGHB</t>
  </si>
  <si>
    <t>FBCQKBJTSA</t>
  </si>
  <si>
    <t>YGPSJZOEDVAXAB</t>
  </si>
  <si>
    <t>YHRUHBBTQZKMEX</t>
  </si>
  <si>
    <t>YIXUMADNPZDKRU</t>
  </si>
  <si>
    <t>MCPWVCTESA</t>
  </si>
  <si>
    <t>YKPUWZUDDOIDPM</t>
  </si>
  <si>
    <t>SOFGYWHQSA</t>
  </si>
  <si>
    <t>YLADWDQDWRZBRE</t>
  </si>
  <si>
    <t>CURYUGHLSA</t>
  </si>
  <si>
    <t>YLJRILGAXBHXDZ</t>
  </si>
  <si>
    <t>YMPALHOKRBVHOJ</t>
  </si>
  <si>
    <t>YMWJDWJXIXITMD</t>
  </si>
  <si>
    <t>YNXLOPYTAAFMTN</t>
  </si>
  <si>
    <t>SBUIBGKBSA</t>
  </si>
  <si>
    <t>YNZFFALZMRAPHQ</t>
  </si>
  <si>
    <t>SYYKKAFVSA</t>
  </si>
  <si>
    <t>YOILXOMTHPUMRG</t>
  </si>
  <si>
    <t>JSGCOSHPSA</t>
  </si>
  <si>
    <t>YPPZOKNKENLFTE</t>
  </si>
  <si>
    <t>YRIBGSCJIMXMPJ</t>
  </si>
  <si>
    <t>YSBGRVXJEMSEQY</t>
  </si>
  <si>
    <t>YSSBJODGIYRAMI</t>
  </si>
  <si>
    <t>IAGOWNOFSA</t>
  </si>
  <si>
    <t>YUDPTGPSBJVHCN</t>
  </si>
  <si>
    <t>CHUNWDLHSA</t>
  </si>
  <si>
    <t>DZQJYWQESA</t>
  </si>
  <si>
    <t>JZYAIQKZSA</t>
  </si>
  <si>
    <t>YMILTQATSA</t>
  </si>
  <si>
    <t>YWYSUHMRUGHTHJ</t>
  </si>
  <si>
    <t>YYVYAPXYZVYDHN</t>
  </si>
  <si>
    <t>YZJGKSLPSGPFEV</t>
  </si>
  <si>
    <t>YZXBAPSDXZZRGB</t>
  </si>
  <si>
    <t>ZAGRKAFMISFKIO</t>
  </si>
  <si>
    <t>QMTHXVAHSA</t>
  </si>
  <si>
    <t>ZBMRRYNFWLWGMB</t>
  </si>
  <si>
    <t>YXKWSTMTSA</t>
  </si>
  <si>
    <t>ZDXPYRJPNDTMRX</t>
  </si>
  <si>
    <t>ZDZOTLJHXYCWBA</t>
  </si>
  <si>
    <t>VCVYQWHSSA</t>
  </si>
  <si>
    <t>ZESRJSPZRDMNHY</t>
  </si>
  <si>
    <t>YFWFAHHUSA</t>
  </si>
  <si>
    <t>ZFNZVZIAJSVIGK</t>
  </si>
  <si>
    <t>FUWSKEDMSA</t>
  </si>
  <si>
    <t>ZHUJMSMQIPIPTF</t>
  </si>
  <si>
    <t>IBURTVSXSA</t>
  </si>
  <si>
    <t>ZJDMTWUYUXJUEE</t>
  </si>
  <si>
    <t>BMJXUZCVSA</t>
  </si>
  <si>
    <t>ZJUKTBDSGOFHSH</t>
  </si>
  <si>
    <t>WFMPWKQPSA</t>
  </si>
  <si>
    <t>ZKHQWZAMYRWXGA</t>
  </si>
  <si>
    <t>ZKLLSNQJRLJIGT</t>
  </si>
  <si>
    <t>UYFOZJQFSA</t>
  </si>
  <si>
    <t>ZLWYEPMDOUQDBW</t>
  </si>
  <si>
    <t>ZMMJGEGLRURXTF</t>
  </si>
  <si>
    <t>ZOJBYZNEUISWFT</t>
  </si>
  <si>
    <t>ZPUCINDJVBIVPJ</t>
  </si>
  <si>
    <t>LJISPDSOSA</t>
  </si>
  <si>
    <t>ZPXSCAKFGYXMGA</t>
  </si>
  <si>
    <t>ZQPPMHVWECSIRJ</t>
  </si>
  <si>
    <t>ZRALSGWEFCBTJO</t>
  </si>
  <si>
    <t>ZRJBHWIHUMBLCN</t>
  </si>
  <si>
    <t>SEQYCRGISA</t>
  </si>
  <si>
    <t>ZRKFYGHZFMAOKI</t>
  </si>
  <si>
    <t>QMGMOQQFSA</t>
  </si>
  <si>
    <t>ZSLZBFCDCINBPY</t>
  </si>
  <si>
    <t>ZSJPKINUSA</t>
  </si>
  <si>
    <t>ZSQPDAOJXSYJNP</t>
  </si>
  <si>
    <t>ZYFVNVRFVHJEIU</t>
  </si>
  <si>
    <t>ZZJYIKPMDIWRSN</t>
  </si>
  <si>
    <t>HWBMXIPRSA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</si>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</sst>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761" totalsRowShown="0">
  <autoFilter ref="A1:M761"/>
  <sortState ref="A2:M761">
    <sortCondition descending="1" ref="M2:M761"/>
  </sortState>
  <tableColumns count="13">
    <tableColumn id="1" name="Name"/>
    <tableColumn id="2" name="CID"/>
    <tableColumn id="12" name="Column3" dataDxfId="1">
      <calculatedColumnFormula>LOWER(Table1[[#This Row],[Standart name]])</calculatedColumnFormula>
    </tableColumn>
    <tableColumn id="3" name="Standart name"/>
    <tableColumn id="4" name="IUPACName"/>
    <tableColumn id="5" name="MolecularFormula"/>
    <tableColumn id="6" name="iSMILES"/>
    <tableColumn id="7" name="cSMILES"/>
    <tableColumn id="8" name="InChI"/>
    <tableColumn id="13" name="Column4" dataDxfId="0">
      <calculatedColumnFormula>VLOOKUP(Table1[[#This Row],[Name]],compound_data!$A$1:$I$964,9,0)</calculatedColumnFormula>
    </tableColumn>
    <tableColumn id="9" name="InChIKey"/>
    <tableColumn id="10" name="Column1"/>
    <tableColumn id="11" name="Column2" dataDxfId="2">
      <calculatedColumnFormula>COUNTIF(Table1[InChIKey],Table1[[#This Row],[InChIKey]])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65"/>
  <sheetViews>
    <sheetView topLeftCell="A920" workbookViewId="0">
      <selection activeCell="I1" sqref="A1:I964"/>
    </sheetView>
  </sheetViews>
  <sheetFormatPr defaultRowHeight="15" x14ac:dyDescent="0.25"/>
  <cols>
    <col min="1" max="1" width="64.140625" customWidth="1"/>
    <col min="9" max="9" width="4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176407</v>
      </c>
      <c r="C2" t="s">
        <v>10</v>
      </c>
      <c r="D2" t="s">
        <v>11</v>
      </c>
      <c r="E2" t="s">
        <v>12</v>
      </c>
      <c r="G2" t="s">
        <v>13</v>
      </c>
      <c r="H2" t="s">
        <v>14</v>
      </c>
      <c r="I2" t="s">
        <v>15</v>
      </c>
    </row>
    <row r="3" spans="1:9" hidden="1" x14ac:dyDescent="0.25"/>
    <row r="4" spans="1:9" x14ac:dyDescent="0.25">
      <c r="A4" t="s">
        <v>16</v>
      </c>
      <c r="B4">
        <v>135399235</v>
      </c>
      <c r="C4" t="s">
        <v>17</v>
      </c>
      <c r="D4" t="s">
        <v>18</v>
      </c>
      <c r="E4" t="s">
        <v>19</v>
      </c>
      <c r="G4" t="s">
        <v>13</v>
      </c>
      <c r="H4" t="s">
        <v>20</v>
      </c>
      <c r="I4" t="s">
        <v>21</v>
      </c>
    </row>
    <row r="5" spans="1:9" x14ac:dyDescent="0.25">
      <c r="A5" t="s">
        <v>22</v>
      </c>
      <c r="B5">
        <v>108182</v>
      </c>
      <c r="C5" t="s">
        <v>23</v>
      </c>
      <c r="D5" t="s">
        <v>24</v>
      </c>
      <c r="E5" t="s">
        <v>25</v>
      </c>
      <c r="G5" t="s">
        <v>13</v>
      </c>
      <c r="H5" t="s">
        <v>26</v>
      </c>
      <c r="I5" t="s">
        <v>27</v>
      </c>
    </row>
    <row r="6" spans="1:9" hidden="1" x14ac:dyDescent="0.25"/>
    <row r="7" spans="1:9" hidden="1" x14ac:dyDescent="0.25"/>
    <row r="8" spans="1:9" hidden="1" x14ac:dyDescent="0.25"/>
    <row r="9" spans="1:9" hidden="1" x14ac:dyDescent="0.25"/>
    <row r="10" spans="1:9" x14ac:dyDescent="0.25">
      <c r="A10" t="s">
        <v>28</v>
      </c>
      <c r="B10">
        <v>156333</v>
      </c>
      <c r="C10" t="s">
        <v>29</v>
      </c>
      <c r="D10" t="s">
        <v>30</v>
      </c>
      <c r="E10" t="s">
        <v>31</v>
      </c>
      <c r="G10" t="s">
        <v>13</v>
      </c>
      <c r="H10" t="s">
        <v>32</v>
      </c>
      <c r="I10" t="s">
        <v>33</v>
      </c>
    </row>
    <row r="11" spans="1:9" x14ac:dyDescent="0.25">
      <c r="A11" t="s">
        <v>34</v>
      </c>
      <c r="B11">
        <v>1188</v>
      </c>
      <c r="C11" t="s">
        <v>35</v>
      </c>
      <c r="D11" t="s">
        <v>36</v>
      </c>
      <c r="E11" t="s">
        <v>37</v>
      </c>
      <c r="G11" t="s">
        <v>13</v>
      </c>
      <c r="H11" t="s">
        <v>38</v>
      </c>
      <c r="I11" t="s">
        <v>39</v>
      </c>
    </row>
    <row r="12" spans="1:9" x14ac:dyDescent="0.25">
      <c r="A12" t="s">
        <v>40</v>
      </c>
      <c r="B12">
        <v>60809</v>
      </c>
      <c r="C12" t="s">
        <v>41</v>
      </c>
      <c r="D12" t="s">
        <v>42</v>
      </c>
      <c r="E12" t="s">
        <v>43</v>
      </c>
      <c r="G12" t="s">
        <v>13</v>
      </c>
      <c r="H12" t="s">
        <v>44</v>
      </c>
      <c r="I12" t="s">
        <v>45</v>
      </c>
    </row>
    <row r="13" spans="1:9" x14ac:dyDescent="0.25">
      <c r="A13" t="s">
        <v>46</v>
      </c>
      <c r="B13">
        <v>166176945</v>
      </c>
      <c r="C13" t="s">
        <v>47</v>
      </c>
      <c r="D13" t="s">
        <v>48</v>
      </c>
      <c r="E13" t="s">
        <v>49</v>
      </c>
      <c r="G13" t="s">
        <v>13</v>
      </c>
      <c r="H13" t="s">
        <v>50</v>
      </c>
      <c r="I13" t="s">
        <v>51</v>
      </c>
    </row>
    <row r="14" spans="1:9" x14ac:dyDescent="0.25">
      <c r="A14" t="s">
        <v>52</v>
      </c>
      <c r="B14">
        <v>105056</v>
      </c>
      <c r="C14" t="s">
        <v>53</v>
      </c>
      <c r="D14" t="s">
        <v>54</v>
      </c>
      <c r="E14" t="s">
        <v>55</v>
      </c>
      <c r="G14" t="s">
        <v>13</v>
      </c>
      <c r="H14" t="s">
        <v>56</v>
      </c>
      <c r="I14" t="s">
        <v>57</v>
      </c>
    </row>
    <row r="15" spans="1:9" x14ac:dyDescent="0.25">
      <c r="A15" t="s">
        <v>58</v>
      </c>
      <c r="B15">
        <v>5311501</v>
      </c>
      <c r="C15" t="s">
        <v>59</v>
      </c>
      <c r="D15" t="s">
        <v>60</v>
      </c>
      <c r="E15" t="s">
        <v>61</v>
      </c>
      <c r="G15" t="s">
        <v>13</v>
      </c>
      <c r="H15" t="s">
        <v>62</v>
      </c>
      <c r="I15" t="s">
        <v>63</v>
      </c>
    </row>
    <row r="16" spans="1:9" x14ac:dyDescent="0.25">
      <c r="A16" t="s">
        <v>64</v>
      </c>
      <c r="B16">
        <v>105056</v>
      </c>
      <c r="C16" t="s">
        <v>53</v>
      </c>
      <c r="D16" t="s">
        <v>54</v>
      </c>
      <c r="E16" t="s">
        <v>55</v>
      </c>
      <c r="G16" t="s">
        <v>13</v>
      </c>
      <c r="H16" t="s">
        <v>56</v>
      </c>
      <c r="I16" t="s">
        <v>57</v>
      </c>
    </row>
    <row r="17" spans="1:9" x14ac:dyDescent="0.25">
      <c r="A17" t="s">
        <v>65</v>
      </c>
      <c r="B17">
        <v>5685</v>
      </c>
      <c r="C17" t="s">
        <v>66</v>
      </c>
      <c r="D17" t="s">
        <v>67</v>
      </c>
      <c r="E17" t="s">
        <v>68</v>
      </c>
      <c r="G17" t="s">
        <v>13</v>
      </c>
      <c r="H17" t="s">
        <v>69</v>
      </c>
      <c r="I17" t="s">
        <v>70</v>
      </c>
    </row>
    <row r="18" spans="1:9" x14ac:dyDescent="0.25">
      <c r="A18" t="s">
        <v>71</v>
      </c>
      <c r="B18">
        <v>5684</v>
      </c>
      <c r="C18" t="s">
        <v>72</v>
      </c>
      <c r="D18" t="s">
        <v>73</v>
      </c>
      <c r="E18" t="s">
        <v>74</v>
      </c>
      <c r="G18" t="s">
        <v>13</v>
      </c>
      <c r="H18" t="s">
        <v>75</v>
      </c>
      <c r="I18" t="s">
        <v>76</v>
      </c>
    </row>
    <row r="19" spans="1:9" x14ac:dyDescent="0.25">
      <c r="A19" t="s">
        <v>77</v>
      </c>
      <c r="B19">
        <v>168510520</v>
      </c>
      <c r="C19" t="s">
        <v>78</v>
      </c>
      <c r="D19" t="s">
        <v>79</v>
      </c>
      <c r="E19" t="s">
        <v>80</v>
      </c>
      <c r="G19" t="s">
        <v>13</v>
      </c>
      <c r="H19" t="s">
        <v>81</v>
      </c>
      <c r="I19" t="s">
        <v>82</v>
      </c>
    </row>
    <row r="20" spans="1:9" hidden="1" x14ac:dyDescent="0.25"/>
    <row r="21" spans="1:9" x14ac:dyDescent="0.25">
      <c r="A21" t="s">
        <v>83</v>
      </c>
      <c r="B21">
        <v>5978</v>
      </c>
      <c r="C21" t="s">
        <v>84</v>
      </c>
      <c r="D21" t="s">
        <v>85</v>
      </c>
      <c r="E21" t="s">
        <v>86</v>
      </c>
      <c r="G21" t="s">
        <v>13</v>
      </c>
      <c r="H21" t="s">
        <v>87</v>
      </c>
      <c r="I21" t="s">
        <v>88</v>
      </c>
    </row>
    <row r="22" spans="1:9" x14ac:dyDescent="0.25">
      <c r="A22" t="s">
        <v>89</v>
      </c>
      <c r="B22">
        <v>13342</v>
      </c>
      <c r="C22" t="s">
        <v>90</v>
      </c>
      <c r="D22" t="s">
        <v>91</v>
      </c>
      <c r="E22" t="s">
        <v>92</v>
      </c>
      <c r="G22" t="s">
        <v>13</v>
      </c>
      <c r="H22" t="s">
        <v>93</v>
      </c>
      <c r="I22" t="s">
        <v>94</v>
      </c>
    </row>
    <row r="23" spans="1:9" x14ac:dyDescent="0.25">
      <c r="A23" t="s">
        <v>95</v>
      </c>
      <c r="B23">
        <v>5662</v>
      </c>
      <c r="C23" t="s">
        <v>96</v>
      </c>
      <c r="D23" t="s">
        <v>97</v>
      </c>
      <c r="E23" t="s">
        <v>98</v>
      </c>
      <c r="G23" t="s">
        <v>13</v>
      </c>
      <c r="H23" t="s">
        <v>99</v>
      </c>
      <c r="I23" t="s">
        <v>100</v>
      </c>
    </row>
    <row r="24" spans="1:9" x14ac:dyDescent="0.25">
      <c r="A24" t="s">
        <v>101</v>
      </c>
      <c r="B24">
        <v>6280</v>
      </c>
      <c r="C24" t="s">
        <v>102</v>
      </c>
      <c r="D24" t="s">
        <v>103</v>
      </c>
      <c r="E24" t="s">
        <v>104</v>
      </c>
      <c r="G24" t="s">
        <v>13</v>
      </c>
      <c r="H24" t="s">
        <v>105</v>
      </c>
      <c r="I24" t="s">
        <v>106</v>
      </c>
    </row>
    <row r="25" spans="1:9" x14ac:dyDescent="0.25">
      <c r="A25" t="s">
        <v>107</v>
      </c>
      <c r="B25">
        <v>11979316</v>
      </c>
      <c r="C25" t="s">
        <v>108</v>
      </c>
      <c r="D25" t="s">
        <v>109</v>
      </c>
      <c r="E25" t="s">
        <v>110</v>
      </c>
      <c r="G25" t="s">
        <v>13</v>
      </c>
      <c r="H25" t="s">
        <v>111</v>
      </c>
      <c r="I25" t="s">
        <v>112</v>
      </c>
    </row>
    <row r="26" spans="1:9" x14ac:dyDescent="0.25">
      <c r="A26" t="s">
        <v>113</v>
      </c>
      <c r="B26">
        <v>1183</v>
      </c>
      <c r="C26" t="s">
        <v>114</v>
      </c>
      <c r="D26" t="s">
        <v>115</v>
      </c>
      <c r="E26" t="s">
        <v>116</v>
      </c>
      <c r="G26" t="s">
        <v>13</v>
      </c>
      <c r="H26" t="s">
        <v>117</v>
      </c>
      <c r="I26" t="s">
        <v>118</v>
      </c>
    </row>
    <row r="27" spans="1:9" x14ac:dyDescent="0.25">
      <c r="A27" t="s">
        <v>119</v>
      </c>
      <c r="B27">
        <v>6133</v>
      </c>
      <c r="C27" t="s">
        <v>120</v>
      </c>
      <c r="D27" t="s">
        <v>121</v>
      </c>
      <c r="E27" t="s">
        <v>122</v>
      </c>
      <c r="G27" t="s">
        <v>13</v>
      </c>
      <c r="H27" t="s">
        <v>123</v>
      </c>
      <c r="I27" t="s">
        <v>124</v>
      </c>
    </row>
    <row r="28" spans="1:9" hidden="1" x14ac:dyDescent="0.25"/>
    <row r="29" spans="1:9" x14ac:dyDescent="0.25">
      <c r="A29" t="s">
        <v>125</v>
      </c>
      <c r="B29">
        <v>46225600</v>
      </c>
      <c r="C29" t="s">
        <v>126</v>
      </c>
      <c r="D29" t="s">
        <v>127</v>
      </c>
      <c r="E29" t="s">
        <v>128</v>
      </c>
      <c r="G29" t="s">
        <v>13</v>
      </c>
      <c r="H29" t="s">
        <v>129</v>
      </c>
      <c r="I29" t="s">
        <v>130</v>
      </c>
    </row>
    <row r="30" spans="1:9" x14ac:dyDescent="0.25">
      <c r="A30" t="s">
        <v>131</v>
      </c>
      <c r="B30">
        <v>6029</v>
      </c>
      <c r="C30" t="s">
        <v>132</v>
      </c>
      <c r="D30" t="s">
        <v>133</v>
      </c>
      <c r="E30" t="s">
        <v>134</v>
      </c>
      <c r="G30" t="s">
        <v>13</v>
      </c>
      <c r="H30" t="s">
        <v>135</v>
      </c>
      <c r="I30" t="s">
        <v>136</v>
      </c>
    </row>
    <row r="31" spans="1:9" x14ac:dyDescent="0.25">
      <c r="A31" t="s">
        <v>137</v>
      </c>
      <c r="B31">
        <v>1175</v>
      </c>
      <c r="C31" t="s">
        <v>138</v>
      </c>
      <c r="D31" t="s">
        <v>139</v>
      </c>
      <c r="E31" t="s">
        <v>140</v>
      </c>
      <c r="G31" t="s">
        <v>13</v>
      </c>
      <c r="H31" t="s">
        <v>141</v>
      </c>
      <c r="I31" t="s">
        <v>142</v>
      </c>
    </row>
    <row r="32" spans="1:9" x14ac:dyDescent="0.25">
      <c r="A32" t="s">
        <v>143</v>
      </c>
      <c r="B32">
        <v>42625303</v>
      </c>
      <c r="C32" t="s">
        <v>144</v>
      </c>
      <c r="D32" t="s">
        <v>144</v>
      </c>
      <c r="E32" t="s">
        <v>145</v>
      </c>
      <c r="G32" t="s">
        <v>13</v>
      </c>
      <c r="H32" t="s">
        <v>146</v>
      </c>
      <c r="I32" t="s">
        <v>147</v>
      </c>
    </row>
    <row r="33" spans="1:9" x14ac:dyDescent="0.25">
      <c r="A33" t="s">
        <v>148</v>
      </c>
      <c r="B33">
        <v>155513611</v>
      </c>
      <c r="C33" t="s">
        <v>149</v>
      </c>
      <c r="D33" t="s">
        <v>150</v>
      </c>
      <c r="E33" t="s">
        <v>151</v>
      </c>
      <c r="G33" t="s">
        <v>13</v>
      </c>
      <c r="H33" t="s">
        <v>152</v>
      </c>
      <c r="I33" t="s">
        <v>153</v>
      </c>
    </row>
    <row r="34" spans="1:9" x14ac:dyDescent="0.25">
      <c r="A34" t="s">
        <v>154</v>
      </c>
      <c r="B34">
        <v>5281426</v>
      </c>
      <c r="C34" t="s">
        <v>155</v>
      </c>
      <c r="D34" t="s">
        <v>156</v>
      </c>
      <c r="E34" t="s">
        <v>157</v>
      </c>
      <c r="G34" t="s">
        <v>13</v>
      </c>
      <c r="H34" t="s">
        <v>158</v>
      </c>
      <c r="I34" t="s">
        <v>159</v>
      </c>
    </row>
    <row r="35" spans="1:9" x14ac:dyDescent="0.25">
      <c r="A35" t="s">
        <v>160</v>
      </c>
      <c r="B35">
        <v>23700</v>
      </c>
      <c r="C35" t="s">
        <v>161</v>
      </c>
      <c r="D35" t="s">
        <v>162</v>
      </c>
      <c r="E35" t="s">
        <v>163</v>
      </c>
      <c r="G35" t="s">
        <v>13</v>
      </c>
      <c r="H35" t="s">
        <v>164</v>
      </c>
      <c r="I35" t="s">
        <v>165</v>
      </c>
    </row>
    <row r="36" spans="1:9" hidden="1" x14ac:dyDescent="0.25"/>
    <row r="37" spans="1:9" x14ac:dyDescent="0.25">
      <c r="A37" t="s">
        <v>166</v>
      </c>
      <c r="B37">
        <v>5311493</v>
      </c>
      <c r="C37" t="s">
        <v>167</v>
      </c>
      <c r="D37" t="s">
        <v>168</v>
      </c>
      <c r="E37" t="s">
        <v>169</v>
      </c>
      <c r="G37" t="s">
        <v>13</v>
      </c>
      <c r="H37" t="s">
        <v>170</v>
      </c>
      <c r="I37" t="s">
        <v>171</v>
      </c>
    </row>
    <row r="38" spans="1:9" x14ac:dyDescent="0.25">
      <c r="A38" t="s">
        <v>172</v>
      </c>
      <c r="B38">
        <v>131559</v>
      </c>
      <c r="C38" t="s">
        <v>173</v>
      </c>
      <c r="D38" t="s">
        <v>174</v>
      </c>
      <c r="E38" t="s">
        <v>175</v>
      </c>
      <c r="G38" t="s">
        <v>13</v>
      </c>
      <c r="H38" t="s">
        <v>176</v>
      </c>
      <c r="I38" t="s">
        <v>177</v>
      </c>
    </row>
    <row r="39" spans="1:9" x14ac:dyDescent="0.25">
      <c r="A39" t="s">
        <v>178</v>
      </c>
      <c r="B39">
        <v>105104</v>
      </c>
      <c r="C39" t="s">
        <v>179</v>
      </c>
      <c r="D39" t="s">
        <v>180</v>
      </c>
      <c r="E39" t="s">
        <v>181</v>
      </c>
      <c r="G39" t="s">
        <v>13</v>
      </c>
      <c r="H39" t="s">
        <v>182</v>
      </c>
      <c r="I39" t="s">
        <v>183</v>
      </c>
    </row>
    <row r="40" spans="1:9" x14ac:dyDescent="0.25">
      <c r="A40" t="s">
        <v>184</v>
      </c>
      <c r="B40">
        <v>3036289</v>
      </c>
      <c r="C40" t="s">
        <v>185</v>
      </c>
      <c r="D40" t="s">
        <v>186</v>
      </c>
      <c r="E40" t="s">
        <v>187</v>
      </c>
      <c r="G40" t="s">
        <v>13</v>
      </c>
      <c r="H40" t="s">
        <v>188</v>
      </c>
      <c r="I40" t="s">
        <v>189</v>
      </c>
    </row>
    <row r="41" spans="1:9" hidden="1" x14ac:dyDescent="0.25"/>
    <row r="42" spans="1:9" x14ac:dyDescent="0.25">
      <c r="A42" t="s">
        <v>190</v>
      </c>
      <c r="B42">
        <v>6057</v>
      </c>
      <c r="C42" t="s">
        <v>191</v>
      </c>
      <c r="D42" t="s">
        <v>192</v>
      </c>
      <c r="E42" t="s">
        <v>193</v>
      </c>
      <c r="G42" t="s">
        <v>13</v>
      </c>
      <c r="H42" t="s">
        <v>194</v>
      </c>
      <c r="I42" t="s">
        <v>195</v>
      </c>
    </row>
    <row r="43" spans="1:9" x14ac:dyDescent="0.25">
      <c r="A43" t="s">
        <v>196</v>
      </c>
      <c r="B43">
        <v>6305</v>
      </c>
      <c r="C43" t="s">
        <v>197</v>
      </c>
      <c r="D43" t="s">
        <v>198</v>
      </c>
      <c r="E43" t="s">
        <v>199</v>
      </c>
      <c r="G43" t="s">
        <v>13</v>
      </c>
      <c r="H43" t="s">
        <v>200</v>
      </c>
      <c r="I43" t="s">
        <v>201</v>
      </c>
    </row>
    <row r="44" spans="1:9" x14ac:dyDescent="0.25">
      <c r="A44" t="s">
        <v>202</v>
      </c>
      <c r="B44">
        <v>449517</v>
      </c>
      <c r="C44" t="s">
        <v>203</v>
      </c>
      <c r="D44" t="s">
        <v>204</v>
      </c>
      <c r="E44" t="s">
        <v>205</v>
      </c>
      <c r="G44" t="s">
        <v>13</v>
      </c>
      <c r="H44" t="s">
        <v>206</v>
      </c>
      <c r="I44" t="s">
        <v>207</v>
      </c>
    </row>
    <row r="45" spans="1:9" x14ac:dyDescent="0.25">
      <c r="A45" t="s">
        <v>208</v>
      </c>
      <c r="B45">
        <v>5497163</v>
      </c>
      <c r="C45" t="s">
        <v>209</v>
      </c>
      <c r="D45" t="s">
        <v>210</v>
      </c>
      <c r="E45" t="s">
        <v>211</v>
      </c>
      <c r="G45" t="s">
        <v>13</v>
      </c>
      <c r="H45" t="s">
        <v>212</v>
      </c>
      <c r="I45" t="s">
        <v>213</v>
      </c>
    </row>
    <row r="46" spans="1:9" x14ac:dyDescent="0.25">
      <c r="A46" t="s">
        <v>214</v>
      </c>
      <c r="B46">
        <v>5578</v>
      </c>
      <c r="C46" t="s">
        <v>215</v>
      </c>
      <c r="D46" t="s">
        <v>216</v>
      </c>
      <c r="E46" t="s">
        <v>217</v>
      </c>
      <c r="G46" t="s">
        <v>13</v>
      </c>
      <c r="H46" t="s">
        <v>218</v>
      </c>
      <c r="I46" t="s">
        <v>219</v>
      </c>
    </row>
    <row r="47" spans="1:9" x14ac:dyDescent="0.25">
      <c r="A47" t="s">
        <v>220</v>
      </c>
      <c r="B47">
        <v>5460048</v>
      </c>
      <c r="C47" t="s">
        <v>221</v>
      </c>
      <c r="D47" t="s">
        <v>222</v>
      </c>
      <c r="E47" t="s">
        <v>223</v>
      </c>
      <c r="G47" t="s">
        <v>13</v>
      </c>
      <c r="H47" t="s">
        <v>224</v>
      </c>
      <c r="I47" t="s">
        <v>225</v>
      </c>
    </row>
    <row r="48" spans="1:9" x14ac:dyDescent="0.25">
      <c r="A48" t="s">
        <v>226</v>
      </c>
      <c r="B48">
        <v>129661176</v>
      </c>
      <c r="C48" t="s">
        <v>227</v>
      </c>
      <c r="D48" t="s">
        <v>228</v>
      </c>
      <c r="E48" t="s">
        <v>229</v>
      </c>
      <c r="G48" t="s">
        <v>13</v>
      </c>
      <c r="H48" t="s">
        <v>230</v>
      </c>
      <c r="I48" t="s">
        <v>231</v>
      </c>
    </row>
    <row r="49" spans="1:9" hidden="1" x14ac:dyDescent="0.25"/>
    <row r="50" spans="1:9" x14ac:dyDescent="0.25">
      <c r="A50" t="s">
        <v>232</v>
      </c>
      <c r="B50">
        <v>60700</v>
      </c>
      <c r="C50" t="s">
        <v>233</v>
      </c>
      <c r="D50" t="s">
        <v>234</v>
      </c>
      <c r="E50" t="s">
        <v>235</v>
      </c>
      <c r="G50" t="s">
        <v>13</v>
      </c>
      <c r="H50" t="s">
        <v>236</v>
      </c>
      <c r="I50" t="s">
        <v>237</v>
      </c>
    </row>
    <row r="51" spans="1:9" x14ac:dyDescent="0.25">
      <c r="A51" t="s">
        <v>238</v>
      </c>
      <c r="B51">
        <v>34521</v>
      </c>
      <c r="C51" t="s">
        <v>239</v>
      </c>
      <c r="D51" t="s">
        <v>240</v>
      </c>
      <c r="E51" t="s">
        <v>241</v>
      </c>
      <c r="G51" t="s">
        <v>13</v>
      </c>
      <c r="H51" t="s">
        <v>242</v>
      </c>
      <c r="I51" t="s">
        <v>243</v>
      </c>
    </row>
    <row r="52" spans="1:9" x14ac:dyDescent="0.25">
      <c r="A52" t="s">
        <v>244</v>
      </c>
      <c r="B52">
        <v>44356648</v>
      </c>
      <c r="C52" t="s">
        <v>245</v>
      </c>
      <c r="D52" t="s">
        <v>246</v>
      </c>
      <c r="E52" t="s">
        <v>247</v>
      </c>
      <c r="G52" t="s">
        <v>13</v>
      </c>
      <c r="H52" t="s">
        <v>248</v>
      </c>
      <c r="I52" t="s">
        <v>249</v>
      </c>
    </row>
    <row r="53" spans="1:9" x14ac:dyDescent="0.25">
      <c r="A53" t="s">
        <v>250</v>
      </c>
      <c r="B53">
        <v>41206</v>
      </c>
      <c r="C53" t="s">
        <v>251</v>
      </c>
      <c r="D53" t="s">
        <v>252</v>
      </c>
      <c r="E53" t="s">
        <v>253</v>
      </c>
      <c r="G53" t="s">
        <v>13</v>
      </c>
      <c r="H53" t="s">
        <v>254</v>
      </c>
      <c r="I53" t="s">
        <v>255</v>
      </c>
    </row>
    <row r="54" spans="1:9" hidden="1" x14ac:dyDescent="0.25"/>
    <row r="55" spans="1:9" x14ac:dyDescent="0.25">
      <c r="A55" t="s">
        <v>256</v>
      </c>
      <c r="B55">
        <v>60648</v>
      </c>
      <c r="C55" t="s">
        <v>257</v>
      </c>
      <c r="D55" t="s">
        <v>258</v>
      </c>
      <c r="E55" t="s">
        <v>259</v>
      </c>
      <c r="G55" t="s">
        <v>13</v>
      </c>
      <c r="H55" t="s">
        <v>260</v>
      </c>
      <c r="I55" t="s">
        <v>261</v>
      </c>
    </row>
    <row r="56" spans="1:9" x14ac:dyDescent="0.25">
      <c r="A56" t="s">
        <v>262</v>
      </c>
      <c r="B56">
        <v>5789</v>
      </c>
      <c r="C56" t="s">
        <v>263</v>
      </c>
      <c r="D56" t="s">
        <v>264</v>
      </c>
      <c r="E56" t="s">
        <v>265</v>
      </c>
      <c r="G56" t="s">
        <v>13</v>
      </c>
      <c r="H56" t="s">
        <v>266</v>
      </c>
      <c r="I56" t="s">
        <v>267</v>
      </c>
    </row>
    <row r="57" spans="1:9" x14ac:dyDescent="0.25">
      <c r="A57" t="s">
        <v>268</v>
      </c>
      <c r="B57">
        <v>114873</v>
      </c>
      <c r="C57" t="s">
        <v>269</v>
      </c>
      <c r="D57" t="s">
        <v>270</v>
      </c>
      <c r="E57" t="s">
        <v>271</v>
      </c>
      <c r="G57" t="s">
        <v>13</v>
      </c>
      <c r="H57" t="s">
        <v>272</v>
      </c>
      <c r="I57" t="s">
        <v>273</v>
      </c>
    </row>
    <row r="58" spans="1:9" x14ac:dyDescent="0.25">
      <c r="A58" t="s">
        <v>274</v>
      </c>
      <c r="B58">
        <v>169019</v>
      </c>
      <c r="C58" t="s">
        <v>275</v>
      </c>
      <c r="D58" t="s">
        <v>276</v>
      </c>
      <c r="E58" t="s">
        <v>277</v>
      </c>
      <c r="G58" t="s">
        <v>13</v>
      </c>
      <c r="H58" t="s">
        <v>278</v>
      </c>
      <c r="I58" t="s">
        <v>279</v>
      </c>
    </row>
    <row r="59" spans="1:9" x14ac:dyDescent="0.25">
      <c r="A59" t="s">
        <v>280</v>
      </c>
      <c r="B59">
        <v>16953</v>
      </c>
      <c r="C59" t="s">
        <v>281</v>
      </c>
      <c r="D59" t="s">
        <v>282</v>
      </c>
      <c r="E59" t="s">
        <v>283</v>
      </c>
      <c r="G59" t="s">
        <v>13</v>
      </c>
      <c r="H59" t="s">
        <v>284</v>
      </c>
      <c r="I59" t="s">
        <v>285</v>
      </c>
    </row>
    <row r="60" spans="1:9" x14ac:dyDescent="0.25">
      <c r="A60" t="s">
        <v>286</v>
      </c>
      <c r="B60">
        <v>155884413</v>
      </c>
      <c r="C60" t="s">
        <v>287</v>
      </c>
      <c r="D60" t="s">
        <v>288</v>
      </c>
      <c r="E60" t="s">
        <v>289</v>
      </c>
      <c r="G60" t="s">
        <v>13</v>
      </c>
      <c r="H60" t="s">
        <v>290</v>
      </c>
      <c r="I60" t="s">
        <v>291</v>
      </c>
    </row>
    <row r="61" spans="1:9" x14ac:dyDescent="0.25">
      <c r="A61" t="s">
        <v>292</v>
      </c>
      <c r="B61">
        <v>37851</v>
      </c>
      <c r="C61" t="s">
        <v>293</v>
      </c>
      <c r="D61" t="s">
        <v>294</v>
      </c>
      <c r="E61" t="s">
        <v>295</v>
      </c>
      <c r="G61" t="s">
        <v>13</v>
      </c>
      <c r="H61" t="s">
        <v>296</v>
      </c>
      <c r="I61" t="s">
        <v>297</v>
      </c>
    </row>
    <row r="62" spans="1:9" x14ac:dyDescent="0.25">
      <c r="A62" t="s">
        <v>298</v>
      </c>
      <c r="B62">
        <v>146017</v>
      </c>
      <c r="C62" t="s">
        <v>299</v>
      </c>
      <c r="D62" t="s">
        <v>300</v>
      </c>
      <c r="E62" t="s">
        <v>301</v>
      </c>
      <c r="G62" t="s">
        <v>13</v>
      </c>
      <c r="H62" t="s">
        <v>302</v>
      </c>
      <c r="I62" t="s">
        <v>303</v>
      </c>
    </row>
    <row r="63" spans="1:9" x14ac:dyDescent="0.25">
      <c r="A63" t="s">
        <v>304</v>
      </c>
      <c r="B63">
        <v>446378</v>
      </c>
      <c r="C63" t="s">
        <v>305</v>
      </c>
      <c r="D63" t="s">
        <v>306</v>
      </c>
      <c r="E63" t="s">
        <v>307</v>
      </c>
      <c r="G63" t="s">
        <v>13</v>
      </c>
      <c r="H63" t="s">
        <v>308</v>
      </c>
      <c r="I63" t="s">
        <v>309</v>
      </c>
    </row>
    <row r="64" spans="1:9" x14ac:dyDescent="0.25">
      <c r="A64" t="s">
        <v>310</v>
      </c>
      <c r="B64">
        <v>118286581</v>
      </c>
      <c r="C64" t="s">
        <v>311</v>
      </c>
      <c r="D64" t="s">
        <v>312</v>
      </c>
      <c r="E64" t="s">
        <v>313</v>
      </c>
      <c r="G64" t="s">
        <v>13</v>
      </c>
      <c r="H64" t="s">
        <v>314</v>
      </c>
      <c r="I64" t="s">
        <v>315</v>
      </c>
    </row>
    <row r="65" spans="1:9" x14ac:dyDescent="0.25">
      <c r="A65" t="s">
        <v>316</v>
      </c>
      <c r="B65">
        <v>5359464</v>
      </c>
      <c r="C65" t="s">
        <v>317</v>
      </c>
      <c r="D65" t="s">
        <v>316</v>
      </c>
      <c r="E65" t="s">
        <v>318</v>
      </c>
      <c r="G65" t="s">
        <v>13</v>
      </c>
      <c r="H65" t="s">
        <v>319</v>
      </c>
      <c r="I65" t="s">
        <v>320</v>
      </c>
    </row>
    <row r="66" spans="1:9" x14ac:dyDescent="0.25">
      <c r="A66" t="s">
        <v>321</v>
      </c>
      <c r="B66">
        <v>56842206</v>
      </c>
      <c r="C66" t="s">
        <v>322</v>
      </c>
      <c r="D66" t="s">
        <v>323</v>
      </c>
      <c r="E66" t="s">
        <v>324</v>
      </c>
      <c r="G66" t="s">
        <v>13</v>
      </c>
      <c r="H66" t="s">
        <v>325</v>
      </c>
      <c r="I66" t="s">
        <v>326</v>
      </c>
    </row>
    <row r="67" spans="1:9" hidden="1" x14ac:dyDescent="0.25"/>
    <row r="68" spans="1:9" x14ac:dyDescent="0.25">
      <c r="A68" t="s">
        <v>327</v>
      </c>
      <c r="B68">
        <v>135444742</v>
      </c>
      <c r="C68" t="s">
        <v>328</v>
      </c>
      <c r="D68" t="s">
        <v>329</v>
      </c>
      <c r="E68" t="s">
        <v>330</v>
      </c>
      <c r="G68" t="s">
        <v>13</v>
      </c>
      <c r="H68" t="s">
        <v>331</v>
      </c>
      <c r="I68" t="s">
        <v>332</v>
      </c>
    </row>
    <row r="69" spans="1:9" x14ac:dyDescent="0.25">
      <c r="A69" t="s">
        <v>333</v>
      </c>
      <c r="B69">
        <v>6013</v>
      </c>
      <c r="C69" t="s">
        <v>334</v>
      </c>
      <c r="D69" t="s">
        <v>335</v>
      </c>
      <c r="E69" t="s">
        <v>336</v>
      </c>
      <c r="G69" t="s">
        <v>13</v>
      </c>
      <c r="H69" t="s">
        <v>337</v>
      </c>
      <c r="I69" t="s">
        <v>338</v>
      </c>
    </row>
    <row r="70" spans="1:9" x14ac:dyDescent="0.25">
      <c r="A70" t="s">
        <v>339</v>
      </c>
      <c r="B70">
        <v>9548794</v>
      </c>
      <c r="C70" t="s">
        <v>340</v>
      </c>
      <c r="D70" t="s">
        <v>341</v>
      </c>
      <c r="E70" t="s">
        <v>342</v>
      </c>
      <c r="G70" t="s">
        <v>13</v>
      </c>
      <c r="H70" t="s">
        <v>343</v>
      </c>
      <c r="I70" t="s">
        <v>344</v>
      </c>
    </row>
    <row r="71" spans="1:9" x14ac:dyDescent="0.25">
      <c r="A71" t="s">
        <v>345</v>
      </c>
      <c r="B71">
        <v>1123</v>
      </c>
      <c r="C71" t="s">
        <v>346</v>
      </c>
      <c r="D71" t="s">
        <v>347</v>
      </c>
      <c r="E71" t="s">
        <v>348</v>
      </c>
      <c r="G71" t="s">
        <v>13</v>
      </c>
      <c r="H71" t="s">
        <v>349</v>
      </c>
      <c r="I71" t="s">
        <v>350</v>
      </c>
    </row>
    <row r="72" spans="1:9" hidden="1" x14ac:dyDescent="0.25"/>
    <row r="73" spans="1:9" x14ac:dyDescent="0.25">
      <c r="A73" t="s">
        <v>351</v>
      </c>
      <c r="B73">
        <v>82146</v>
      </c>
      <c r="C73" t="s">
        <v>352</v>
      </c>
      <c r="D73" t="s">
        <v>353</v>
      </c>
      <c r="E73" t="s">
        <v>354</v>
      </c>
      <c r="G73" t="s">
        <v>13</v>
      </c>
      <c r="H73" t="s">
        <v>355</v>
      </c>
      <c r="I73" t="s">
        <v>356</v>
      </c>
    </row>
    <row r="74" spans="1:9" x14ac:dyDescent="0.25">
      <c r="A74" t="s">
        <v>357</v>
      </c>
      <c r="B74">
        <v>2733526</v>
      </c>
      <c r="C74" t="s">
        <v>358</v>
      </c>
      <c r="D74" t="s">
        <v>359</v>
      </c>
      <c r="E74" t="s">
        <v>360</v>
      </c>
      <c r="G74" t="s">
        <v>13</v>
      </c>
      <c r="H74" t="s">
        <v>361</v>
      </c>
      <c r="I74" t="s">
        <v>362</v>
      </c>
    </row>
    <row r="75" spans="1:9" x14ac:dyDescent="0.25">
      <c r="A75" t="s">
        <v>363</v>
      </c>
      <c r="B75">
        <v>183789</v>
      </c>
      <c r="C75" t="s">
        <v>364</v>
      </c>
      <c r="D75" t="s">
        <v>365</v>
      </c>
      <c r="E75" t="s">
        <v>366</v>
      </c>
      <c r="G75" t="s">
        <v>13</v>
      </c>
      <c r="H75" t="s">
        <v>367</v>
      </c>
      <c r="I75" t="s">
        <v>368</v>
      </c>
    </row>
    <row r="76" spans="1:9" x14ac:dyDescent="0.25">
      <c r="A76" t="s">
        <v>369</v>
      </c>
      <c r="B76">
        <v>447912</v>
      </c>
      <c r="C76" t="s">
        <v>370</v>
      </c>
      <c r="D76" t="s">
        <v>371</v>
      </c>
      <c r="E76" t="s">
        <v>372</v>
      </c>
      <c r="G76" t="s">
        <v>13</v>
      </c>
      <c r="H76" t="s">
        <v>373</v>
      </c>
      <c r="I76" t="s">
        <v>374</v>
      </c>
    </row>
    <row r="77" spans="1:9" x14ac:dyDescent="0.25">
      <c r="A77" t="s">
        <v>375</v>
      </c>
      <c r="B77">
        <v>86685411</v>
      </c>
      <c r="C77" t="s">
        <v>376</v>
      </c>
      <c r="D77" t="s">
        <v>377</v>
      </c>
      <c r="E77" t="s">
        <v>378</v>
      </c>
      <c r="G77" t="s">
        <v>13</v>
      </c>
      <c r="H77" t="s">
        <v>379</v>
      </c>
      <c r="I77" t="s">
        <v>380</v>
      </c>
    </row>
    <row r="78" spans="1:9" x14ac:dyDescent="0.25">
      <c r="A78" t="s">
        <v>381</v>
      </c>
      <c r="B78">
        <v>9865843</v>
      </c>
      <c r="C78" t="s">
        <v>382</v>
      </c>
      <c r="D78" t="s">
        <v>383</v>
      </c>
      <c r="E78" t="s">
        <v>384</v>
      </c>
      <c r="G78" t="s">
        <v>13</v>
      </c>
      <c r="H78" t="s">
        <v>385</v>
      </c>
      <c r="I78" t="s">
        <v>386</v>
      </c>
    </row>
    <row r="79" spans="1:9" x14ac:dyDescent="0.25">
      <c r="A79" t="s">
        <v>387</v>
      </c>
      <c r="B79">
        <v>5748289</v>
      </c>
      <c r="C79" t="s">
        <v>388</v>
      </c>
      <c r="D79" t="s">
        <v>389</v>
      </c>
      <c r="E79" t="s">
        <v>390</v>
      </c>
      <c r="G79" t="s">
        <v>13</v>
      </c>
      <c r="H79" t="s">
        <v>391</v>
      </c>
      <c r="I79" t="s">
        <v>392</v>
      </c>
    </row>
    <row r="80" spans="1:9" x14ac:dyDescent="0.25">
      <c r="A80" t="s">
        <v>393</v>
      </c>
      <c r="B80">
        <v>21117106</v>
      </c>
      <c r="C80" t="s">
        <v>394</v>
      </c>
      <c r="D80" t="s">
        <v>394</v>
      </c>
      <c r="E80" t="s">
        <v>395</v>
      </c>
      <c r="G80" t="s">
        <v>13</v>
      </c>
      <c r="H80" t="s">
        <v>396</v>
      </c>
      <c r="I80" t="s">
        <v>397</v>
      </c>
    </row>
    <row r="81" spans="1:9" x14ac:dyDescent="0.25">
      <c r="A81" t="s">
        <v>398</v>
      </c>
      <c r="B81">
        <v>65191</v>
      </c>
      <c r="C81" t="s">
        <v>399</v>
      </c>
      <c r="D81" t="s">
        <v>400</v>
      </c>
      <c r="E81" t="s">
        <v>401</v>
      </c>
      <c r="G81" t="s">
        <v>13</v>
      </c>
      <c r="H81" t="s">
        <v>402</v>
      </c>
      <c r="I81" t="s">
        <v>403</v>
      </c>
    </row>
    <row r="82" spans="1:9" x14ac:dyDescent="0.25">
      <c r="A82" t="s">
        <v>404</v>
      </c>
      <c r="B82">
        <v>5988</v>
      </c>
      <c r="C82" t="s">
        <v>405</v>
      </c>
      <c r="D82" t="s">
        <v>406</v>
      </c>
      <c r="E82" t="s">
        <v>407</v>
      </c>
      <c r="G82" t="s">
        <v>13</v>
      </c>
      <c r="H82" t="s">
        <v>408</v>
      </c>
      <c r="I82" t="s">
        <v>409</v>
      </c>
    </row>
    <row r="83" spans="1:9" x14ac:dyDescent="0.25">
      <c r="A83" t="s">
        <v>410</v>
      </c>
      <c r="B83">
        <v>25108624</v>
      </c>
      <c r="C83" t="s">
        <v>411</v>
      </c>
      <c r="D83" t="s">
        <v>412</v>
      </c>
      <c r="E83" t="s">
        <v>413</v>
      </c>
      <c r="G83" t="s">
        <v>13</v>
      </c>
      <c r="H83" t="s">
        <v>414</v>
      </c>
      <c r="I83" t="s">
        <v>415</v>
      </c>
    </row>
    <row r="84" spans="1:9" x14ac:dyDescent="0.25">
      <c r="A84" t="s">
        <v>416</v>
      </c>
      <c r="B84">
        <v>10234210</v>
      </c>
      <c r="C84" t="s">
        <v>417</v>
      </c>
      <c r="D84" t="s">
        <v>418</v>
      </c>
      <c r="E84" t="s">
        <v>419</v>
      </c>
      <c r="G84" t="s">
        <v>13</v>
      </c>
      <c r="H84" t="s">
        <v>420</v>
      </c>
      <c r="I84" t="s">
        <v>421</v>
      </c>
    </row>
    <row r="85" spans="1:9" hidden="1" x14ac:dyDescent="0.25"/>
    <row r="86" spans="1:9" hidden="1" x14ac:dyDescent="0.25"/>
    <row r="87" spans="1:9" x14ac:dyDescent="0.25">
      <c r="A87" t="s">
        <v>422</v>
      </c>
      <c r="B87">
        <v>21121742</v>
      </c>
      <c r="C87" t="s">
        <v>423</v>
      </c>
      <c r="D87" t="s">
        <v>424</v>
      </c>
      <c r="E87" t="s">
        <v>425</v>
      </c>
      <c r="G87" t="s">
        <v>13</v>
      </c>
      <c r="H87" t="s">
        <v>426</v>
      </c>
      <c r="I87" t="s">
        <v>427</v>
      </c>
    </row>
    <row r="88" spans="1:9" hidden="1" x14ac:dyDescent="0.25"/>
    <row r="89" spans="1:9" hidden="1" x14ac:dyDescent="0.25"/>
    <row r="90" spans="1:9" x14ac:dyDescent="0.25">
      <c r="A90" t="s">
        <v>428</v>
      </c>
      <c r="B90">
        <v>5487862</v>
      </c>
      <c r="C90" t="s">
        <v>429</v>
      </c>
      <c r="D90" t="s">
        <v>430</v>
      </c>
      <c r="E90" t="s">
        <v>431</v>
      </c>
      <c r="G90" t="s">
        <v>13</v>
      </c>
      <c r="H90" t="s">
        <v>432</v>
      </c>
      <c r="I90" t="s">
        <v>433</v>
      </c>
    </row>
    <row r="91" spans="1:9" hidden="1" x14ac:dyDescent="0.25"/>
    <row r="92" spans="1:9" x14ac:dyDescent="0.25">
      <c r="A92" t="s">
        <v>434</v>
      </c>
      <c r="B92">
        <v>36511</v>
      </c>
      <c r="C92" t="s">
        <v>435</v>
      </c>
      <c r="D92" t="s">
        <v>436</v>
      </c>
      <c r="E92" t="s">
        <v>437</v>
      </c>
      <c r="G92" t="s">
        <v>13</v>
      </c>
      <c r="H92" t="s">
        <v>438</v>
      </c>
      <c r="I92" t="s">
        <v>439</v>
      </c>
    </row>
    <row r="93" spans="1:9" x14ac:dyDescent="0.25">
      <c r="A93" t="s">
        <v>440</v>
      </c>
      <c r="B93">
        <v>441071</v>
      </c>
      <c r="C93" t="s">
        <v>441</v>
      </c>
      <c r="D93" t="s">
        <v>442</v>
      </c>
      <c r="E93" t="s">
        <v>443</v>
      </c>
      <c r="G93" t="s">
        <v>13</v>
      </c>
      <c r="H93" t="s">
        <v>444</v>
      </c>
      <c r="I93" t="s">
        <v>445</v>
      </c>
    </row>
    <row r="94" spans="1:9" x14ac:dyDescent="0.25">
      <c r="A94" t="s">
        <v>446</v>
      </c>
      <c r="B94">
        <v>5281</v>
      </c>
      <c r="C94" t="s">
        <v>447</v>
      </c>
      <c r="D94" t="s">
        <v>448</v>
      </c>
      <c r="E94" t="s">
        <v>449</v>
      </c>
      <c r="G94" t="s">
        <v>13</v>
      </c>
      <c r="H94" t="s">
        <v>450</v>
      </c>
      <c r="I94" t="s">
        <v>451</v>
      </c>
    </row>
    <row r="95" spans="1:9" x14ac:dyDescent="0.25">
      <c r="A95" t="s">
        <v>452</v>
      </c>
      <c r="B95">
        <v>9566174</v>
      </c>
      <c r="C95" t="s">
        <v>453</v>
      </c>
      <c r="D95" t="s">
        <v>454</v>
      </c>
      <c r="E95" t="s">
        <v>455</v>
      </c>
      <c r="G95" t="s">
        <v>13</v>
      </c>
      <c r="H95" t="s">
        <v>456</v>
      </c>
      <c r="I95" t="s">
        <v>457</v>
      </c>
    </row>
    <row r="96" spans="1:9" x14ac:dyDescent="0.25">
      <c r="A96" t="s">
        <v>458</v>
      </c>
      <c r="B96">
        <v>16133849</v>
      </c>
      <c r="C96" t="s">
        <v>459</v>
      </c>
      <c r="D96" t="s">
        <v>460</v>
      </c>
      <c r="E96" t="s">
        <v>461</v>
      </c>
      <c r="G96" t="s">
        <v>13</v>
      </c>
      <c r="H96" t="s">
        <v>462</v>
      </c>
      <c r="I96" t="s">
        <v>463</v>
      </c>
    </row>
    <row r="97" spans="1:9" x14ac:dyDescent="0.25">
      <c r="A97" t="s">
        <v>464</v>
      </c>
      <c r="B97">
        <v>164946869</v>
      </c>
      <c r="C97" t="s">
        <v>465</v>
      </c>
      <c r="D97" t="s">
        <v>466</v>
      </c>
      <c r="E97" t="s">
        <v>467</v>
      </c>
      <c r="G97" t="s">
        <v>13</v>
      </c>
      <c r="H97" t="s">
        <v>468</v>
      </c>
      <c r="I97" t="s">
        <v>469</v>
      </c>
    </row>
    <row r="98" spans="1:9" x14ac:dyDescent="0.25">
      <c r="A98" t="s">
        <v>470</v>
      </c>
      <c r="B98">
        <v>104974</v>
      </c>
      <c r="C98" t="s">
        <v>471</v>
      </c>
      <c r="D98" t="s">
        <v>472</v>
      </c>
      <c r="E98" t="s">
        <v>473</v>
      </c>
      <c r="G98" t="s">
        <v>13</v>
      </c>
      <c r="H98" t="s">
        <v>474</v>
      </c>
      <c r="I98" t="s">
        <v>475</v>
      </c>
    </row>
    <row r="99" spans="1:9" x14ac:dyDescent="0.25">
      <c r="A99" t="s">
        <v>476</v>
      </c>
      <c r="B99">
        <v>219077</v>
      </c>
      <c r="C99" t="s">
        <v>477</v>
      </c>
      <c r="D99" t="s">
        <v>478</v>
      </c>
      <c r="E99" t="s">
        <v>479</v>
      </c>
      <c r="G99" t="s">
        <v>13</v>
      </c>
      <c r="H99" t="s">
        <v>480</v>
      </c>
      <c r="I99" t="s">
        <v>481</v>
      </c>
    </row>
    <row r="100" spans="1:9" x14ac:dyDescent="0.25">
      <c r="A100" t="s">
        <v>482</v>
      </c>
      <c r="B100">
        <v>104850</v>
      </c>
      <c r="C100" t="s">
        <v>483</v>
      </c>
      <c r="D100" t="s">
        <v>484</v>
      </c>
      <c r="E100" t="s">
        <v>485</v>
      </c>
      <c r="G100" t="s">
        <v>13</v>
      </c>
      <c r="H100" t="s">
        <v>486</v>
      </c>
      <c r="I100" t="s">
        <v>487</v>
      </c>
    </row>
    <row r="101" spans="1:9" x14ac:dyDescent="0.25">
      <c r="A101" t="s">
        <v>488</v>
      </c>
      <c r="B101">
        <v>6437074</v>
      </c>
      <c r="C101" t="s">
        <v>489</v>
      </c>
      <c r="D101" t="s">
        <v>490</v>
      </c>
      <c r="E101" t="s">
        <v>491</v>
      </c>
      <c r="G101" t="s">
        <v>13</v>
      </c>
      <c r="H101" t="s">
        <v>492</v>
      </c>
      <c r="I101" t="s">
        <v>493</v>
      </c>
    </row>
    <row r="102" spans="1:9" x14ac:dyDescent="0.25">
      <c r="A102" t="s">
        <v>494</v>
      </c>
      <c r="B102">
        <v>5265</v>
      </c>
      <c r="C102" t="s">
        <v>495</v>
      </c>
      <c r="D102" t="s">
        <v>496</v>
      </c>
      <c r="E102" t="s">
        <v>497</v>
      </c>
      <c r="G102" t="s">
        <v>13</v>
      </c>
      <c r="H102" t="s">
        <v>498</v>
      </c>
      <c r="I102" t="s">
        <v>499</v>
      </c>
    </row>
    <row r="103" spans="1:9" x14ac:dyDescent="0.25">
      <c r="A103" t="s">
        <v>500</v>
      </c>
      <c r="B103">
        <v>5283560</v>
      </c>
      <c r="C103" t="s">
        <v>501</v>
      </c>
      <c r="D103" t="s">
        <v>502</v>
      </c>
      <c r="E103" t="s">
        <v>503</v>
      </c>
      <c r="G103" t="s">
        <v>13</v>
      </c>
      <c r="H103" t="s">
        <v>504</v>
      </c>
      <c r="I103" t="s">
        <v>505</v>
      </c>
    </row>
    <row r="104" spans="1:9" hidden="1" x14ac:dyDescent="0.25"/>
    <row r="105" spans="1:9" x14ac:dyDescent="0.25">
      <c r="A105" t="s">
        <v>506</v>
      </c>
      <c r="B105">
        <v>517045</v>
      </c>
      <c r="C105" t="s">
        <v>507</v>
      </c>
      <c r="D105" t="s">
        <v>508</v>
      </c>
      <c r="E105" t="s">
        <v>509</v>
      </c>
      <c r="G105" t="s">
        <v>13</v>
      </c>
      <c r="H105" t="s">
        <v>510</v>
      </c>
      <c r="I105" t="s">
        <v>511</v>
      </c>
    </row>
    <row r="106" spans="1:9" x14ac:dyDescent="0.25">
      <c r="A106" t="s">
        <v>512</v>
      </c>
      <c r="B106">
        <v>23662274</v>
      </c>
      <c r="C106" t="s">
        <v>513</v>
      </c>
      <c r="D106" t="s">
        <v>514</v>
      </c>
      <c r="E106" t="s">
        <v>515</v>
      </c>
      <c r="G106" t="s">
        <v>13</v>
      </c>
      <c r="H106" t="s">
        <v>516</v>
      </c>
      <c r="I106" t="s">
        <v>517</v>
      </c>
    </row>
    <row r="107" spans="1:9" x14ac:dyDescent="0.25">
      <c r="A107" t="s">
        <v>518</v>
      </c>
      <c r="B107">
        <v>23677976</v>
      </c>
      <c r="C107" t="s">
        <v>519</v>
      </c>
      <c r="D107" t="s">
        <v>520</v>
      </c>
      <c r="E107" t="s">
        <v>521</v>
      </c>
      <c r="G107" t="s">
        <v>13</v>
      </c>
      <c r="H107" t="s">
        <v>522</v>
      </c>
      <c r="I107" t="s">
        <v>523</v>
      </c>
    </row>
    <row r="108" spans="1:9" x14ac:dyDescent="0.25">
      <c r="A108" t="s">
        <v>524</v>
      </c>
      <c r="B108">
        <v>6224</v>
      </c>
      <c r="C108" t="s">
        <v>525</v>
      </c>
      <c r="D108" t="s">
        <v>526</v>
      </c>
      <c r="E108" t="s">
        <v>527</v>
      </c>
      <c r="G108" t="s">
        <v>13</v>
      </c>
      <c r="H108" t="s">
        <v>528</v>
      </c>
      <c r="I108" t="s">
        <v>529</v>
      </c>
    </row>
    <row r="109" spans="1:9" x14ac:dyDescent="0.25">
      <c r="A109" t="s">
        <v>530</v>
      </c>
      <c r="B109">
        <v>123924</v>
      </c>
      <c r="C109" t="s">
        <v>531</v>
      </c>
      <c r="D109" t="s">
        <v>532</v>
      </c>
      <c r="E109" t="s">
        <v>533</v>
      </c>
      <c r="G109" t="s">
        <v>13</v>
      </c>
      <c r="H109" t="s">
        <v>534</v>
      </c>
      <c r="I109" t="s">
        <v>535</v>
      </c>
    </row>
    <row r="110" spans="1:9" x14ac:dyDescent="0.25">
      <c r="A110" t="s">
        <v>536</v>
      </c>
      <c r="B110">
        <v>11520239</v>
      </c>
      <c r="C110" t="s">
        <v>537</v>
      </c>
      <c r="D110" t="s">
        <v>538</v>
      </c>
      <c r="E110" t="s">
        <v>539</v>
      </c>
      <c r="G110" t="s">
        <v>13</v>
      </c>
      <c r="H110" t="s">
        <v>540</v>
      </c>
      <c r="I110" t="s">
        <v>541</v>
      </c>
    </row>
    <row r="111" spans="1:9" x14ac:dyDescent="0.25">
      <c r="A111" t="s">
        <v>542</v>
      </c>
      <c r="B111">
        <v>11520239</v>
      </c>
      <c r="C111" t="s">
        <v>537</v>
      </c>
      <c r="D111" t="s">
        <v>538</v>
      </c>
      <c r="E111" t="s">
        <v>539</v>
      </c>
      <c r="G111" t="s">
        <v>13</v>
      </c>
      <c r="H111" t="s">
        <v>540</v>
      </c>
      <c r="I111" t="s">
        <v>541</v>
      </c>
    </row>
    <row r="112" spans="1:9" x14ac:dyDescent="0.25">
      <c r="A112" t="s">
        <v>543</v>
      </c>
      <c r="B112">
        <v>10138988</v>
      </c>
      <c r="C112" t="s">
        <v>544</v>
      </c>
      <c r="D112" t="s">
        <v>545</v>
      </c>
      <c r="E112" t="s">
        <v>546</v>
      </c>
      <c r="G112" t="s">
        <v>13</v>
      </c>
      <c r="H112" t="s">
        <v>547</v>
      </c>
      <c r="I112" t="s">
        <v>548</v>
      </c>
    </row>
    <row r="113" spans="1:9" x14ac:dyDescent="0.25">
      <c r="A113" t="s">
        <v>549</v>
      </c>
      <c r="B113">
        <v>44237073</v>
      </c>
      <c r="C113" t="s">
        <v>550</v>
      </c>
      <c r="D113" t="s">
        <v>551</v>
      </c>
      <c r="E113" t="s">
        <v>552</v>
      </c>
      <c r="G113" t="s">
        <v>13</v>
      </c>
      <c r="H113" t="s">
        <v>553</v>
      </c>
      <c r="I113" t="s">
        <v>554</v>
      </c>
    </row>
    <row r="114" spans="1:9" x14ac:dyDescent="0.25">
      <c r="A114" t="s">
        <v>555</v>
      </c>
      <c r="B114">
        <v>10232703</v>
      </c>
      <c r="C114" t="s">
        <v>556</v>
      </c>
      <c r="D114" t="s">
        <v>557</v>
      </c>
      <c r="E114" t="s">
        <v>558</v>
      </c>
      <c r="G114" t="s">
        <v>13</v>
      </c>
      <c r="H114" t="s">
        <v>559</v>
      </c>
      <c r="I114" t="s">
        <v>560</v>
      </c>
    </row>
    <row r="115" spans="1:9" x14ac:dyDescent="0.25">
      <c r="A115" t="s">
        <v>561</v>
      </c>
      <c r="B115">
        <v>1242</v>
      </c>
      <c r="C115" t="s">
        <v>562</v>
      </c>
      <c r="D115" t="s">
        <v>563</v>
      </c>
      <c r="E115" t="s">
        <v>564</v>
      </c>
      <c r="G115" t="s">
        <v>13</v>
      </c>
      <c r="H115" t="s">
        <v>565</v>
      </c>
      <c r="I115" t="s">
        <v>566</v>
      </c>
    </row>
    <row r="116" spans="1:9" hidden="1" x14ac:dyDescent="0.25"/>
    <row r="117" spans="1:9" hidden="1" x14ac:dyDescent="0.25"/>
    <row r="118" spans="1:9" hidden="1" x14ac:dyDescent="0.25"/>
    <row r="119" spans="1:9" hidden="1" x14ac:dyDescent="0.25"/>
    <row r="120" spans="1:9" hidden="1" x14ac:dyDescent="0.25"/>
    <row r="121" spans="1:9" hidden="1" x14ac:dyDescent="0.25"/>
    <row r="122" spans="1:9" hidden="1" x14ac:dyDescent="0.25"/>
    <row r="123" spans="1:9" hidden="1" x14ac:dyDescent="0.25"/>
    <row r="124" spans="1:9" hidden="1" x14ac:dyDescent="0.25"/>
    <row r="125" spans="1:9" hidden="1" x14ac:dyDescent="0.25"/>
    <row r="126" spans="1:9" hidden="1" x14ac:dyDescent="0.25"/>
    <row r="127" spans="1:9" hidden="1" x14ac:dyDescent="0.25"/>
    <row r="128" spans="1:9" hidden="1" x14ac:dyDescent="0.25"/>
    <row r="129" spans="1:9" x14ac:dyDescent="0.25">
      <c r="A129" t="s">
        <v>567</v>
      </c>
      <c r="B129">
        <v>5202</v>
      </c>
      <c r="C129" t="s">
        <v>568</v>
      </c>
      <c r="D129" t="s">
        <v>569</v>
      </c>
      <c r="E129" t="s">
        <v>570</v>
      </c>
      <c r="G129" t="s">
        <v>13</v>
      </c>
      <c r="H129" t="s">
        <v>571</v>
      </c>
      <c r="I129" t="s">
        <v>572</v>
      </c>
    </row>
    <row r="130" spans="1:9" x14ac:dyDescent="0.25">
      <c r="A130" t="s">
        <v>573</v>
      </c>
      <c r="B130">
        <v>108147</v>
      </c>
      <c r="C130" t="s">
        <v>574</v>
      </c>
      <c r="D130" t="s">
        <v>575</v>
      </c>
      <c r="E130" t="s">
        <v>576</v>
      </c>
      <c r="G130" t="s">
        <v>13</v>
      </c>
      <c r="H130" t="s">
        <v>577</v>
      </c>
      <c r="I130" t="s">
        <v>578</v>
      </c>
    </row>
    <row r="131" spans="1:9" x14ac:dyDescent="0.25">
      <c r="A131" t="s">
        <v>579</v>
      </c>
      <c r="B131">
        <v>176408</v>
      </c>
      <c r="C131" t="s">
        <v>580</v>
      </c>
      <c r="D131" t="s">
        <v>581</v>
      </c>
      <c r="E131" t="s">
        <v>582</v>
      </c>
      <c r="G131" t="s">
        <v>13</v>
      </c>
      <c r="H131" t="s">
        <v>583</v>
      </c>
      <c r="I131" t="s">
        <v>584</v>
      </c>
    </row>
    <row r="132" spans="1:9" x14ac:dyDescent="0.25">
      <c r="A132" t="s">
        <v>585</v>
      </c>
      <c r="B132">
        <v>127262</v>
      </c>
      <c r="C132" t="s">
        <v>586</v>
      </c>
      <c r="D132" t="s">
        <v>587</v>
      </c>
      <c r="E132" t="s">
        <v>588</v>
      </c>
      <c r="G132" t="s">
        <v>13</v>
      </c>
      <c r="H132" t="s">
        <v>589</v>
      </c>
      <c r="I132" t="s">
        <v>590</v>
      </c>
    </row>
    <row r="133" spans="1:9" x14ac:dyDescent="0.25">
      <c r="A133" t="s">
        <v>591</v>
      </c>
      <c r="B133">
        <v>3036864</v>
      </c>
      <c r="C133" t="s">
        <v>592</v>
      </c>
      <c r="D133" t="s">
        <v>593</v>
      </c>
      <c r="E133" t="s">
        <v>594</v>
      </c>
      <c r="G133" t="s">
        <v>13</v>
      </c>
      <c r="H133" t="s">
        <v>595</v>
      </c>
      <c r="I133" t="s">
        <v>596</v>
      </c>
    </row>
    <row r="134" spans="1:9" x14ac:dyDescent="0.25">
      <c r="A134" t="s">
        <v>597</v>
      </c>
      <c r="B134">
        <v>5311423</v>
      </c>
      <c r="C134" t="s">
        <v>598</v>
      </c>
      <c r="D134" t="s">
        <v>599</v>
      </c>
      <c r="E134" t="s">
        <v>600</v>
      </c>
      <c r="G134" t="s">
        <v>13</v>
      </c>
      <c r="H134" t="s">
        <v>601</v>
      </c>
      <c r="I134" t="s">
        <v>602</v>
      </c>
    </row>
    <row r="135" spans="1:9" x14ac:dyDescent="0.25">
      <c r="A135" t="s">
        <v>603</v>
      </c>
      <c r="B135">
        <v>3248571</v>
      </c>
      <c r="C135" t="s">
        <v>604</v>
      </c>
      <c r="D135" t="s">
        <v>605</v>
      </c>
      <c r="E135" t="s">
        <v>606</v>
      </c>
      <c r="G135" t="s">
        <v>13</v>
      </c>
      <c r="H135" t="s">
        <v>607</v>
      </c>
      <c r="I135" t="s">
        <v>608</v>
      </c>
    </row>
    <row r="136" spans="1:9" x14ac:dyDescent="0.25">
      <c r="A136" t="s">
        <v>609</v>
      </c>
      <c r="B136">
        <v>6604009</v>
      </c>
      <c r="C136" t="s">
        <v>610</v>
      </c>
      <c r="D136" t="s">
        <v>611</v>
      </c>
      <c r="E136" t="s">
        <v>612</v>
      </c>
      <c r="G136" t="s">
        <v>13</v>
      </c>
      <c r="H136" t="s">
        <v>613</v>
      </c>
      <c r="I136" t="s">
        <v>614</v>
      </c>
    </row>
    <row r="137" spans="1:9" x14ac:dyDescent="0.25">
      <c r="A137" t="s">
        <v>615</v>
      </c>
      <c r="B137">
        <v>16132335</v>
      </c>
      <c r="C137" t="s">
        <v>616</v>
      </c>
      <c r="D137" t="s">
        <v>617</v>
      </c>
      <c r="E137" t="s">
        <v>618</v>
      </c>
      <c r="G137" t="s">
        <v>13</v>
      </c>
      <c r="H137" t="s">
        <v>619</v>
      </c>
      <c r="I137" t="s">
        <v>620</v>
      </c>
    </row>
    <row r="138" spans="1:9" x14ac:dyDescent="0.25">
      <c r="A138" t="s">
        <v>621</v>
      </c>
      <c r="B138">
        <v>10252</v>
      </c>
      <c r="C138" t="s">
        <v>622</v>
      </c>
      <c r="D138" t="s">
        <v>623</v>
      </c>
      <c r="E138" t="s">
        <v>624</v>
      </c>
      <c r="G138" t="s">
        <v>13</v>
      </c>
      <c r="H138" t="s">
        <v>625</v>
      </c>
      <c r="I138" t="s">
        <v>626</v>
      </c>
    </row>
    <row r="139" spans="1:9" x14ac:dyDescent="0.25">
      <c r="A139" t="s">
        <v>627</v>
      </c>
      <c r="B139">
        <v>5284330</v>
      </c>
      <c r="C139" t="s">
        <v>628</v>
      </c>
      <c r="D139" t="s">
        <v>629</v>
      </c>
      <c r="E139" t="s">
        <v>630</v>
      </c>
      <c r="G139" t="s">
        <v>13</v>
      </c>
      <c r="H139" t="s">
        <v>631</v>
      </c>
      <c r="I139" t="s">
        <v>632</v>
      </c>
    </row>
    <row r="140" spans="1:9" x14ac:dyDescent="0.25">
      <c r="A140" t="s">
        <v>633</v>
      </c>
      <c r="B140">
        <v>472335</v>
      </c>
      <c r="C140" t="s">
        <v>634</v>
      </c>
      <c r="D140" t="s">
        <v>635</v>
      </c>
      <c r="E140" t="s">
        <v>636</v>
      </c>
      <c r="G140" t="s">
        <v>13</v>
      </c>
      <c r="H140" t="s">
        <v>637</v>
      </c>
      <c r="I140" t="s">
        <v>638</v>
      </c>
    </row>
    <row r="141" spans="1:9" x14ac:dyDescent="0.25">
      <c r="A141" t="s">
        <v>639</v>
      </c>
      <c r="B141">
        <v>907504</v>
      </c>
      <c r="C141" t="s">
        <v>640</v>
      </c>
      <c r="D141" t="s">
        <v>641</v>
      </c>
      <c r="E141" t="s">
        <v>642</v>
      </c>
      <c r="G141" t="s">
        <v>13</v>
      </c>
      <c r="H141" t="s">
        <v>643</v>
      </c>
      <c r="I141" t="s">
        <v>644</v>
      </c>
    </row>
    <row r="142" spans="1:9" x14ac:dyDescent="0.25">
      <c r="A142" t="s">
        <v>645</v>
      </c>
      <c r="B142">
        <v>11998575</v>
      </c>
      <c r="C142" t="s">
        <v>646</v>
      </c>
      <c r="D142" t="s">
        <v>647</v>
      </c>
      <c r="E142" t="s">
        <v>648</v>
      </c>
      <c r="G142" t="s">
        <v>13</v>
      </c>
      <c r="H142" t="s">
        <v>649</v>
      </c>
      <c r="I142" t="s">
        <v>650</v>
      </c>
    </row>
    <row r="143" spans="1:9" x14ac:dyDescent="0.25">
      <c r="A143" t="s">
        <v>651</v>
      </c>
      <c r="B143">
        <v>5283560</v>
      </c>
      <c r="C143" t="s">
        <v>501</v>
      </c>
      <c r="D143" t="s">
        <v>502</v>
      </c>
      <c r="E143" t="s">
        <v>503</v>
      </c>
      <c r="G143" t="s">
        <v>13</v>
      </c>
      <c r="H143" t="s">
        <v>504</v>
      </c>
      <c r="I143" t="s">
        <v>505</v>
      </c>
    </row>
    <row r="144" spans="1:9" x14ac:dyDescent="0.25">
      <c r="A144" t="s">
        <v>652</v>
      </c>
      <c r="B144">
        <v>7058029</v>
      </c>
      <c r="C144" t="s">
        <v>653</v>
      </c>
      <c r="D144" t="s">
        <v>654</v>
      </c>
      <c r="E144" t="s">
        <v>655</v>
      </c>
      <c r="G144" t="s">
        <v>13</v>
      </c>
      <c r="H144" t="s">
        <v>656</v>
      </c>
      <c r="I144" t="s">
        <v>657</v>
      </c>
    </row>
    <row r="145" spans="1:9" x14ac:dyDescent="0.25">
      <c r="A145" t="s">
        <v>658</v>
      </c>
      <c r="B145">
        <v>24417</v>
      </c>
      <c r="C145" t="s">
        <v>659</v>
      </c>
      <c r="D145" t="s">
        <v>660</v>
      </c>
      <c r="E145" t="s">
        <v>661</v>
      </c>
      <c r="G145" t="s">
        <v>13</v>
      </c>
      <c r="H145" t="s">
        <v>662</v>
      </c>
      <c r="I145" t="s">
        <v>663</v>
      </c>
    </row>
    <row r="146" spans="1:9" x14ac:dyDescent="0.25">
      <c r="A146" t="s">
        <v>664</v>
      </c>
      <c r="B146">
        <v>44308724</v>
      </c>
      <c r="C146" t="s">
        <v>665</v>
      </c>
      <c r="D146" t="s">
        <v>665</v>
      </c>
      <c r="E146" t="s">
        <v>666</v>
      </c>
      <c r="G146" t="s">
        <v>13</v>
      </c>
      <c r="H146" t="s">
        <v>667</v>
      </c>
      <c r="I146" t="s">
        <v>668</v>
      </c>
    </row>
    <row r="147" spans="1:9" x14ac:dyDescent="0.25">
      <c r="A147" t="s">
        <v>669</v>
      </c>
      <c r="B147">
        <v>34755</v>
      </c>
      <c r="C147" t="s">
        <v>670</v>
      </c>
      <c r="D147" t="s">
        <v>671</v>
      </c>
      <c r="E147" t="s">
        <v>672</v>
      </c>
      <c r="G147" t="s">
        <v>13</v>
      </c>
      <c r="H147" t="s">
        <v>673</v>
      </c>
      <c r="I147" t="s">
        <v>674</v>
      </c>
    </row>
    <row r="148" spans="1:9" x14ac:dyDescent="0.25">
      <c r="A148" t="s">
        <v>675</v>
      </c>
      <c r="B148">
        <v>11979743</v>
      </c>
      <c r="C148" t="s">
        <v>676</v>
      </c>
      <c r="D148" t="s">
        <v>677</v>
      </c>
      <c r="E148" t="s">
        <v>678</v>
      </c>
      <c r="G148" t="s">
        <v>13</v>
      </c>
      <c r="H148" t="s">
        <v>679</v>
      </c>
      <c r="I148" t="s">
        <v>680</v>
      </c>
    </row>
    <row r="149" spans="1:9" x14ac:dyDescent="0.25">
      <c r="A149" t="s">
        <v>681</v>
      </c>
      <c r="B149">
        <v>121898</v>
      </c>
      <c r="C149" t="s">
        <v>682</v>
      </c>
      <c r="D149" t="s">
        <v>683</v>
      </c>
      <c r="E149" t="s">
        <v>684</v>
      </c>
      <c r="G149" t="s">
        <v>13</v>
      </c>
      <c r="H149" t="s">
        <v>685</v>
      </c>
      <c r="I149" t="s">
        <v>686</v>
      </c>
    </row>
    <row r="150" spans="1:9" x14ac:dyDescent="0.25">
      <c r="A150" t="s">
        <v>687</v>
      </c>
      <c r="B150">
        <v>126364</v>
      </c>
      <c r="C150" t="s">
        <v>688</v>
      </c>
      <c r="D150" t="s">
        <v>689</v>
      </c>
      <c r="E150" t="s">
        <v>690</v>
      </c>
      <c r="G150" t="s">
        <v>13</v>
      </c>
      <c r="H150" t="s">
        <v>691</v>
      </c>
      <c r="I150" t="s">
        <v>692</v>
      </c>
    </row>
    <row r="151" spans="1:9" x14ac:dyDescent="0.25">
      <c r="A151" t="s">
        <v>693</v>
      </c>
      <c r="B151">
        <v>123687</v>
      </c>
      <c r="C151" t="s">
        <v>694</v>
      </c>
      <c r="D151" t="s">
        <v>695</v>
      </c>
      <c r="E151" t="s">
        <v>696</v>
      </c>
      <c r="G151" t="s">
        <v>13</v>
      </c>
      <c r="H151" t="s">
        <v>697</v>
      </c>
      <c r="I151" t="s">
        <v>698</v>
      </c>
    </row>
    <row r="152" spans="1:9" hidden="1" x14ac:dyDescent="0.25"/>
    <row r="153" spans="1:9" x14ac:dyDescent="0.25">
      <c r="A153" t="s">
        <v>699</v>
      </c>
      <c r="B153">
        <v>10370341</v>
      </c>
      <c r="C153" t="s">
        <v>700</v>
      </c>
      <c r="D153" t="s">
        <v>701</v>
      </c>
      <c r="E153" t="s">
        <v>702</v>
      </c>
      <c r="G153" t="s">
        <v>13</v>
      </c>
      <c r="H153" t="s">
        <v>703</v>
      </c>
      <c r="I153" t="s">
        <v>704</v>
      </c>
    </row>
    <row r="154" spans="1:9" x14ac:dyDescent="0.25">
      <c r="A154" t="s">
        <v>705</v>
      </c>
      <c r="B154">
        <v>123853</v>
      </c>
      <c r="C154" t="s">
        <v>706</v>
      </c>
      <c r="D154" t="s">
        <v>707</v>
      </c>
      <c r="E154" t="s">
        <v>708</v>
      </c>
      <c r="G154" t="s">
        <v>13</v>
      </c>
      <c r="H154" t="s">
        <v>709</v>
      </c>
      <c r="I154" t="s">
        <v>710</v>
      </c>
    </row>
    <row r="155" spans="1:9" x14ac:dyDescent="0.25">
      <c r="A155" t="s">
        <v>711</v>
      </c>
      <c r="B155">
        <v>71304806</v>
      </c>
      <c r="C155" t="s">
        <v>712</v>
      </c>
      <c r="D155" t="s">
        <v>713</v>
      </c>
      <c r="E155" t="s">
        <v>714</v>
      </c>
      <c r="G155" t="s">
        <v>13</v>
      </c>
      <c r="H155" t="s">
        <v>715</v>
      </c>
      <c r="I155" t="s">
        <v>716</v>
      </c>
    </row>
    <row r="156" spans="1:9" x14ac:dyDescent="0.25">
      <c r="A156" t="s">
        <v>717</v>
      </c>
      <c r="B156">
        <v>11317883</v>
      </c>
      <c r="C156" t="s">
        <v>718</v>
      </c>
      <c r="D156" t="s">
        <v>719</v>
      </c>
      <c r="E156" t="s">
        <v>720</v>
      </c>
      <c r="G156" t="s">
        <v>13</v>
      </c>
      <c r="H156" t="s">
        <v>721</v>
      </c>
      <c r="I156" t="s">
        <v>722</v>
      </c>
    </row>
    <row r="157" spans="1:9" x14ac:dyDescent="0.25">
      <c r="A157" t="s">
        <v>723</v>
      </c>
      <c r="B157">
        <v>108094</v>
      </c>
      <c r="C157" t="s">
        <v>724</v>
      </c>
      <c r="D157" t="s">
        <v>725</v>
      </c>
      <c r="E157" t="s">
        <v>726</v>
      </c>
      <c r="G157" t="s">
        <v>13</v>
      </c>
      <c r="H157" t="s">
        <v>727</v>
      </c>
      <c r="I157" t="s">
        <v>728</v>
      </c>
    </row>
    <row r="158" spans="1:9" x14ac:dyDescent="0.25">
      <c r="A158" t="s">
        <v>729</v>
      </c>
      <c r="B158">
        <v>5357696</v>
      </c>
      <c r="C158" t="s">
        <v>730</v>
      </c>
      <c r="D158" t="s">
        <v>729</v>
      </c>
      <c r="E158" t="s">
        <v>731</v>
      </c>
      <c r="G158" t="s">
        <v>13</v>
      </c>
      <c r="H158" t="s">
        <v>732</v>
      </c>
      <c r="I158" t="s">
        <v>733</v>
      </c>
    </row>
    <row r="159" spans="1:9" x14ac:dyDescent="0.25">
      <c r="A159" t="s">
        <v>734</v>
      </c>
      <c r="B159">
        <v>55245</v>
      </c>
      <c r="C159" t="s">
        <v>735</v>
      </c>
      <c r="D159" t="s">
        <v>736</v>
      </c>
      <c r="E159" t="s">
        <v>737</v>
      </c>
      <c r="G159" t="s">
        <v>13</v>
      </c>
      <c r="H159" t="s">
        <v>738</v>
      </c>
      <c r="I159" t="s">
        <v>739</v>
      </c>
    </row>
    <row r="160" spans="1:9" x14ac:dyDescent="0.25">
      <c r="A160" t="s">
        <v>740</v>
      </c>
      <c r="B160">
        <v>108220</v>
      </c>
      <c r="C160" t="s">
        <v>741</v>
      </c>
      <c r="D160" t="s">
        <v>742</v>
      </c>
      <c r="E160" t="s">
        <v>743</v>
      </c>
      <c r="G160" t="s">
        <v>13</v>
      </c>
      <c r="H160" t="s">
        <v>744</v>
      </c>
      <c r="I160" t="s">
        <v>745</v>
      </c>
    </row>
    <row r="161" spans="1:9" x14ac:dyDescent="0.25">
      <c r="A161" t="s">
        <v>746</v>
      </c>
      <c r="B161">
        <v>9936975</v>
      </c>
      <c r="C161" t="s">
        <v>747</v>
      </c>
      <c r="D161" t="s">
        <v>748</v>
      </c>
      <c r="E161" t="s">
        <v>749</v>
      </c>
      <c r="G161" t="s">
        <v>13</v>
      </c>
      <c r="H161" t="s">
        <v>750</v>
      </c>
      <c r="I161" t="s">
        <v>751</v>
      </c>
    </row>
    <row r="162" spans="1:9" hidden="1" x14ac:dyDescent="0.25"/>
    <row r="163" spans="1:9" hidden="1" x14ac:dyDescent="0.25"/>
    <row r="164" spans="1:9" x14ac:dyDescent="0.25">
      <c r="A164" t="s">
        <v>752</v>
      </c>
      <c r="B164">
        <v>3693566</v>
      </c>
      <c r="C164" t="s">
        <v>753</v>
      </c>
      <c r="D164" t="s">
        <v>754</v>
      </c>
      <c r="E164" t="s">
        <v>755</v>
      </c>
      <c r="G164" t="s">
        <v>13</v>
      </c>
      <c r="H164" t="s">
        <v>756</v>
      </c>
      <c r="I164" t="s">
        <v>757</v>
      </c>
    </row>
    <row r="165" spans="1:9" x14ac:dyDescent="0.25">
      <c r="A165" t="s">
        <v>758</v>
      </c>
      <c r="B165">
        <v>169494125</v>
      </c>
      <c r="C165" t="s">
        <v>759</v>
      </c>
      <c r="D165" t="s">
        <v>760</v>
      </c>
      <c r="E165" t="s">
        <v>761</v>
      </c>
      <c r="G165" t="s">
        <v>13</v>
      </c>
      <c r="H165" t="s">
        <v>762</v>
      </c>
      <c r="I165" t="s">
        <v>763</v>
      </c>
    </row>
    <row r="166" spans="1:9" x14ac:dyDescent="0.25">
      <c r="A166" t="s">
        <v>764</v>
      </c>
      <c r="B166">
        <v>131635627</v>
      </c>
      <c r="C166" t="s">
        <v>765</v>
      </c>
      <c r="D166" t="s">
        <v>766</v>
      </c>
      <c r="E166" t="s">
        <v>767</v>
      </c>
      <c r="G166" t="s">
        <v>13</v>
      </c>
      <c r="H166" t="s">
        <v>768</v>
      </c>
      <c r="I166" t="s">
        <v>769</v>
      </c>
    </row>
    <row r="167" spans="1:9" hidden="1" x14ac:dyDescent="0.25"/>
    <row r="168" spans="1:9" hidden="1" x14ac:dyDescent="0.25"/>
    <row r="169" spans="1:9" x14ac:dyDescent="0.25">
      <c r="A169" t="s">
        <v>770</v>
      </c>
      <c r="B169">
        <v>25078115</v>
      </c>
      <c r="C169" t="s">
        <v>771</v>
      </c>
      <c r="D169" t="s">
        <v>772</v>
      </c>
      <c r="E169" t="s">
        <v>773</v>
      </c>
      <c r="G169" t="s">
        <v>13</v>
      </c>
      <c r="H169" t="s">
        <v>774</v>
      </c>
      <c r="I169" t="s">
        <v>775</v>
      </c>
    </row>
    <row r="170" spans="1:9" x14ac:dyDescent="0.25">
      <c r="A170" t="s">
        <v>776</v>
      </c>
      <c r="B170">
        <v>77999</v>
      </c>
      <c r="C170" t="s">
        <v>777</v>
      </c>
      <c r="D170" t="s">
        <v>778</v>
      </c>
      <c r="E170" t="s">
        <v>779</v>
      </c>
      <c r="G170" t="s">
        <v>13</v>
      </c>
      <c r="H170" t="s">
        <v>780</v>
      </c>
      <c r="I170" t="s">
        <v>781</v>
      </c>
    </row>
    <row r="171" spans="1:9" x14ac:dyDescent="0.25">
      <c r="A171" t="s">
        <v>782</v>
      </c>
      <c r="B171">
        <v>1688</v>
      </c>
      <c r="C171" t="s">
        <v>783</v>
      </c>
      <c r="D171" t="s">
        <v>784</v>
      </c>
      <c r="E171" t="s">
        <v>785</v>
      </c>
      <c r="G171" t="s">
        <v>13</v>
      </c>
      <c r="H171" t="s">
        <v>786</v>
      </c>
      <c r="I171" t="s">
        <v>787</v>
      </c>
    </row>
    <row r="172" spans="1:9" x14ac:dyDescent="0.25">
      <c r="A172" t="s">
        <v>788</v>
      </c>
      <c r="B172">
        <v>6604887</v>
      </c>
      <c r="C172" t="s">
        <v>789</v>
      </c>
      <c r="D172" t="s">
        <v>790</v>
      </c>
      <c r="E172" t="s">
        <v>791</v>
      </c>
      <c r="G172" t="s">
        <v>13</v>
      </c>
      <c r="H172" t="s">
        <v>792</v>
      </c>
      <c r="I172" t="s">
        <v>793</v>
      </c>
    </row>
    <row r="173" spans="1:9" x14ac:dyDescent="0.25">
      <c r="A173" t="s">
        <v>794</v>
      </c>
      <c r="B173">
        <v>3373</v>
      </c>
      <c r="C173" t="s">
        <v>795</v>
      </c>
      <c r="D173" t="s">
        <v>796</v>
      </c>
      <c r="E173" t="s">
        <v>797</v>
      </c>
      <c r="G173" t="s">
        <v>13</v>
      </c>
      <c r="H173" t="s">
        <v>798</v>
      </c>
      <c r="I173" t="s">
        <v>799</v>
      </c>
    </row>
    <row r="174" spans="1:9" hidden="1" x14ac:dyDescent="0.25"/>
    <row r="175" spans="1:9" hidden="1" x14ac:dyDescent="0.25"/>
    <row r="176" spans="1:9" x14ac:dyDescent="0.25">
      <c r="A176" t="s">
        <v>800</v>
      </c>
      <c r="B176">
        <v>104850</v>
      </c>
      <c r="C176" t="s">
        <v>483</v>
      </c>
      <c r="D176" t="s">
        <v>484</v>
      </c>
      <c r="E176" t="s">
        <v>485</v>
      </c>
      <c r="G176" t="s">
        <v>13</v>
      </c>
      <c r="H176" t="s">
        <v>486</v>
      </c>
      <c r="I176" t="s">
        <v>487</v>
      </c>
    </row>
    <row r="177" spans="1:9" x14ac:dyDescent="0.25">
      <c r="A177" t="s">
        <v>801</v>
      </c>
      <c r="B177">
        <v>6694</v>
      </c>
      <c r="C177" t="s">
        <v>802</v>
      </c>
      <c r="D177" t="s">
        <v>803</v>
      </c>
      <c r="E177" t="s">
        <v>804</v>
      </c>
      <c r="G177" t="s">
        <v>13</v>
      </c>
      <c r="H177" t="s">
        <v>805</v>
      </c>
      <c r="I177" t="s">
        <v>806</v>
      </c>
    </row>
    <row r="178" spans="1:9" hidden="1" x14ac:dyDescent="0.25"/>
    <row r="179" spans="1:9" x14ac:dyDescent="0.25">
      <c r="A179" t="s">
        <v>807</v>
      </c>
      <c r="B179">
        <v>445354</v>
      </c>
      <c r="C179" t="s">
        <v>808</v>
      </c>
      <c r="D179" t="s">
        <v>809</v>
      </c>
      <c r="E179" t="s">
        <v>810</v>
      </c>
      <c r="G179" t="s">
        <v>13</v>
      </c>
      <c r="H179" t="s">
        <v>811</v>
      </c>
      <c r="I179" t="s">
        <v>812</v>
      </c>
    </row>
    <row r="180" spans="1:9" x14ac:dyDescent="0.25">
      <c r="A180" t="s">
        <v>813</v>
      </c>
      <c r="B180">
        <v>638015</v>
      </c>
      <c r="C180" t="s">
        <v>814</v>
      </c>
      <c r="D180" t="s">
        <v>815</v>
      </c>
      <c r="E180" t="s">
        <v>816</v>
      </c>
      <c r="G180" t="s">
        <v>13</v>
      </c>
      <c r="H180" t="s">
        <v>817</v>
      </c>
      <c r="I180" t="s">
        <v>818</v>
      </c>
    </row>
    <row r="181" spans="1:9" x14ac:dyDescent="0.25">
      <c r="A181" t="s">
        <v>819</v>
      </c>
      <c r="B181">
        <v>13558997</v>
      </c>
      <c r="C181" t="s">
        <v>820</v>
      </c>
      <c r="D181" t="s">
        <v>821</v>
      </c>
      <c r="E181" t="s">
        <v>822</v>
      </c>
      <c r="G181" t="s">
        <v>13</v>
      </c>
      <c r="H181" t="s">
        <v>823</v>
      </c>
      <c r="I181" t="s">
        <v>824</v>
      </c>
    </row>
    <row r="182" spans="1:9" x14ac:dyDescent="0.25">
      <c r="A182" t="s">
        <v>825</v>
      </c>
      <c r="B182">
        <v>5702546</v>
      </c>
      <c r="C182" t="s">
        <v>826</v>
      </c>
      <c r="D182" t="s">
        <v>827</v>
      </c>
      <c r="E182" t="s">
        <v>828</v>
      </c>
      <c r="G182" t="s">
        <v>13</v>
      </c>
      <c r="H182" t="s">
        <v>829</v>
      </c>
      <c r="I182" t="s">
        <v>830</v>
      </c>
    </row>
    <row r="183" spans="1:9" x14ac:dyDescent="0.25">
      <c r="A183" t="s">
        <v>831</v>
      </c>
      <c r="B183">
        <v>643606</v>
      </c>
      <c r="C183" t="s">
        <v>832</v>
      </c>
      <c r="D183" t="s">
        <v>833</v>
      </c>
      <c r="E183" t="s">
        <v>834</v>
      </c>
      <c r="G183" t="s">
        <v>13</v>
      </c>
      <c r="H183" t="s">
        <v>835</v>
      </c>
      <c r="I183" t="s">
        <v>836</v>
      </c>
    </row>
    <row r="184" spans="1:9" x14ac:dyDescent="0.25">
      <c r="A184" t="s">
        <v>837</v>
      </c>
      <c r="B184">
        <v>3033769</v>
      </c>
      <c r="C184" t="s">
        <v>838</v>
      </c>
      <c r="D184" t="s">
        <v>839</v>
      </c>
      <c r="E184" t="s">
        <v>840</v>
      </c>
      <c r="G184" t="s">
        <v>13</v>
      </c>
      <c r="H184" t="s">
        <v>841</v>
      </c>
      <c r="I184" t="s">
        <v>842</v>
      </c>
    </row>
    <row r="185" spans="1:9" x14ac:dyDescent="0.25">
      <c r="A185" t="s">
        <v>843</v>
      </c>
      <c r="B185">
        <v>15345727</v>
      </c>
      <c r="C185" t="s">
        <v>844</v>
      </c>
      <c r="D185" t="s">
        <v>845</v>
      </c>
      <c r="E185" t="s">
        <v>846</v>
      </c>
      <c r="G185" t="s">
        <v>13</v>
      </c>
      <c r="H185" t="s">
        <v>847</v>
      </c>
      <c r="I185" t="s">
        <v>848</v>
      </c>
    </row>
    <row r="186" spans="1:9" x14ac:dyDescent="0.25">
      <c r="A186" t="s">
        <v>849</v>
      </c>
      <c r="B186">
        <v>36709</v>
      </c>
      <c r="C186" t="s">
        <v>850</v>
      </c>
      <c r="D186" t="s">
        <v>851</v>
      </c>
      <c r="E186" t="s">
        <v>852</v>
      </c>
      <c r="G186" t="s">
        <v>13</v>
      </c>
      <c r="H186" t="s">
        <v>853</v>
      </c>
      <c r="I186" t="s">
        <v>854</v>
      </c>
    </row>
    <row r="187" spans="1:9" x14ac:dyDescent="0.25">
      <c r="A187" t="s">
        <v>855</v>
      </c>
      <c r="B187">
        <v>10470232</v>
      </c>
      <c r="C187" t="s">
        <v>856</v>
      </c>
      <c r="D187" t="s">
        <v>856</v>
      </c>
      <c r="E187" t="s">
        <v>857</v>
      </c>
      <c r="G187" t="s">
        <v>13</v>
      </c>
      <c r="H187" t="s">
        <v>858</v>
      </c>
      <c r="I187" t="s">
        <v>859</v>
      </c>
    </row>
    <row r="188" spans="1:9" x14ac:dyDescent="0.25">
      <c r="A188" t="s">
        <v>860</v>
      </c>
      <c r="B188">
        <v>5022</v>
      </c>
      <c r="C188" t="s">
        <v>861</v>
      </c>
      <c r="D188" t="s">
        <v>862</v>
      </c>
      <c r="E188" t="s">
        <v>863</v>
      </c>
      <c r="G188" t="s">
        <v>13</v>
      </c>
      <c r="H188" t="s">
        <v>864</v>
      </c>
      <c r="I188" t="s">
        <v>865</v>
      </c>
    </row>
    <row r="189" spans="1:9" x14ac:dyDescent="0.25">
      <c r="A189" t="s">
        <v>866</v>
      </c>
      <c r="B189">
        <v>156615</v>
      </c>
      <c r="C189" t="s">
        <v>867</v>
      </c>
      <c r="D189" t="s">
        <v>868</v>
      </c>
      <c r="E189" t="s">
        <v>869</v>
      </c>
      <c r="G189" t="s">
        <v>13</v>
      </c>
      <c r="H189" t="s">
        <v>870</v>
      </c>
      <c r="I189" t="s">
        <v>871</v>
      </c>
    </row>
    <row r="190" spans="1:9" x14ac:dyDescent="0.25">
      <c r="A190" t="s">
        <v>872</v>
      </c>
      <c r="B190">
        <v>40539</v>
      </c>
      <c r="C190" t="s">
        <v>873</v>
      </c>
      <c r="D190" t="s">
        <v>874</v>
      </c>
      <c r="E190" t="s">
        <v>875</v>
      </c>
      <c r="G190" t="s">
        <v>13</v>
      </c>
      <c r="H190" t="s">
        <v>876</v>
      </c>
      <c r="I190" t="s">
        <v>877</v>
      </c>
    </row>
    <row r="191" spans="1:9" x14ac:dyDescent="0.25">
      <c r="A191" t="s">
        <v>878</v>
      </c>
      <c r="B191">
        <v>23056</v>
      </c>
      <c r="C191" t="s">
        <v>879</v>
      </c>
      <c r="D191" t="s">
        <v>880</v>
      </c>
      <c r="E191" t="s">
        <v>881</v>
      </c>
      <c r="G191" t="s">
        <v>13</v>
      </c>
      <c r="H191" t="s">
        <v>882</v>
      </c>
      <c r="I191" t="s">
        <v>883</v>
      </c>
    </row>
    <row r="192" spans="1:9" x14ac:dyDescent="0.25">
      <c r="A192" t="s">
        <v>884</v>
      </c>
      <c r="B192">
        <v>54562</v>
      </c>
      <c r="C192" t="s">
        <v>885</v>
      </c>
      <c r="D192" t="s">
        <v>886</v>
      </c>
      <c r="E192" t="s">
        <v>887</v>
      </c>
      <c r="G192" t="s">
        <v>13</v>
      </c>
      <c r="H192" t="s">
        <v>888</v>
      </c>
      <c r="I192" t="s">
        <v>889</v>
      </c>
    </row>
    <row r="193" spans="1:9" x14ac:dyDescent="0.25">
      <c r="A193" t="s">
        <v>890</v>
      </c>
      <c r="B193">
        <v>7047</v>
      </c>
      <c r="C193" t="s">
        <v>891</v>
      </c>
      <c r="D193" t="s">
        <v>890</v>
      </c>
      <c r="E193" t="s">
        <v>892</v>
      </c>
      <c r="G193" t="s">
        <v>13</v>
      </c>
      <c r="H193" t="s">
        <v>893</v>
      </c>
      <c r="I193" t="s">
        <v>894</v>
      </c>
    </row>
    <row r="194" spans="1:9" x14ac:dyDescent="0.25">
      <c r="A194" t="s">
        <v>895</v>
      </c>
      <c r="B194">
        <v>5280343</v>
      </c>
      <c r="C194" t="s">
        <v>896</v>
      </c>
      <c r="D194" t="s">
        <v>897</v>
      </c>
      <c r="E194" t="s">
        <v>898</v>
      </c>
      <c r="G194" t="s">
        <v>13</v>
      </c>
      <c r="H194" t="s">
        <v>899</v>
      </c>
      <c r="I194" t="s">
        <v>900</v>
      </c>
    </row>
    <row r="195" spans="1:9" x14ac:dyDescent="0.25">
      <c r="A195" t="s">
        <v>901</v>
      </c>
      <c r="B195">
        <v>77280325</v>
      </c>
      <c r="C195" t="s">
        <v>902</v>
      </c>
      <c r="D195" t="s">
        <v>903</v>
      </c>
      <c r="E195" t="s">
        <v>904</v>
      </c>
      <c r="G195" t="s">
        <v>13</v>
      </c>
      <c r="H195" t="s">
        <v>905</v>
      </c>
      <c r="I195" t="s">
        <v>906</v>
      </c>
    </row>
    <row r="196" spans="1:9" x14ac:dyDescent="0.25">
      <c r="A196" t="s">
        <v>907</v>
      </c>
      <c r="B196">
        <v>126455957</v>
      </c>
      <c r="C196" t="s">
        <v>908</v>
      </c>
      <c r="D196" t="s">
        <v>909</v>
      </c>
      <c r="E196" t="s">
        <v>910</v>
      </c>
      <c r="G196" t="s">
        <v>13</v>
      </c>
      <c r="H196" t="s">
        <v>911</v>
      </c>
      <c r="I196" t="s">
        <v>912</v>
      </c>
    </row>
    <row r="197" spans="1:9" x14ac:dyDescent="0.25">
      <c r="A197" t="s">
        <v>913</v>
      </c>
      <c r="B197">
        <v>107735</v>
      </c>
      <c r="C197" t="s">
        <v>914</v>
      </c>
      <c r="D197" t="s">
        <v>915</v>
      </c>
      <c r="E197" t="s">
        <v>916</v>
      </c>
      <c r="G197" t="s">
        <v>13</v>
      </c>
      <c r="H197" t="s">
        <v>917</v>
      </c>
      <c r="I197" t="s">
        <v>918</v>
      </c>
    </row>
    <row r="198" spans="1:9" x14ac:dyDescent="0.25">
      <c r="A198" t="s">
        <v>919</v>
      </c>
      <c r="B198">
        <v>644102</v>
      </c>
      <c r="C198" t="s">
        <v>920</v>
      </c>
      <c r="D198" t="s">
        <v>921</v>
      </c>
      <c r="E198" t="s">
        <v>922</v>
      </c>
      <c r="G198" t="s">
        <v>13</v>
      </c>
      <c r="H198" t="s">
        <v>923</v>
      </c>
      <c r="I198" t="s">
        <v>924</v>
      </c>
    </row>
    <row r="199" spans="1:9" x14ac:dyDescent="0.25">
      <c r="A199" t="s">
        <v>925</v>
      </c>
      <c r="B199">
        <v>4992</v>
      </c>
      <c r="C199" t="s">
        <v>926</v>
      </c>
      <c r="D199" t="s">
        <v>927</v>
      </c>
      <c r="E199" t="s">
        <v>928</v>
      </c>
      <c r="G199" t="s">
        <v>13</v>
      </c>
      <c r="H199" t="s">
        <v>929</v>
      </c>
      <c r="I199" t="s">
        <v>930</v>
      </c>
    </row>
    <row r="200" spans="1:9" x14ac:dyDescent="0.25">
      <c r="A200" t="s">
        <v>931</v>
      </c>
      <c r="B200">
        <v>10371</v>
      </c>
      <c r="C200" t="s">
        <v>932</v>
      </c>
      <c r="D200" t="s">
        <v>933</v>
      </c>
      <c r="E200" t="s">
        <v>934</v>
      </c>
      <c r="G200" t="s">
        <v>13</v>
      </c>
      <c r="H200" t="s">
        <v>935</v>
      </c>
      <c r="I200" t="s">
        <v>936</v>
      </c>
    </row>
    <row r="201" spans="1:9" x14ac:dyDescent="0.25">
      <c r="A201" t="s">
        <v>937</v>
      </c>
      <c r="B201">
        <v>1045</v>
      </c>
      <c r="C201" t="s">
        <v>938</v>
      </c>
      <c r="D201" t="s">
        <v>939</v>
      </c>
      <c r="E201" t="s">
        <v>940</v>
      </c>
      <c r="G201" t="s">
        <v>13</v>
      </c>
      <c r="H201" t="s">
        <v>941</v>
      </c>
      <c r="I201" t="s">
        <v>942</v>
      </c>
    </row>
    <row r="202" spans="1:9" x14ac:dyDescent="0.25">
      <c r="A202" t="s">
        <v>943</v>
      </c>
      <c r="B202">
        <v>5311358</v>
      </c>
      <c r="C202" t="s">
        <v>944</v>
      </c>
      <c r="D202" t="s">
        <v>944</v>
      </c>
      <c r="E202" t="s">
        <v>945</v>
      </c>
      <c r="G202" t="s">
        <v>13</v>
      </c>
      <c r="H202" t="s">
        <v>946</v>
      </c>
      <c r="I202" t="s">
        <v>947</v>
      </c>
    </row>
    <row r="203" spans="1:9" x14ac:dyDescent="0.25">
      <c r="A203" t="s">
        <v>948</v>
      </c>
      <c r="B203">
        <v>44185871</v>
      </c>
      <c r="C203" t="s">
        <v>949</v>
      </c>
      <c r="D203" t="s">
        <v>950</v>
      </c>
      <c r="E203" t="s">
        <v>951</v>
      </c>
      <c r="G203" t="s">
        <v>13</v>
      </c>
      <c r="H203" t="s">
        <v>952</v>
      </c>
      <c r="I203" t="s">
        <v>953</v>
      </c>
    </row>
    <row r="204" spans="1:9" hidden="1" x14ac:dyDescent="0.25"/>
    <row r="205" spans="1:9" x14ac:dyDescent="0.25">
      <c r="A205" t="s">
        <v>954</v>
      </c>
      <c r="B205">
        <v>135433658</v>
      </c>
      <c r="C205" t="s">
        <v>955</v>
      </c>
      <c r="D205" t="s">
        <v>956</v>
      </c>
      <c r="E205" t="s">
        <v>957</v>
      </c>
      <c r="G205" t="s">
        <v>13</v>
      </c>
      <c r="H205" t="s">
        <v>958</v>
      </c>
      <c r="I205" t="s">
        <v>959</v>
      </c>
    </row>
    <row r="206" spans="1:9" x14ac:dyDescent="0.25">
      <c r="A206" t="s">
        <v>960</v>
      </c>
      <c r="B206">
        <v>4976</v>
      </c>
      <c r="C206" t="s">
        <v>961</v>
      </c>
      <c r="D206" t="s">
        <v>962</v>
      </c>
      <c r="E206" t="s">
        <v>963</v>
      </c>
      <c r="G206" t="s">
        <v>13</v>
      </c>
      <c r="H206" t="s">
        <v>964</v>
      </c>
      <c r="I206" t="s">
        <v>965</v>
      </c>
    </row>
    <row r="207" spans="1:9" x14ac:dyDescent="0.25">
      <c r="A207" t="s">
        <v>966</v>
      </c>
      <c r="B207">
        <v>121893</v>
      </c>
      <c r="C207" t="s">
        <v>967</v>
      </c>
      <c r="D207" t="s">
        <v>968</v>
      </c>
      <c r="E207" t="s">
        <v>969</v>
      </c>
      <c r="G207" t="s">
        <v>13</v>
      </c>
      <c r="H207" t="s">
        <v>970</v>
      </c>
      <c r="I207" t="s">
        <v>971</v>
      </c>
    </row>
    <row r="208" spans="1:9" x14ac:dyDescent="0.25">
      <c r="A208" t="s">
        <v>972</v>
      </c>
      <c r="B208">
        <v>104745</v>
      </c>
      <c r="C208" t="s">
        <v>973</v>
      </c>
      <c r="D208" t="s">
        <v>974</v>
      </c>
      <c r="E208" t="s">
        <v>975</v>
      </c>
      <c r="G208" t="s">
        <v>13</v>
      </c>
      <c r="H208" t="s">
        <v>976</v>
      </c>
      <c r="I208" t="s">
        <v>977</v>
      </c>
    </row>
    <row r="209" spans="1:9" x14ac:dyDescent="0.25">
      <c r="A209" t="s">
        <v>978</v>
      </c>
      <c r="B209">
        <v>527</v>
      </c>
      <c r="C209" t="s">
        <v>979</v>
      </c>
      <c r="D209" t="s">
        <v>980</v>
      </c>
      <c r="E209" t="s">
        <v>981</v>
      </c>
      <c r="G209" t="s">
        <v>13</v>
      </c>
      <c r="H209" t="s">
        <v>982</v>
      </c>
      <c r="I209" t="s">
        <v>983</v>
      </c>
    </row>
    <row r="210" spans="1:9" x14ac:dyDescent="0.25">
      <c r="A210" t="s">
        <v>984</v>
      </c>
      <c r="B210">
        <v>104981</v>
      </c>
      <c r="C210" t="s">
        <v>985</v>
      </c>
      <c r="D210" t="s">
        <v>986</v>
      </c>
      <c r="E210" t="s">
        <v>987</v>
      </c>
      <c r="G210" t="s">
        <v>13</v>
      </c>
      <c r="H210" t="s">
        <v>988</v>
      </c>
      <c r="I210" t="s">
        <v>989</v>
      </c>
    </row>
    <row r="211" spans="1:9" x14ac:dyDescent="0.25">
      <c r="A211" t="s">
        <v>990</v>
      </c>
      <c r="B211">
        <v>5994</v>
      </c>
      <c r="C211" t="s">
        <v>991</v>
      </c>
      <c r="D211" t="s">
        <v>992</v>
      </c>
      <c r="E211" t="s">
        <v>993</v>
      </c>
      <c r="G211" t="s">
        <v>13</v>
      </c>
      <c r="H211" t="s">
        <v>994</v>
      </c>
      <c r="I211" t="s">
        <v>995</v>
      </c>
    </row>
    <row r="212" spans="1:9" x14ac:dyDescent="0.25">
      <c r="A212" t="s">
        <v>996</v>
      </c>
      <c r="B212">
        <v>688563</v>
      </c>
      <c r="C212" t="s">
        <v>997</v>
      </c>
      <c r="D212" t="s">
        <v>998</v>
      </c>
      <c r="E212" t="s">
        <v>999</v>
      </c>
      <c r="G212" t="s">
        <v>13</v>
      </c>
      <c r="H212" t="s">
        <v>1000</v>
      </c>
      <c r="I212" t="s">
        <v>1001</v>
      </c>
    </row>
    <row r="213" spans="1:9" x14ac:dyDescent="0.25">
      <c r="A213" t="s">
        <v>1002</v>
      </c>
      <c r="B213">
        <v>23083748</v>
      </c>
      <c r="C213" t="s">
        <v>1003</v>
      </c>
      <c r="D213" t="s">
        <v>1004</v>
      </c>
      <c r="E213" t="s">
        <v>1005</v>
      </c>
      <c r="G213" t="s">
        <v>13</v>
      </c>
      <c r="H213" t="s">
        <v>1006</v>
      </c>
      <c r="I213" t="s">
        <v>1007</v>
      </c>
    </row>
    <row r="214" spans="1:9" x14ac:dyDescent="0.25">
      <c r="A214" t="s">
        <v>1008</v>
      </c>
      <c r="B214">
        <v>8955</v>
      </c>
      <c r="C214" t="s">
        <v>1009</v>
      </c>
      <c r="D214" t="s">
        <v>1010</v>
      </c>
      <c r="E214" t="s">
        <v>1011</v>
      </c>
      <c r="G214" t="s">
        <v>13</v>
      </c>
      <c r="H214" t="s">
        <v>1012</v>
      </c>
      <c r="I214" t="s">
        <v>1013</v>
      </c>
    </row>
    <row r="215" spans="1:9" x14ac:dyDescent="0.25">
      <c r="A215" t="s">
        <v>1014</v>
      </c>
      <c r="B215">
        <v>4893</v>
      </c>
      <c r="C215" t="s">
        <v>1015</v>
      </c>
      <c r="D215" t="s">
        <v>1016</v>
      </c>
      <c r="E215" t="s">
        <v>1017</v>
      </c>
      <c r="G215" t="s">
        <v>13</v>
      </c>
      <c r="H215" t="s">
        <v>1018</v>
      </c>
      <c r="I215" t="s">
        <v>1019</v>
      </c>
    </row>
    <row r="216" spans="1:9" x14ac:dyDescent="0.25">
      <c r="A216" t="s">
        <v>1020</v>
      </c>
      <c r="B216">
        <v>119570</v>
      </c>
      <c r="C216" t="s">
        <v>1021</v>
      </c>
      <c r="D216" t="s">
        <v>1022</v>
      </c>
      <c r="E216" t="s">
        <v>1023</v>
      </c>
      <c r="G216" t="s">
        <v>13</v>
      </c>
      <c r="H216" t="s">
        <v>1024</v>
      </c>
      <c r="I216" t="s">
        <v>1025</v>
      </c>
    </row>
    <row r="217" spans="1:9" x14ac:dyDescent="0.25">
      <c r="A217" t="s">
        <v>1026</v>
      </c>
      <c r="B217">
        <v>9848786</v>
      </c>
      <c r="C217" t="s">
        <v>1027</v>
      </c>
      <c r="D217" t="s">
        <v>1028</v>
      </c>
      <c r="E217" t="s">
        <v>1029</v>
      </c>
      <c r="G217" t="s">
        <v>13</v>
      </c>
      <c r="H217" t="s">
        <v>1030</v>
      </c>
      <c r="I217" t="s">
        <v>1031</v>
      </c>
    </row>
    <row r="218" spans="1:9" x14ac:dyDescent="0.25">
      <c r="A218" t="s">
        <v>1032</v>
      </c>
      <c r="B218">
        <v>997</v>
      </c>
      <c r="C218" t="s">
        <v>1033</v>
      </c>
      <c r="D218" t="s">
        <v>1034</v>
      </c>
      <c r="E218" t="s">
        <v>1035</v>
      </c>
      <c r="G218" t="s">
        <v>13</v>
      </c>
      <c r="H218" t="s">
        <v>1036</v>
      </c>
      <c r="I218" t="s">
        <v>1037</v>
      </c>
    </row>
    <row r="219" spans="1:9" hidden="1" x14ac:dyDescent="0.25"/>
    <row r="220" spans="1:9" x14ac:dyDescent="0.25">
      <c r="A220" t="s">
        <v>1038</v>
      </c>
      <c r="B220">
        <v>164953</v>
      </c>
      <c r="C220" t="s">
        <v>1039</v>
      </c>
      <c r="D220" t="s">
        <v>1040</v>
      </c>
      <c r="E220" t="s">
        <v>1041</v>
      </c>
      <c r="G220" t="s">
        <v>13</v>
      </c>
      <c r="H220" t="s">
        <v>1042</v>
      </c>
      <c r="I220" t="s">
        <v>1043</v>
      </c>
    </row>
    <row r="221" spans="1:9" x14ac:dyDescent="0.25">
      <c r="A221" t="s">
        <v>1044</v>
      </c>
      <c r="B221">
        <v>102416</v>
      </c>
      <c r="C221" t="s">
        <v>1045</v>
      </c>
      <c r="D221" t="s">
        <v>1046</v>
      </c>
      <c r="E221" t="s">
        <v>1047</v>
      </c>
      <c r="G221" t="s">
        <v>13</v>
      </c>
      <c r="H221" t="s">
        <v>1048</v>
      </c>
      <c r="I221" t="s">
        <v>1049</v>
      </c>
    </row>
    <row r="222" spans="1:9" x14ac:dyDescent="0.25">
      <c r="A222" t="s">
        <v>1050</v>
      </c>
      <c r="B222">
        <v>1345</v>
      </c>
      <c r="C222" t="s">
        <v>1051</v>
      </c>
      <c r="D222" t="s">
        <v>1052</v>
      </c>
      <c r="E222" t="s">
        <v>1053</v>
      </c>
      <c r="G222" t="s">
        <v>13</v>
      </c>
      <c r="H222" t="s">
        <v>1054</v>
      </c>
      <c r="I222" t="s">
        <v>1055</v>
      </c>
    </row>
    <row r="223" spans="1:9" x14ac:dyDescent="0.25">
      <c r="A223" t="s">
        <v>1056</v>
      </c>
      <c r="B223">
        <v>4848</v>
      </c>
      <c r="C223" t="s">
        <v>1057</v>
      </c>
      <c r="D223" t="s">
        <v>1058</v>
      </c>
      <c r="E223" t="s">
        <v>1059</v>
      </c>
      <c r="G223" t="s">
        <v>13</v>
      </c>
      <c r="H223" t="s">
        <v>1060</v>
      </c>
      <c r="I223" t="s">
        <v>1061</v>
      </c>
    </row>
    <row r="224" spans="1:9" x14ac:dyDescent="0.25">
      <c r="A224" t="s">
        <v>1062</v>
      </c>
      <c r="B224">
        <v>11296583</v>
      </c>
      <c r="C224" t="s">
        <v>1063</v>
      </c>
      <c r="D224" t="s">
        <v>1064</v>
      </c>
      <c r="E224" t="s">
        <v>1065</v>
      </c>
      <c r="G224" t="s">
        <v>13</v>
      </c>
      <c r="H224" t="s">
        <v>1066</v>
      </c>
      <c r="I224" t="s">
        <v>1067</v>
      </c>
    </row>
    <row r="225" spans="1:9" x14ac:dyDescent="0.25">
      <c r="A225" t="s">
        <v>1068</v>
      </c>
      <c r="B225">
        <v>66577037</v>
      </c>
      <c r="C225" t="s">
        <v>1069</v>
      </c>
      <c r="D225" t="s">
        <v>1070</v>
      </c>
      <c r="E225" t="s">
        <v>1071</v>
      </c>
      <c r="G225" t="s">
        <v>13</v>
      </c>
      <c r="H225" t="s">
        <v>1072</v>
      </c>
      <c r="I225" t="s">
        <v>1073</v>
      </c>
    </row>
    <row r="226" spans="1:9" x14ac:dyDescent="0.25">
      <c r="A226" t="s">
        <v>1074</v>
      </c>
      <c r="B226">
        <v>643960</v>
      </c>
      <c r="C226" t="s">
        <v>1075</v>
      </c>
      <c r="D226" t="s">
        <v>1076</v>
      </c>
      <c r="E226" t="s">
        <v>1077</v>
      </c>
      <c r="G226" t="s">
        <v>13</v>
      </c>
      <c r="H226" t="s">
        <v>1078</v>
      </c>
      <c r="I226" t="s">
        <v>1079</v>
      </c>
    </row>
    <row r="227" spans="1:9" x14ac:dyDescent="0.25">
      <c r="A227" t="s">
        <v>1080</v>
      </c>
      <c r="B227">
        <v>9207</v>
      </c>
      <c r="C227" t="s">
        <v>1081</v>
      </c>
      <c r="D227" t="s">
        <v>1080</v>
      </c>
      <c r="E227" t="s">
        <v>1082</v>
      </c>
      <c r="G227" t="s">
        <v>13</v>
      </c>
      <c r="H227" t="s">
        <v>1083</v>
      </c>
      <c r="I227" t="s">
        <v>1084</v>
      </c>
    </row>
    <row r="228" spans="1:9" x14ac:dyDescent="0.25">
      <c r="A228" t="s">
        <v>1085</v>
      </c>
      <c r="B228">
        <v>30819</v>
      </c>
      <c r="C228" t="s">
        <v>1086</v>
      </c>
      <c r="D228" t="s">
        <v>1087</v>
      </c>
      <c r="E228" t="s">
        <v>1088</v>
      </c>
      <c r="G228" t="s">
        <v>13</v>
      </c>
      <c r="H228" t="s">
        <v>1089</v>
      </c>
      <c r="I228" t="s">
        <v>1090</v>
      </c>
    </row>
    <row r="229" spans="1:9" x14ac:dyDescent="0.25">
      <c r="A229" t="s">
        <v>1091</v>
      </c>
      <c r="B229">
        <v>1005</v>
      </c>
      <c r="C229" t="s">
        <v>1092</v>
      </c>
      <c r="D229" t="s">
        <v>1093</v>
      </c>
      <c r="E229" t="s">
        <v>1094</v>
      </c>
      <c r="G229" t="s">
        <v>13</v>
      </c>
      <c r="H229" t="s">
        <v>1095</v>
      </c>
      <c r="I229" t="s">
        <v>1096</v>
      </c>
    </row>
    <row r="230" spans="1:9" hidden="1" x14ac:dyDescent="0.25"/>
    <row r="231" spans="1:9" x14ac:dyDescent="0.25">
      <c r="A231" t="s">
        <v>1097</v>
      </c>
      <c r="B231">
        <v>5311358</v>
      </c>
      <c r="C231" t="s">
        <v>944</v>
      </c>
      <c r="D231" t="s">
        <v>944</v>
      </c>
      <c r="E231" t="s">
        <v>945</v>
      </c>
      <c r="G231" t="s">
        <v>13</v>
      </c>
      <c r="H231" t="s">
        <v>946</v>
      </c>
      <c r="I231" t="s">
        <v>947</v>
      </c>
    </row>
    <row r="232" spans="1:9" x14ac:dyDescent="0.25">
      <c r="A232" t="s">
        <v>1098</v>
      </c>
      <c r="B232">
        <v>156963630</v>
      </c>
      <c r="C232" t="s">
        <v>1099</v>
      </c>
      <c r="D232" t="s">
        <v>1100</v>
      </c>
      <c r="E232" t="s">
        <v>1101</v>
      </c>
      <c r="G232" t="s">
        <v>13</v>
      </c>
      <c r="H232" t="s">
        <v>1102</v>
      </c>
      <c r="I232" t="s">
        <v>1103</v>
      </c>
    </row>
    <row r="233" spans="1:9" x14ac:dyDescent="0.25">
      <c r="A233" t="s">
        <v>1104</v>
      </c>
      <c r="B233">
        <v>25105695</v>
      </c>
      <c r="C233" t="s">
        <v>1105</v>
      </c>
      <c r="D233" t="s">
        <v>1106</v>
      </c>
      <c r="E233" t="s">
        <v>1107</v>
      </c>
      <c r="G233" t="s">
        <v>13</v>
      </c>
      <c r="H233" t="s">
        <v>1108</v>
      </c>
      <c r="I233" t="s">
        <v>1109</v>
      </c>
    </row>
    <row r="234" spans="1:9" hidden="1" x14ac:dyDescent="0.25"/>
    <row r="235" spans="1:9" x14ac:dyDescent="0.25">
      <c r="A235" t="s">
        <v>1110</v>
      </c>
      <c r="B235">
        <v>1061</v>
      </c>
      <c r="C235" t="s">
        <v>1111</v>
      </c>
      <c r="D235" t="s">
        <v>1110</v>
      </c>
      <c r="E235" t="s">
        <v>1112</v>
      </c>
      <c r="G235" t="s">
        <v>13</v>
      </c>
      <c r="H235" t="s">
        <v>1113</v>
      </c>
      <c r="I235" t="s">
        <v>1114</v>
      </c>
    </row>
    <row r="236" spans="1:9" x14ac:dyDescent="0.25">
      <c r="A236" t="s">
        <v>1115</v>
      </c>
      <c r="B236">
        <v>53394628</v>
      </c>
      <c r="C236" t="s">
        <v>1116</v>
      </c>
      <c r="D236" t="s">
        <v>1117</v>
      </c>
      <c r="E236" t="s">
        <v>1118</v>
      </c>
      <c r="G236" t="s">
        <v>13</v>
      </c>
      <c r="H236" t="s">
        <v>1119</v>
      </c>
      <c r="I236" t="s">
        <v>1120</v>
      </c>
    </row>
    <row r="237" spans="1:9" x14ac:dyDescent="0.25">
      <c r="A237" t="s">
        <v>1121</v>
      </c>
      <c r="B237">
        <v>253193</v>
      </c>
      <c r="C237" t="s">
        <v>1122</v>
      </c>
      <c r="D237" t="s">
        <v>1123</v>
      </c>
      <c r="E237" t="s">
        <v>1124</v>
      </c>
      <c r="G237" t="s">
        <v>13</v>
      </c>
      <c r="H237" t="s">
        <v>1125</v>
      </c>
      <c r="I237" t="s">
        <v>1126</v>
      </c>
    </row>
    <row r="238" spans="1:9" x14ac:dyDescent="0.25">
      <c r="A238" t="s">
        <v>1127</v>
      </c>
      <c r="B238">
        <v>998</v>
      </c>
      <c r="C238" t="s">
        <v>1128</v>
      </c>
      <c r="D238" t="s">
        <v>1129</v>
      </c>
      <c r="E238" t="s">
        <v>1130</v>
      </c>
      <c r="G238" t="s">
        <v>13</v>
      </c>
      <c r="H238" t="s">
        <v>1131</v>
      </c>
      <c r="I238" t="s">
        <v>1132</v>
      </c>
    </row>
    <row r="239" spans="1:9" x14ac:dyDescent="0.25">
      <c r="A239" t="s">
        <v>1133</v>
      </c>
      <c r="B239">
        <v>4766</v>
      </c>
      <c r="C239" t="s">
        <v>1134</v>
      </c>
      <c r="D239" t="s">
        <v>1135</v>
      </c>
      <c r="E239" t="s">
        <v>1136</v>
      </c>
      <c r="G239" t="s">
        <v>13</v>
      </c>
      <c r="H239" t="s">
        <v>1137</v>
      </c>
      <c r="I239" t="s">
        <v>1138</v>
      </c>
    </row>
    <row r="240" spans="1:9" hidden="1" x14ac:dyDescent="0.25"/>
    <row r="241" spans="1:9" x14ac:dyDescent="0.25">
      <c r="A241" t="s">
        <v>1139</v>
      </c>
      <c r="B241">
        <v>5280363</v>
      </c>
      <c r="C241" t="s">
        <v>1140</v>
      </c>
      <c r="D241" t="s">
        <v>1141</v>
      </c>
      <c r="E241" t="s">
        <v>1142</v>
      </c>
      <c r="G241" t="s">
        <v>13</v>
      </c>
      <c r="H241" t="s">
        <v>1143</v>
      </c>
      <c r="I241" t="s">
        <v>1144</v>
      </c>
    </row>
    <row r="242" spans="1:9" x14ac:dyDescent="0.25">
      <c r="A242" t="s">
        <v>1145</v>
      </c>
      <c r="B242">
        <v>448457</v>
      </c>
      <c r="C242" t="s">
        <v>1146</v>
      </c>
      <c r="D242" t="s">
        <v>1147</v>
      </c>
      <c r="E242" t="s">
        <v>1148</v>
      </c>
      <c r="G242" t="s">
        <v>13</v>
      </c>
      <c r="H242" t="s">
        <v>1149</v>
      </c>
      <c r="I242" t="s">
        <v>1150</v>
      </c>
    </row>
    <row r="243" spans="1:9" x14ac:dyDescent="0.25">
      <c r="A243" t="s">
        <v>1151</v>
      </c>
      <c r="B243">
        <v>162668624</v>
      </c>
      <c r="C243" t="s">
        <v>1152</v>
      </c>
      <c r="D243" t="s">
        <v>1152</v>
      </c>
      <c r="E243" t="s">
        <v>1153</v>
      </c>
      <c r="G243" t="s">
        <v>13</v>
      </c>
      <c r="H243" t="s">
        <v>1154</v>
      </c>
      <c r="I243" t="s">
        <v>1155</v>
      </c>
    </row>
    <row r="244" spans="1:9" x14ac:dyDescent="0.25">
      <c r="A244" t="s">
        <v>1156</v>
      </c>
      <c r="B244">
        <v>137347169</v>
      </c>
      <c r="C244" t="s">
        <v>1157</v>
      </c>
      <c r="D244" t="s">
        <v>1158</v>
      </c>
      <c r="E244" t="s">
        <v>1159</v>
      </c>
      <c r="G244" t="s">
        <v>13</v>
      </c>
      <c r="H244" t="s">
        <v>1160</v>
      </c>
      <c r="I244" t="s">
        <v>1161</v>
      </c>
    </row>
    <row r="245" spans="1:9" x14ac:dyDescent="0.25">
      <c r="A245" t="s">
        <v>1162</v>
      </c>
      <c r="B245">
        <v>24978557</v>
      </c>
      <c r="C245" t="s">
        <v>1163</v>
      </c>
      <c r="D245" t="s">
        <v>1164</v>
      </c>
      <c r="E245" t="s">
        <v>1165</v>
      </c>
      <c r="G245" t="s">
        <v>13</v>
      </c>
      <c r="H245" t="s">
        <v>1166</v>
      </c>
      <c r="I245" t="s">
        <v>1167</v>
      </c>
    </row>
    <row r="246" spans="1:9" x14ac:dyDescent="0.25">
      <c r="A246" t="s">
        <v>1168</v>
      </c>
      <c r="B246">
        <v>47811</v>
      </c>
      <c r="C246" t="s">
        <v>1169</v>
      </c>
      <c r="D246" t="s">
        <v>1170</v>
      </c>
      <c r="E246" t="s">
        <v>1171</v>
      </c>
      <c r="G246" t="s">
        <v>13</v>
      </c>
      <c r="H246" t="s">
        <v>1172</v>
      </c>
      <c r="I246" t="s">
        <v>1173</v>
      </c>
    </row>
    <row r="247" spans="1:9" x14ac:dyDescent="0.25">
      <c r="A247" t="s">
        <v>1174</v>
      </c>
      <c r="B247">
        <v>441278</v>
      </c>
      <c r="C247" t="s">
        <v>1175</v>
      </c>
      <c r="D247" t="s">
        <v>1176</v>
      </c>
      <c r="E247" t="s">
        <v>1177</v>
      </c>
      <c r="G247" t="s">
        <v>13</v>
      </c>
      <c r="H247" t="s">
        <v>1178</v>
      </c>
      <c r="I247" t="s">
        <v>1179</v>
      </c>
    </row>
    <row r="248" spans="1:9" hidden="1" x14ac:dyDescent="0.25"/>
    <row r="249" spans="1:9" x14ac:dyDescent="0.25">
      <c r="A249" t="s">
        <v>1180</v>
      </c>
      <c r="B249">
        <v>37783</v>
      </c>
      <c r="C249" t="s">
        <v>1181</v>
      </c>
      <c r="D249" t="s">
        <v>1182</v>
      </c>
      <c r="E249" t="s">
        <v>1183</v>
      </c>
      <c r="G249" t="s">
        <v>13</v>
      </c>
      <c r="H249" t="s">
        <v>1184</v>
      </c>
      <c r="I249" t="s">
        <v>1185</v>
      </c>
    </row>
    <row r="250" spans="1:9" x14ac:dyDescent="0.25">
      <c r="A250" t="s">
        <v>1186</v>
      </c>
      <c r="B250">
        <v>115107</v>
      </c>
      <c r="C250" t="s">
        <v>1187</v>
      </c>
      <c r="D250" t="s">
        <v>1187</v>
      </c>
      <c r="E250" t="s">
        <v>1188</v>
      </c>
      <c r="G250" t="s">
        <v>13</v>
      </c>
      <c r="H250" t="s">
        <v>1189</v>
      </c>
      <c r="I250" t="s">
        <v>1190</v>
      </c>
    </row>
    <row r="251" spans="1:9" x14ac:dyDescent="0.25">
      <c r="A251" t="s">
        <v>1191</v>
      </c>
      <c r="B251">
        <v>76972681</v>
      </c>
      <c r="C251" t="s">
        <v>1192</v>
      </c>
      <c r="D251" t="s">
        <v>1193</v>
      </c>
      <c r="E251" t="s">
        <v>1194</v>
      </c>
      <c r="G251" t="s">
        <v>13</v>
      </c>
      <c r="H251" t="s">
        <v>1195</v>
      </c>
      <c r="I251" t="s">
        <v>1196</v>
      </c>
    </row>
    <row r="252" spans="1:9" x14ac:dyDescent="0.25">
      <c r="A252" t="s">
        <v>1197</v>
      </c>
      <c r="B252">
        <v>43815</v>
      </c>
      <c r="C252" t="s">
        <v>1198</v>
      </c>
      <c r="D252" t="s">
        <v>1199</v>
      </c>
      <c r="E252" t="s">
        <v>1200</v>
      </c>
      <c r="G252" t="s">
        <v>13</v>
      </c>
      <c r="H252" t="s">
        <v>1201</v>
      </c>
      <c r="I252" t="s">
        <v>1202</v>
      </c>
    </row>
    <row r="253" spans="1:9" x14ac:dyDescent="0.25">
      <c r="A253" t="s">
        <v>1203</v>
      </c>
      <c r="B253">
        <v>4688</v>
      </c>
      <c r="C253" t="s">
        <v>1204</v>
      </c>
      <c r="D253" t="s">
        <v>1205</v>
      </c>
      <c r="E253" t="s">
        <v>1206</v>
      </c>
      <c r="G253" t="s">
        <v>13</v>
      </c>
      <c r="H253" t="s">
        <v>1207</v>
      </c>
      <c r="I253" t="s">
        <v>1208</v>
      </c>
    </row>
    <row r="254" spans="1:9" x14ac:dyDescent="0.25">
      <c r="A254" t="s">
        <v>1209</v>
      </c>
      <c r="B254">
        <v>5249538</v>
      </c>
      <c r="C254" t="s">
        <v>1210</v>
      </c>
      <c r="D254" t="s">
        <v>1211</v>
      </c>
      <c r="E254" t="s">
        <v>1212</v>
      </c>
      <c r="G254" t="s">
        <v>13</v>
      </c>
      <c r="H254" t="s">
        <v>1213</v>
      </c>
      <c r="I254" t="s">
        <v>1214</v>
      </c>
    </row>
    <row r="255" spans="1:9" x14ac:dyDescent="0.25">
      <c r="A255" t="s">
        <v>1215</v>
      </c>
      <c r="B255">
        <v>6931101</v>
      </c>
      <c r="C255" t="s">
        <v>1216</v>
      </c>
      <c r="D255" t="s">
        <v>1217</v>
      </c>
      <c r="E255" t="s">
        <v>1218</v>
      </c>
      <c r="G255" t="s">
        <v>13</v>
      </c>
      <c r="H255" t="s">
        <v>1219</v>
      </c>
      <c r="I255" t="s">
        <v>1220</v>
      </c>
    </row>
    <row r="256" spans="1:9" x14ac:dyDescent="0.25">
      <c r="A256" t="s">
        <v>1221</v>
      </c>
      <c r="B256">
        <v>7475</v>
      </c>
      <c r="C256" t="s">
        <v>1222</v>
      </c>
      <c r="D256" t="s">
        <v>1223</v>
      </c>
      <c r="E256" t="s">
        <v>1224</v>
      </c>
      <c r="G256" t="s">
        <v>13</v>
      </c>
      <c r="H256" t="s">
        <v>1225</v>
      </c>
      <c r="I256" t="s">
        <v>1226</v>
      </c>
    </row>
    <row r="257" spans="1:9" x14ac:dyDescent="0.25">
      <c r="A257" t="s">
        <v>1227</v>
      </c>
      <c r="B257">
        <v>130704</v>
      </c>
      <c r="C257" t="s">
        <v>1228</v>
      </c>
      <c r="D257" t="s">
        <v>1228</v>
      </c>
      <c r="E257" t="s">
        <v>1229</v>
      </c>
      <c r="G257" t="s">
        <v>13</v>
      </c>
      <c r="H257" t="s">
        <v>1230</v>
      </c>
      <c r="I257" t="s">
        <v>1231</v>
      </c>
    </row>
    <row r="258" spans="1:9" x14ac:dyDescent="0.25">
      <c r="A258" t="s">
        <v>1232</v>
      </c>
      <c r="B258">
        <v>644109</v>
      </c>
      <c r="C258" t="s">
        <v>1233</v>
      </c>
      <c r="D258" t="s">
        <v>1234</v>
      </c>
      <c r="E258" t="s">
        <v>1235</v>
      </c>
      <c r="G258" t="s">
        <v>13</v>
      </c>
      <c r="H258" t="s">
        <v>1236</v>
      </c>
      <c r="I258" t="s">
        <v>1237</v>
      </c>
    </row>
    <row r="259" spans="1:9" x14ac:dyDescent="0.25">
      <c r="A259" t="s">
        <v>1238</v>
      </c>
      <c r="B259">
        <v>985</v>
      </c>
      <c r="C259" t="s">
        <v>1239</v>
      </c>
      <c r="D259" t="s">
        <v>1240</v>
      </c>
      <c r="E259" t="s">
        <v>1241</v>
      </c>
      <c r="G259" t="s">
        <v>13</v>
      </c>
      <c r="H259" t="s">
        <v>1242</v>
      </c>
      <c r="I259" t="s">
        <v>1243</v>
      </c>
    </row>
    <row r="260" spans="1:9" x14ac:dyDescent="0.25">
      <c r="A260" t="s">
        <v>1244</v>
      </c>
      <c r="B260">
        <v>108156</v>
      </c>
      <c r="C260" t="s">
        <v>1245</v>
      </c>
      <c r="D260" t="s">
        <v>1246</v>
      </c>
      <c r="E260" t="s">
        <v>1247</v>
      </c>
      <c r="G260" t="s">
        <v>13</v>
      </c>
      <c r="H260" t="s">
        <v>1248</v>
      </c>
      <c r="I260" t="s">
        <v>1249</v>
      </c>
    </row>
    <row r="261" spans="1:9" x14ac:dyDescent="0.25">
      <c r="A261" t="s">
        <v>1250</v>
      </c>
      <c r="B261">
        <v>36314</v>
      </c>
      <c r="C261" t="s">
        <v>1251</v>
      </c>
      <c r="D261" t="s">
        <v>1252</v>
      </c>
      <c r="E261" t="s">
        <v>1253</v>
      </c>
      <c r="G261" t="s">
        <v>13</v>
      </c>
      <c r="H261" t="s">
        <v>1254</v>
      </c>
      <c r="I261" t="s">
        <v>1255</v>
      </c>
    </row>
    <row r="262" spans="1:9" x14ac:dyDescent="0.25">
      <c r="A262" t="s">
        <v>1256</v>
      </c>
      <c r="B262">
        <v>5610</v>
      </c>
      <c r="C262" t="s">
        <v>1257</v>
      </c>
      <c r="D262" t="s">
        <v>1258</v>
      </c>
      <c r="E262" t="s">
        <v>1259</v>
      </c>
      <c r="G262" t="s">
        <v>13</v>
      </c>
      <c r="H262" t="s">
        <v>1260</v>
      </c>
      <c r="I262" t="s">
        <v>1261</v>
      </c>
    </row>
    <row r="263" spans="1:9" x14ac:dyDescent="0.25">
      <c r="A263" t="s">
        <v>1262</v>
      </c>
      <c r="B263">
        <v>75834</v>
      </c>
      <c r="C263" t="s">
        <v>1263</v>
      </c>
      <c r="D263" t="s">
        <v>1264</v>
      </c>
      <c r="E263" t="s">
        <v>1265</v>
      </c>
      <c r="G263" t="s">
        <v>13</v>
      </c>
      <c r="H263" t="s">
        <v>1266</v>
      </c>
      <c r="I263" t="s">
        <v>1267</v>
      </c>
    </row>
    <row r="264" spans="1:9" x14ac:dyDescent="0.25">
      <c r="A264" t="s">
        <v>1268</v>
      </c>
      <c r="B264">
        <v>3291162</v>
      </c>
      <c r="C264" t="s">
        <v>1269</v>
      </c>
      <c r="D264" t="s">
        <v>1270</v>
      </c>
      <c r="E264" t="s">
        <v>1271</v>
      </c>
      <c r="G264" t="s">
        <v>13</v>
      </c>
      <c r="H264" t="s">
        <v>1272</v>
      </c>
      <c r="I264" t="s">
        <v>1273</v>
      </c>
    </row>
    <row r="265" spans="1:9" x14ac:dyDescent="0.25">
      <c r="A265" t="s">
        <v>1274</v>
      </c>
      <c r="B265">
        <v>378</v>
      </c>
      <c r="C265" t="s">
        <v>1275</v>
      </c>
      <c r="D265" t="s">
        <v>1276</v>
      </c>
      <c r="E265" t="s">
        <v>1277</v>
      </c>
      <c r="G265" t="s">
        <v>13</v>
      </c>
      <c r="H265" t="s">
        <v>1278</v>
      </c>
      <c r="I265" t="s">
        <v>1279</v>
      </c>
    </row>
    <row r="266" spans="1:9" x14ac:dyDescent="0.25">
      <c r="A266" t="s">
        <v>1280</v>
      </c>
      <c r="B266">
        <v>75834</v>
      </c>
      <c r="C266" t="s">
        <v>1263</v>
      </c>
      <c r="D266" t="s">
        <v>1264</v>
      </c>
      <c r="E266" t="s">
        <v>1265</v>
      </c>
      <c r="G266" t="s">
        <v>13</v>
      </c>
      <c r="H266" t="s">
        <v>1266</v>
      </c>
      <c r="I266" t="s">
        <v>1267</v>
      </c>
    </row>
    <row r="267" spans="1:9" x14ac:dyDescent="0.25">
      <c r="A267" t="s">
        <v>1281</v>
      </c>
      <c r="B267">
        <v>13243</v>
      </c>
      <c r="C267" t="s">
        <v>1282</v>
      </c>
      <c r="D267" t="s">
        <v>1283</v>
      </c>
      <c r="E267" t="s">
        <v>1284</v>
      </c>
      <c r="G267" t="s">
        <v>13</v>
      </c>
      <c r="H267" t="s">
        <v>1285</v>
      </c>
      <c r="I267" t="s">
        <v>1286</v>
      </c>
    </row>
    <row r="268" spans="1:9" x14ac:dyDescent="0.25">
      <c r="A268" t="s">
        <v>1287</v>
      </c>
      <c r="B268">
        <v>439302</v>
      </c>
      <c r="C268" t="s">
        <v>1288</v>
      </c>
      <c r="D268" t="s">
        <v>1289</v>
      </c>
      <c r="E268" t="s">
        <v>1290</v>
      </c>
      <c r="G268" t="s">
        <v>13</v>
      </c>
      <c r="H268" t="s">
        <v>1291</v>
      </c>
      <c r="I268" t="s">
        <v>1292</v>
      </c>
    </row>
    <row r="269" spans="1:9" x14ac:dyDescent="0.25">
      <c r="A269" t="s">
        <v>1293</v>
      </c>
      <c r="B269">
        <v>4629</v>
      </c>
      <c r="C269" t="s">
        <v>1294</v>
      </c>
      <c r="D269" t="s">
        <v>1295</v>
      </c>
      <c r="E269" t="s">
        <v>1296</v>
      </c>
      <c r="G269" t="s">
        <v>13</v>
      </c>
      <c r="H269" t="s">
        <v>1297</v>
      </c>
      <c r="I269" t="s">
        <v>1298</v>
      </c>
    </row>
    <row r="270" spans="1:9" x14ac:dyDescent="0.25">
      <c r="A270" t="s">
        <v>1299</v>
      </c>
      <c r="B270">
        <v>5311041</v>
      </c>
      <c r="C270" t="s">
        <v>1300</v>
      </c>
      <c r="D270" t="s">
        <v>1301</v>
      </c>
      <c r="E270" t="s">
        <v>1302</v>
      </c>
      <c r="G270" t="s">
        <v>13</v>
      </c>
      <c r="H270" t="s">
        <v>1303</v>
      </c>
      <c r="I270" t="s">
        <v>1304</v>
      </c>
    </row>
    <row r="271" spans="1:9" x14ac:dyDescent="0.25">
      <c r="A271" t="s">
        <v>1305</v>
      </c>
      <c r="B271">
        <v>65028</v>
      </c>
      <c r="C271" t="s">
        <v>1306</v>
      </c>
      <c r="D271" t="s">
        <v>1307</v>
      </c>
      <c r="E271" t="s">
        <v>1308</v>
      </c>
      <c r="G271" t="s">
        <v>13</v>
      </c>
      <c r="H271" t="s">
        <v>1309</v>
      </c>
      <c r="I271" t="s">
        <v>1310</v>
      </c>
    </row>
    <row r="272" spans="1:9" x14ac:dyDescent="0.25">
      <c r="A272" t="s">
        <v>1311</v>
      </c>
      <c r="B272">
        <v>119086</v>
      </c>
      <c r="C272" t="s">
        <v>1312</v>
      </c>
      <c r="D272" t="s">
        <v>1312</v>
      </c>
      <c r="E272" t="s">
        <v>1313</v>
      </c>
      <c r="G272" t="s">
        <v>13</v>
      </c>
      <c r="H272" t="s">
        <v>1314</v>
      </c>
      <c r="I272" t="s">
        <v>1315</v>
      </c>
    </row>
    <row r="273" spans="1:9" x14ac:dyDescent="0.25">
      <c r="A273" t="s">
        <v>1316</v>
      </c>
      <c r="B273">
        <v>56842143</v>
      </c>
      <c r="C273" t="s">
        <v>1317</v>
      </c>
      <c r="D273" t="s">
        <v>1318</v>
      </c>
      <c r="E273" t="s">
        <v>1319</v>
      </c>
      <c r="G273" t="s">
        <v>13</v>
      </c>
      <c r="H273" t="s">
        <v>1320</v>
      </c>
      <c r="I273" t="s">
        <v>1321</v>
      </c>
    </row>
    <row r="274" spans="1:9" x14ac:dyDescent="0.25">
      <c r="A274" t="s">
        <v>1322</v>
      </c>
      <c r="B274">
        <v>5497111</v>
      </c>
      <c r="C274" t="s">
        <v>1323</v>
      </c>
      <c r="D274" t="s">
        <v>1324</v>
      </c>
      <c r="E274" t="s">
        <v>1325</v>
      </c>
      <c r="G274" t="s">
        <v>13</v>
      </c>
      <c r="H274" t="s">
        <v>1326</v>
      </c>
      <c r="I274" t="s">
        <v>1327</v>
      </c>
    </row>
    <row r="275" spans="1:9" x14ac:dyDescent="0.25">
      <c r="A275" t="s">
        <v>1328</v>
      </c>
      <c r="B275">
        <v>445639</v>
      </c>
      <c r="C275" t="s">
        <v>1329</v>
      </c>
      <c r="D275" t="s">
        <v>1330</v>
      </c>
      <c r="E275" t="s">
        <v>1331</v>
      </c>
      <c r="G275" t="s">
        <v>13</v>
      </c>
      <c r="H275" t="s">
        <v>1332</v>
      </c>
      <c r="I275" t="s">
        <v>1333</v>
      </c>
    </row>
    <row r="276" spans="1:9" x14ac:dyDescent="0.25">
      <c r="A276" t="s">
        <v>1334</v>
      </c>
      <c r="B276">
        <v>5283387</v>
      </c>
      <c r="C276" t="s">
        <v>1335</v>
      </c>
      <c r="D276" t="s">
        <v>1336</v>
      </c>
      <c r="E276" t="s">
        <v>1337</v>
      </c>
      <c r="G276" t="s">
        <v>13</v>
      </c>
      <c r="H276" t="s">
        <v>1338</v>
      </c>
      <c r="I276" t="s">
        <v>1339</v>
      </c>
    </row>
    <row r="277" spans="1:9" x14ac:dyDescent="0.25">
      <c r="A277" t="s">
        <v>1340</v>
      </c>
      <c r="B277">
        <v>11890</v>
      </c>
      <c r="C277" t="s">
        <v>1341</v>
      </c>
      <c r="D277" t="s">
        <v>1342</v>
      </c>
      <c r="E277" t="s">
        <v>1284</v>
      </c>
      <c r="G277" t="s">
        <v>13</v>
      </c>
      <c r="H277" t="s">
        <v>1343</v>
      </c>
      <c r="I277" t="s">
        <v>1344</v>
      </c>
    </row>
    <row r="278" spans="1:9" x14ac:dyDescent="0.25">
      <c r="A278" t="s">
        <v>1345</v>
      </c>
      <c r="B278">
        <v>439260</v>
      </c>
      <c r="C278" t="s">
        <v>1346</v>
      </c>
      <c r="D278" t="s">
        <v>1347</v>
      </c>
      <c r="E278" t="s">
        <v>1348</v>
      </c>
      <c r="G278" t="s">
        <v>13</v>
      </c>
      <c r="H278" t="s">
        <v>1349</v>
      </c>
      <c r="I278" t="s">
        <v>1350</v>
      </c>
    </row>
    <row r="279" spans="1:9" x14ac:dyDescent="0.25">
      <c r="A279" t="s">
        <v>1351</v>
      </c>
      <c r="B279">
        <v>439260</v>
      </c>
      <c r="C279" t="s">
        <v>1346</v>
      </c>
      <c r="D279" t="s">
        <v>1347</v>
      </c>
      <c r="E279" t="s">
        <v>1348</v>
      </c>
      <c r="G279" t="s">
        <v>13</v>
      </c>
      <c r="H279" t="s">
        <v>1349</v>
      </c>
      <c r="I279" t="s">
        <v>1350</v>
      </c>
    </row>
    <row r="280" spans="1:9" x14ac:dyDescent="0.25">
      <c r="A280" t="s">
        <v>1352</v>
      </c>
      <c r="B280">
        <v>16131448</v>
      </c>
      <c r="C280" t="s">
        <v>1353</v>
      </c>
      <c r="D280" t="s">
        <v>1354</v>
      </c>
      <c r="E280" t="s">
        <v>1355</v>
      </c>
      <c r="G280" t="s">
        <v>13</v>
      </c>
      <c r="H280" t="s">
        <v>1356</v>
      </c>
      <c r="I280" t="s">
        <v>1357</v>
      </c>
    </row>
    <row r="281" spans="1:9" x14ac:dyDescent="0.25">
      <c r="A281" t="s">
        <v>1358</v>
      </c>
      <c r="B281">
        <v>4515</v>
      </c>
      <c r="C281" t="s">
        <v>1359</v>
      </c>
      <c r="D281" t="s">
        <v>1360</v>
      </c>
      <c r="E281" t="s">
        <v>1361</v>
      </c>
      <c r="G281" t="s">
        <v>13</v>
      </c>
      <c r="H281" t="s">
        <v>1362</v>
      </c>
      <c r="I281" t="s">
        <v>1363</v>
      </c>
    </row>
    <row r="282" spans="1:9" x14ac:dyDescent="0.25">
      <c r="A282" t="s">
        <v>1364</v>
      </c>
      <c r="B282">
        <v>6436140</v>
      </c>
      <c r="C282" t="s">
        <v>1365</v>
      </c>
      <c r="D282" t="s">
        <v>1366</v>
      </c>
      <c r="E282" t="s">
        <v>1367</v>
      </c>
      <c r="G282" t="s">
        <v>13</v>
      </c>
      <c r="H282" t="s">
        <v>1368</v>
      </c>
      <c r="I282" t="s">
        <v>1369</v>
      </c>
    </row>
    <row r="283" spans="1:9" x14ac:dyDescent="0.25">
      <c r="A283" t="s">
        <v>1370</v>
      </c>
      <c r="B283">
        <v>944</v>
      </c>
      <c r="C283" t="s">
        <v>1371</v>
      </c>
      <c r="D283" t="s">
        <v>1370</v>
      </c>
      <c r="E283" t="s">
        <v>1372</v>
      </c>
      <c r="G283" t="s">
        <v>13</v>
      </c>
      <c r="H283" t="s">
        <v>1373</v>
      </c>
      <c r="I283" t="s">
        <v>1374</v>
      </c>
    </row>
    <row r="284" spans="1:9" x14ac:dyDescent="0.25">
      <c r="A284" t="s">
        <v>1375</v>
      </c>
      <c r="B284">
        <v>4507</v>
      </c>
      <c r="C284" t="s">
        <v>1376</v>
      </c>
      <c r="D284" t="s">
        <v>1377</v>
      </c>
      <c r="E284" t="s">
        <v>1378</v>
      </c>
      <c r="G284" t="s">
        <v>13</v>
      </c>
      <c r="H284" t="s">
        <v>1379</v>
      </c>
      <c r="I284" t="s">
        <v>1380</v>
      </c>
    </row>
    <row r="285" spans="1:9" x14ac:dyDescent="0.25">
      <c r="A285" t="s">
        <v>1381</v>
      </c>
      <c r="B285">
        <v>4500</v>
      </c>
      <c r="C285" t="s">
        <v>1382</v>
      </c>
      <c r="D285" t="s">
        <v>1383</v>
      </c>
      <c r="E285" t="s">
        <v>1384</v>
      </c>
      <c r="G285" t="s">
        <v>13</v>
      </c>
      <c r="H285" t="s">
        <v>1385</v>
      </c>
      <c r="I285" t="s">
        <v>1386</v>
      </c>
    </row>
    <row r="286" spans="1:9" x14ac:dyDescent="0.25">
      <c r="A286" t="s">
        <v>1387</v>
      </c>
      <c r="B286">
        <v>4485</v>
      </c>
      <c r="C286" t="s">
        <v>1388</v>
      </c>
      <c r="D286" t="s">
        <v>1389</v>
      </c>
      <c r="E286" t="s">
        <v>1390</v>
      </c>
      <c r="G286" t="s">
        <v>13</v>
      </c>
      <c r="H286" t="s">
        <v>1391</v>
      </c>
      <c r="I286" t="s">
        <v>1392</v>
      </c>
    </row>
    <row r="287" spans="1:9" x14ac:dyDescent="0.25">
      <c r="A287" t="s">
        <v>1393</v>
      </c>
      <c r="B287">
        <v>938</v>
      </c>
      <c r="C287" t="s">
        <v>1394</v>
      </c>
      <c r="D287" t="s">
        <v>1395</v>
      </c>
      <c r="E287" t="s">
        <v>1396</v>
      </c>
      <c r="G287" t="s">
        <v>13</v>
      </c>
      <c r="H287" t="s">
        <v>1397</v>
      </c>
      <c r="I287" t="s">
        <v>1398</v>
      </c>
    </row>
    <row r="288" spans="1:9" x14ac:dyDescent="0.25">
      <c r="A288" t="s">
        <v>1399</v>
      </c>
      <c r="B288">
        <v>89594</v>
      </c>
      <c r="C288" t="s">
        <v>1400</v>
      </c>
      <c r="D288" t="s">
        <v>1401</v>
      </c>
      <c r="E288" t="s">
        <v>1402</v>
      </c>
      <c r="G288" t="s">
        <v>13</v>
      </c>
      <c r="H288" t="s">
        <v>1403</v>
      </c>
      <c r="I288" t="s">
        <v>1404</v>
      </c>
    </row>
    <row r="289" spans="1:9" x14ac:dyDescent="0.25">
      <c r="A289" t="s">
        <v>1405</v>
      </c>
      <c r="B289">
        <v>14180</v>
      </c>
      <c r="C289" t="s">
        <v>1406</v>
      </c>
      <c r="D289" t="s">
        <v>1407</v>
      </c>
      <c r="E289" t="s">
        <v>1408</v>
      </c>
      <c r="G289" t="s">
        <v>13</v>
      </c>
      <c r="H289" t="s">
        <v>1409</v>
      </c>
      <c r="I289" t="s">
        <v>1410</v>
      </c>
    </row>
    <row r="290" spans="1:9" x14ac:dyDescent="0.25">
      <c r="A290" t="s">
        <v>1411</v>
      </c>
      <c r="B290">
        <v>2726776</v>
      </c>
      <c r="C290" t="s">
        <v>1412</v>
      </c>
      <c r="D290" t="s">
        <v>1412</v>
      </c>
      <c r="E290" t="s">
        <v>1413</v>
      </c>
      <c r="G290" t="s">
        <v>13</v>
      </c>
      <c r="H290" t="s">
        <v>1414</v>
      </c>
      <c r="I290" t="s">
        <v>1415</v>
      </c>
    </row>
    <row r="291" spans="1:9" x14ac:dyDescent="0.25">
      <c r="A291" t="s">
        <v>1416</v>
      </c>
      <c r="B291">
        <v>5311312</v>
      </c>
      <c r="C291" t="s">
        <v>1417</v>
      </c>
      <c r="D291" t="s">
        <v>1418</v>
      </c>
      <c r="E291" t="s">
        <v>1419</v>
      </c>
      <c r="G291" t="s">
        <v>13</v>
      </c>
      <c r="H291" t="s">
        <v>1420</v>
      </c>
      <c r="I291" t="s">
        <v>1421</v>
      </c>
    </row>
    <row r="292" spans="1:9" hidden="1" x14ac:dyDescent="0.25"/>
    <row r="293" spans="1:9" x14ac:dyDescent="0.25">
      <c r="A293" t="s">
        <v>1422</v>
      </c>
      <c r="B293">
        <v>16197727</v>
      </c>
      <c r="C293" t="s">
        <v>1423</v>
      </c>
      <c r="D293" t="s">
        <v>1424</v>
      </c>
      <c r="E293" t="s">
        <v>1425</v>
      </c>
      <c r="G293" t="s">
        <v>13</v>
      </c>
      <c r="H293" t="s">
        <v>1426</v>
      </c>
      <c r="I293" t="s">
        <v>1427</v>
      </c>
    </row>
    <row r="294" spans="1:9" x14ac:dyDescent="0.25">
      <c r="A294" t="s">
        <v>1428</v>
      </c>
      <c r="B294">
        <v>65407</v>
      </c>
      <c r="C294" t="s">
        <v>1429</v>
      </c>
      <c r="D294" t="s">
        <v>1430</v>
      </c>
      <c r="E294" t="s">
        <v>1431</v>
      </c>
      <c r="G294" t="s">
        <v>13</v>
      </c>
      <c r="H294" t="s">
        <v>1432</v>
      </c>
      <c r="I294" t="s">
        <v>1433</v>
      </c>
    </row>
    <row r="295" spans="1:9" x14ac:dyDescent="0.25">
      <c r="A295" t="s">
        <v>1434</v>
      </c>
      <c r="B295">
        <v>71750960</v>
      </c>
      <c r="C295" t="s">
        <v>1435</v>
      </c>
      <c r="D295" t="s">
        <v>1436</v>
      </c>
      <c r="E295" t="s">
        <v>1437</v>
      </c>
      <c r="G295" t="s">
        <v>13</v>
      </c>
      <c r="H295" t="s">
        <v>1438</v>
      </c>
      <c r="I295" t="s">
        <v>1439</v>
      </c>
    </row>
    <row r="296" spans="1:9" x14ac:dyDescent="0.25">
      <c r="A296" t="s">
        <v>1440</v>
      </c>
      <c r="B296">
        <v>45480636</v>
      </c>
      <c r="C296" t="s">
        <v>1441</v>
      </c>
      <c r="D296" t="s">
        <v>1442</v>
      </c>
      <c r="E296" t="s">
        <v>1443</v>
      </c>
      <c r="G296" t="s">
        <v>13</v>
      </c>
      <c r="H296" t="s">
        <v>1444</v>
      </c>
      <c r="I296" t="s">
        <v>1445</v>
      </c>
    </row>
    <row r="297" spans="1:9" x14ac:dyDescent="0.25">
      <c r="A297" t="s">
        <v>1446</v>
      </c>
      <c r="B297">
        <v>5497186</v>
      </c>
      <c r="C297" t="s">
        <v>1447</v>
      </c>
      <c r="D297" t="s">
        <v>1448</v>
      </c>
      <c r="E297" t="s">
        <v>1449</v>
      </c>
      <c r="G297" t="s">
        <v>13</v>
      </c>
      <c r="H297" t="s">
        <v>1450</v>
      </c>
      <c r="I297" t="s">
        <v>1451</v>
      </c>
    </row>
    <row r="298" spans="1:9" x14ac:dyDescent="0.25">
      <c r="A298" t="s">
        <v>1452</v>
      </c>
      <c r="B298">
        <v>5360515</v>
      </c>
      <c r="C298" t="s">
        <v>1453</v>
      </c>
      <c r="D298" t="s">
        <v>1454</v>
      </c>
      <c r="E298" t="s">
        <v>1455</v>
      </c>
      <c r="G298" t="s">
        <v>13</v>
      </c>
      <c r="H298" t="s">
        <v>1456</v>
      </c>
      <c r="I298" t="s">
        <v>1457</v>
      </c>
    </row>
    <row r="299" spans="1:9" x14ac:dyDescent="0.25">
      <c r="A299" t="s">
        <v>1458</v>
      </c>
      <c r="B299">
        <v>5284596</v>
      </c>
      <c r="C299" t="s">
        <v>1459</v>
      </c>
      <c r="D299" t="s">
        <v>1460</v>
      </c>
      <c r="E299" t="s">
        <v>1461</v>
      </c>
      <c r="G299" t="s">
        <v>13</v>
      </c>
      <c r="H299" t="s">
        <v>1462</v>
      </c>
      <c r="I299" t="s">
        <v>1463</v>
      </c>
    </row>
    <row r="300" spans="1:9" x14ac:dyDescent="0.25">
      <c r="A300" t="s">
        <v>1464</v>
      </c>
      <c r="B300">
        <v>5884</v>
      </c>
      <c r="C300" t="s">
        <v>1465</v>
      </c>
      <c r="D300" t="s">
        <v>1466</v>
      </c>
      <c r="E300" t="s">
        <v>1467</v>
      </c>
      <c r="G300" t="s">
        <v>13</v>
      </c>
      <c r="H300" t="s">
        <v>1468</v>
      </c>
      <c r="I300" t="s">
        <v>1469</v>
      </c>
    </row>
    <row r="301" spans="1:9" x14ac:dyDescent="0.25">
      <c r="A301" t="s">
        <v>1470</v>
      </c>
      <c r="B301">
        <v>5885</v>
      </c>
      <c r="C301" t="s">
        <v>1471</v>
      </c>
      <c r="D301" t="s">
        <v>1472</v>
      </c>
      <c r="E301" t="s">
        <v>1473</v>
      </c>
      <c r="G301" t="s">
        <v>13</v>
      </c>
      <c r="H301" t="s">
        <v>1474</v>
      </c>
      <c r="I301" t="s">
        <v>1475</v>
      </c>
    </row>
    <row r="302" spans="1:9" x14ac:dyDescent="0.25">
      <c r="A302" t="s">
        <v>1476</v>
      </c>
      <c r="B302">
        <v>5892</v>
      </c>
      <c r="C302" t="s">
        <v>1477</v>
      </c>
      <c r="D302" t="s">
        <v>1478</v>
      </c>
      <c r="E302" t="s">
        <v>1479</v>
      </c>
      <c r="G302" t="s">
        <v>13</v>
      </c>
      <c r="H302" t="s">
        <v>1480</v>
      </c>
      <c r="I302" t="s">
        <v>1481</v>
      </c>
    </row>
    <row r="303" spans="1:9" x14ac:dyDescent="0.25">
      <c r="A303" t="s">
        <v>1482</v>
      </c>
      <c r="B303">
        <v>5360545</v>
      </c>
      <c r="C303" t="s">
        <v>1483</v>
      </c>
      <c r="D303" t="s">
        <v>1484</v>
      </c>
      <c r="E303" t="s">
        <v>1485</v>
      </c>
      <c r="G303" t="s">
        <v>13</v>
      </c>
      <c r="H303" t="s">
        <v>1486</v>
      </c>
      <c r="I303" t="s">
        <v>1487</v>
      </c>
    </row>
    <row r="304" spans="1:9" x14ac:dyDescent="0.25">
      <c r="A304" t="s">
        <v>1488</v>
      </c>
      <c r="B304">
        <v>69118679</v>
      </c>
      <c r="C304" t="s">
        <v>1489</v>
      </c>
      <c r="D304" t="s">
        <v>1490</v>
      </c>
      <c r="E304" t="s">
        <v>863</v>
      </c>
      <c r="G304" t="s">
        <v>13</v>
      </c>
      <c r="H304" t="s">
        <v>1491</v>
      </c>
      <c r="I304" t="s">
        <v>1492</v>
      </c>
    </row>
    <row r="305" spans="1:9" x14ac:dyDescent="0.25">
      <c r="A305" t="s">
        <v>1493</v>
      </c>
      <c r="B305">
        <v>104945</v>
      </c>
      <c r="C305" t="s">
        <v>1494</v>
      </c>
      <c r="D305" t="s">
        <v>1494</v>
      </c>
      <c r="E305" t="s">
        <v>1495</v>
      </c>
      <c r="G305" t="s">
        <v>13</v>
      </c>
      <c r="H305" t="s">
        <v>1496</v>
      </c>
      <c r="I305" t="s">
        <v>1497</v>
      </c>
    </row>
    <row r="306" spans="1:9" x14ac:dyDescent="0.25">
      <c r="A306" t="s">
        <v>1498</v>
      </c>
      <c r="B306">
        <v>10293457</v>
      </c>
      <c r="C306" t="s">
        <v>1499</v>
      </c>
      <c r="D306" t="s">
        <v>1500</v>
      </c>
      <c r="E306" t="s">
        <v>863</v>
      </c>
      <c r="G306" t="s">
        <v>13</v>
      </c>
      <c r="H306" t="s">
        <v>1501</v>
      </c>
      <c r="I306" t="s">
        <v>1502</v>
      </c>
    </row>
    <row r="307" spans="1:9" x14ac:dyDescent="0.25">
      <c r="A307" t="s">
        <v>1503</v>
      </c>
      <c r="B307">
        <v>5496888</v>
      </c>
      <c r="C307" t="s">
        <v>1504</v>
      </c>
      <c r="D307" t="s">
        <v>1505</v>
      </c>
      <c r="E307" t="s">
        <v>1506</v>
      </c>
      <c r="G307" t="s">
        <v>13</v>
      </c>
      <c r="H307" t="s">
        <v>1507</v>
      </c>
      <c r="I307" t="s">
        <v>1508</v>
      </c>
    </row>
    <row r="308" spans="1:9" x14ac:dyDescent="0.25">
      <c r="A308" t="s">
        <v>1509</v>
      </c>
      <c r="B308">
        <v>167715</v>
      </c>
      <c r="C308" t="s">
        <v>1510</v>
      </c>
      <c r="D308" t="s">
        <v>1511</v>
      </c>
      <c r="E308" t="s">
        <v>1512</v>
      </c>
      <c r="G308" t="s">
        <v>13</v>
      </c>
      <c r="H308" t="s">
        <v>1513</v>
      </c>
      <c r="I308" t="s">
        <v>1514</v>
      </c>
    </row>
    <row r="309" spans="1:9" x14ac:dyDescent="0.25">
      <c r="A309" t="s">
        <v>1515</v>
      </c>
      <c r="B309">
        <v>3614</v>
      </c>
      <c r="C309" t="s">
        <v>1516</v>
      </c>
      <c r="D309" t="s">
        <v>1517</v>
      </c>
      <c r="E309" t="s">
        <v>869</v>
      </c>
      <c r="G309" t="s">
        <v>13</v>
      </c>
      <c r="H309" t="s">
        <v>1518</v>
      </c>
      <c r="I309" t="s">
        <v>1519</v>
      </c>
    </row>
    <row r="310" spans="1:9" x14ac:dyDescent="0.25">
      <c r="A310" t="s">
        <v>1520</v>
      </c>
      <c r="B310">
        <v>910</v>
      </c>
      <c r="C310" t="s">
        <v>1521</v>
      </c>
      <c r="D310" t="s">
        <v>1522</v>
      </c>
      <c r="E310" t="s">
        <v>1523</v>
      </c>
      <c r="G310" t="s">
        <v>13</v>
      </c>
      <c r="H310" t="s">
        <v>1524</v>
      </c>
      <c r="I310" t="s">
        <v>1525</v>
      </c>
    </row>
    <row r="311" spans="1:9" x14ac:dyDescent="0.25">
      <c r="A311" t="s">
        <v>1526</v>
      </c>
      <c r="B311">
        <v>6957673</v>
      </c>
      <c r="C311" t="s">
        <v>1527</v>
      </c>
      <c r="D311" t="s">
        <v>1528</v>
      </c>
      <c r="E311" t="s">
        <v>1529</v>
      </c>
      <c r="G311" t="s">
        <v>13</v>
      </c>
      <c r="H311" t="s">
        <v>1530</v>
      </c>
      <c r="I311" t="s">
        <v>1531</v>
      </c>
    </row>
    <row r="312" spans="1:9" x14ac:dyDescent="0.25">
      <c r="A312" t="s">
        <v>1532</v>
      </c>
      <c r="B312">
        <v>5282105</v>
      </c>
      <c r="C312" t="s">
        <v>1533</v>
      </c>
      <c r="D312" t="s">
        <v>1534</v>
      </c>
      <c r="E312" t="s">
        <v>1535</v>
      </c>
      <c r="G312" t="s">
        <v>13</v>
      </c>
      <c r="H312" t="s">
        <v>1536</v>
      </c>
      <c r="I312" t="s">
        <v>1537</v>
      </c>
    </row>
    <row r="313" spans="1:9" x14ac:dyDescent="0.25">
      <c r="A313" t="s">
        <v>1538</v>
      </c>
      <c r="B313">
        <v>100526</v>
      </c>
      <c r="C313" t="s">
        <v>1539</v>
      </c>
      <c r="D313" t="s">
        <v>1540</v>
      </c>
      <c r="E313" t="s">
        <v>1541</v>
      </c>
      <c r="G313" t="s">
        <v>13</v>
      </c>
      <c r="H313" t="s">
        <v>1542</v>
      </c>
      <c r="I313" t="s">
        <v>1543</v>
      </c>
    </row>
    <row r="314" spans="1:9" x14ac:dyDescent="0.25">
      <c r="A314" t="s">
        <v>1544</v>
      </c>
      <c r="B314">
        <v>6992083</v>
      </c>
      <c r="C314" t="s">
        <v>1545</v>
      </c>
      <c r="D314" t="s">
        <v>1546</v>
      </c>
      <c r="E314" t="s">
        <v>1547</v>
      </c>
      <c r="G314" t="s">
        <v>13</v>
      </c>
      <c r="H314" t="s">
        <v>1548</v>
      </c>
      <c r="I314" t="s">
        <v>1549</v>
      </c>
    </row>
    <row r="315" spans="1:9" x14ac:dyDescent="0.25">
      <c r="A315" t="s">
        <v>1550</v>
      </c>
      <c r="B315">
        <v>59227</v>
      </c>
      <c r="C315" t="s">
        <v>1551</v>
      </c>
      <c r="D315" t="s">
        <v>1552</v>
      </c>
      <c r="E315" t="s">
        <v>1553</v>
      </c>
      <c r="G315" t="s">
        <v>13</v>
      </c>
      <c r="H315" t="s">
        <v>1554</v>
      </c>
      <c r="I315" t="s">
        <v>1555</v>
      </c>
    </row>
    <row r="316" spans="1:9" x14ac:dyDescent="0.25">
      <c r="A316" t="s">
        <v>1556</v>
      </c>
      <c r="B316">
        <v>70878227</v>
      </c>
      <c r="C316" t="s">
        <v>1557</v>
      </c>
      <c r="D316" t="s">
        <v>1557</v>
      </c>
      <c r="E316" t="s">
        <v>1558</v>
      </c>
      <c r="G316" t="s">
        <v>13</v>
      </c>
      <c r="H316" t="s">
        <v>1559</v>
      </c>
      <c r="I316" t="s">
        <v>1560</v>
      </c>
    </row>
    <row r="317" spans="1:9" x14ac:dyDescent="0.25">
      <c r="A317" t="s">
        <v>1561</v>
      </c>
      <c r="B317">
        <v>91352118</v>
      </c>
      <c r="C317" t="s">
        <v>1562</v>
      </c>
      <c r="D317" t="s">
        <v>1563</v>
      </c>
      <c r="E317" t="s">
        <v>1564</v>
      </c>
      <c r="G317" t="s">
        <v>13</v>
      </c>
      <c r="H317" t="s">
        <v>1565</v>
      </c>
      <c r="I317" t="s">
        <v>1566</v>
      </c>
    </row>
    <row r="318" spans="1:9" x14ac:dyDescent="0.25">
      <c r="A318" t="s">
        <v>1567</v>
      </c>
      <c r="B318">
        <v>11966124</v>
      </c>
      <c r="C318" t="s">
        <v>1568</v>
      </c>
      <c r="D318" t="s">
        <v>1569</v>
      </c>
      <c r="E318" t="s">
        <v>1570</v>
      </c>
      <c r="G318" t="s">
        <v>13</v>
      </c>
      <c r="H318" t="s">
        <v>1571</v>
      </c>
      <c r="I318" t="s">
        <v>1572</v>
      </c>
    </row>
    <row r="319" spans="1:9" x14ac:dyDescent="0.25">
      <c r="A319" t="s">
        <v>1573</v>
      </c>
      <c r="B319">
        <v>892</v>
      </c>
      <c r="C319" t="s">
        <v>1574</v>
      </c>
      <c r="D319" t="s">
        <v>1575</v>
      </c>
      <c r="E319" t="s">
        <v>1576</v>
      </c>
      <c r="G319" t="s">
        <v>13</v>
      </c>
      <c r="H319" t="s">
        <v>1577</v>
      </c>
      <c r="I319" t="s">
        <v>1578</v>
      </c>
    </row>
    <row r="320" spans="1:9" hidden="1" x14ac:dyDescent="0.25"/>
    <row r="321" spans="1:9" x14ac:dyDescent="0.25">
      <c r="A321" t="s">
        <v>1579</v>
      </c>
      <c r="B321">
        <v>126941</v>
      </c>
      <c r="C321" t="s">
        <v>1580</v>
      </c>
      <c r="D321" t="s">
        <v>1581</v>
      </c>
      <c r="E321" t="s">
        <v>1582</v>
      </c>
      <c r="G321" t="s">
        <v>13</v>
      </c>
      <c r="H321" t="s">
        <v>1583</v>
      </c>
      <c r="I321" t="s">
        <v>1584</v>
      </c>
    </row>
    <row r="322" spans="1:9" x14ac:dyDescent="0.25">
      <c r="A322" t="s">
        <v>1585</v>
      </c>
      <c r="B322">
        <v>10046145</v>
      </c>
      <c r="C322" t="s">
        <v>1586</v>
      </c>
      <c r="D322" t="s">
        <v>1587</v>
      </c>
      <c r="E322" t="s">
        <v>1588</v>
      </c>
      <c r="G322" t="s">
        <v>13</v>
      </c>
      <c r="H322" t="s">
        <v>1589</v>
      </c>
      <c r="I322" t="s">
        <v>1590</v>
      </c>
    </row>
    <row r="323" spans="1:9" hidden="1" x14ac:dyDescent="0.25"/>
    <row r="324" spans="1:9" hidden="1" x14ac:dyDescent="0.25"/>
    <row r="325" spans="1:9" hidden="1" x14ac:dyDescent="0.25"/>
    <row r="326" spans="1:9" x14ac:dyDescent="0.25">
      <c r="A326" t="s">
        <v>1591</v>
      </c>
      <c r="B326">
        <v>134612076</v>
      </c>
      <c r="C326" t="s">
        <v>1592</v>
      </c>
      <c r="D326" t="s">
        <v>1593</v>
      </c>
      <c r="E326" t="s">
        <v>1594</v>
      </c>
      <c r="G326" t="s">
        <v>13</v>
      </c>
      <c r="H326" t="s">
        <v>1595</v>
      </c>
      <c r="I326" t="s">
        <v>1596</v>
      </c>
    </row>
    <row r="327" spans="1:9" x14ac:dyDescent="0.25">
      <c r="A327" t="s">
        <v>1597</v>
      </c>
      <c r="B327">
        <v>124221650</v>
      </c>
      <c r="C327" t="s">
        <v>1598</v>
      </c>
      <c r="D327" t="s">
        <v>1599</v>
      </c>
      <c r="E327" t="s">
        <v>1600</v>
      </c>
      <c r="G327" t="s">
        <v>13</v>
      </c>
      <c r="H327" t="s">
        <v>1601</v>
      </c>
      <c r="I327" t="s">
        <v>1602</v>
      </c>
    </row>
    <row r="328" spans="1:9" x14ac:dyDescent="0.25">
      <c r="A328" t="s">
        <v>1603</v>
      </c>
      <c r="B328">
        <v>5311301</v>
      </c>
      <c r="C328" t="s">
        <v>1604</v>
      </c>
      <c r="D328" t="s">
        <v>1605</v>
      </c>
      <c r="E328" t="s">
        <v>1606</v>
      </c>
      <c r="G328" t="s">
        <v>13</v>
      </c>
      <c r="H328" t="s">
        <v>1607</v>
      </c>
      <c r="I328" t="s">
        <v>1608</v>
      </c>
    </row>
    <row r="329" spans="1:9" x14ac:dyDescent="0.25">
      <c r="A329" t="s">
        <v>1609</v>
      </c>
      <c r="B329">
        <v>6603931</v>
      </c>
      <c r="C329" t="s">
        <v>1610</v>
      </c>
      <c r="D329" t="s">
        <v>1611</v>
      </c>
      <c r="E329" t="s">
        <v>1612</v>
      </c>
      <c r="G329" t="s">
        <v>13</v>
      </c>
      <c r="H329" t="s">
        <v>1613</v>
      </c>
      <c r="I329" t="s">
        <v>1614</v>
      </c>
    </row>
    <row r="330" spans="1:9" x14ac:dyDescent="0.25">
      <c r="A330" t="s">
        <v>1615</v>
      </c>
      <c r="B330">
        <v>5310960</v>
      </c>
      <c r="C330" t="s">
        <v>1616</v>
      </c>
      <c r="D330" t="s">
        <v>1617</v>
      </c>
      <c r="E330" t="s">
        <v>1618</v>
      </c>
      <c r="G330" t="s">
        <v>13</v>
      </c>
      <c r="H330" t="s">
        <v>1619</v>
      </c>
      <c r="I330" t="s">
        <v>1620</v>
      </c>
    </row>
    <row r="331" spans="1:9" hidden="1" x14ac:dyDescent="0.25"/>
    <row r="332" spans="1:9" hidden="1" x14ac:dyDescent="0.25"/>
    <row r="333" spans="1:9" hidden="1" x14ac:dyDescent="0.25"/>
    <row r="334" spans="1:9" x14ac:dyDescent="0.25">
      <c r="A334" t="s">
        <v>1621</v>
      </c>
      <c r="B334">
        <v>3025961</v>
      </c>
      <c r="C334" t="s">
        <v>1622</v>
      </c>
      <c r="D334" t="s">
        <v>1623</v>
      </c>
      <c r="E334" t="s">
        <v>1624</v>
      </c>
      <c r="G334" t="s">
        <v>13</v>
      </c>
      <c r="H334" t="s">
        <v>1625</v>
      </c>
      <c r="I334" t="s">
        <v>1626</v>
      </c>
    </row>
    <row r="335" spans="1:9" hidden="1" x14ac:dyDescent="0.25"/>
    <row r="336" spans="1:9" x14ac:dyDescent="0.25">
      <c r="A336" t="s">
        <v>1627</v>
      </c>
      <c r="B336">
        <v>5288826</v>
      </c>
      <c r="C336" t="s">
        <v>1628</v>
      </c>
      <c r="D336" t="s">
        <v>1629</v>
      </c>
      <c r="E336" t="s">
        <v>1630</v>
      </c>
      <c r="G336" t="s">
        <v>13</v>
      </c>
      <c r="H336" t="s">
        <v>1631</v>
      </c>
      <c r="I336" t="s">
        <v>1632</v>
      </c>
    </row>
    <row r="337" spans="1:9" x14ac:dyDescent="0.25">
      <c r="A337" t="s">
        <v>1633</v>
      </c>
      <c r="B337">
        <v>5283468</v>
      </c>
      <c r="C337" t="s">
        <v>1634</v>
      </c>
      <c r="D337" t="s">
        <v>1635</v>
      </c>
      <c r="E337" t="s">
        <v>1636</v>
      </c>
      <c r="G337" t="s">
        <v>13</v>
      </c>
      <c r="H337" t="s">
        <v>1637</v>
      </c>
      <c r="I337" t="s">
        <v>1638</v>
      </c>
    </row>
    <row r="338" spans="1:9" x14ac:dyDescent="0.25">
      <c r="A338" t="s">
        <v>1639</v>
      </c>
      <c r="B338">
        <v>11317885</v>
      </c>
      <c r="C338" t="s">
        <v>1640</v>
      </c>
      <c r="D338" t="s">
        <v>1641</v>
      </c>
      <c r="E338" t="s">
        <v>1642</v>
      </c>
      <c r="G338" t="s">
        <v>13</v>
      </c>
      <c r="H338" t="s">
        <v>1643</v>
      </c>
      <c r="I338" t="s">
        <v>1644</v>
      </c>
    </row>
    <row r="339" spans="1:9" x14ac:dyDescent="0.25">
      <c r="A339" t="s">
        <v>1645</v>
      </c>
      <c r="B339">
        <v>16219626</v>
      </c>
      <c r="C339" t="s">
        <v>1646</v>
      </c>
      <c r="D339" t="s">
        <v>1647</v>
      </c>
      <c r="E339" t="s">
        <v>1648</v>
      </c>
      <c r="G339" t="s">
        <v>13</v>
      </c>
      <c r="H339" t="s">
        <v>1649</v>
      </c>
      <c r="I339" t="s">
        <v>1650</v>
      </c>
    </row>
    <row r="340" spans="1:9" x14ac:dyDescent="0.25">
      <c r="A340" t="s">
        <v>1651</v>
      </c>
      <c r="B340">
        <v>53245590</v>
      </c>
      <c r="C340" t="s">
        <v>1652</v>
      </c>
      <c r="D340" t="s">
        <v>1653</v>
      </c>
      <c r="E340" t="s">
        <v>1654</v>
      </c>
      <c r="G340" t="s">
        <v>13</v>
      </c>
      <c r="H340" t="s">
        <v>1655</v>
      </c>
      <c r="I340" t="s">
        <v>1656</v>
      </c>
    </row>
    <row r="341" spans="1:9" x14ac:dyDescent="0.25">
      <c r="A341" t="s">
        <v>1657</v>
      </c>
      <c r="B341">
        <v>189710</v>
      </c>
      <c r="C341" t="s">
        <v>1658</v>
      </c>
      <c r="D341" t="s">
        <v>1659</v>
      </c>
      <c r="E341" t="s">
        <v>1660</v>
      </c>
      <c r="G341" t="s">
        <v>13</v>
      </c>
      <c r="H341" t="s">
        <v>1661</v>
      </c>
      <c r="I341" t="s">
        <v>1662</v>
      </c>
    </row>
    <row r="342" spans="1:9" x14ac:dyDescent="0.25">
      <c r="A342" t="s">
        <v>1663</v>
      </c>
      <c r="B342">
        <v>9934294</v>
      </c>
      <c r="C342" t="s">
        <v>1664</v>
      </c>
      <c r="D342" t="s">
        <v>1665</v>
      </c>
      <c r="E342" t="s">
        <v>1666</v>
      </c>
      <c r="G342" t="s">
        <v>13</v>
      </c>
      <c r="H342" t="s">
        <v>1667</v>
      </c>
      <c r="I342" t="s">
        <v>1668</v>
      </c>
    </row>
    <row r="343" spans="1:9" x14ac:dyDescent="0.25">
      <c r="A343" t="s">
        <v>1669</v>
      </c>
      <c r="B343">
        <v>9939049</v>
      </c>
      <c r="C343" t="s">
        <v>1670</v>
      </c>
      <c r="D343" t="s">
        <v>1671</v>
      </c>
      <c r="E343" t="s">
        <v>1672</v>
      </c>
      <c r="G343" t="s">
        <v>13</v>
      </c>
      <c r="H343" t="s">
        <v>1673</v>
      </c>
      <c r="I343" t="s">
        <v>1674</v>
      </c>
    </row>
    <row r="344" spans="1:9" x14ac:dyDescent="0.25">
      <c r="A344" t="s">
        <v>1675</v>
      </c>
      <c r="B344">
        <v>189711</v>
      </c>
      <c r="C344" t="s">
        <v>1676</v>
      </c>
      <c r="D344" t="s">
        <v>1677</v>
      </c>
      <c r="E344" t="s">
        <v>1678</v>
      </c>
      <c r="G344" t="s">
        <v>13</v>
      </c>
      <c r="H344" t="s">
        <v>1679</v>
      </c>
      <c r="I344" t="s">
        <v>1680</v>
      </c>
    </row>
    <row r="345" spans="1:9" x14ac:dyDescent="0.25">
      <c r="A345" t="s">
        <v>1681</v>
      </c>
      <c r="B345">
        <v>9934294</v>
      </c>
      <c r="C345" t="s">
        <v>1664</v>
      </c>
      <c r="D345" t="s">
        <v>1665</v>
      </c>
      <c r="E345" t="s">
        <v>1666</v>
      </c>
      <c r="G345" t="s">
        <v>13</v>
      </c>
      <c r="H345" t="s">
        <v>1667</v>
      </c>
      <c r="I345" t="s">
        <v>1668</v>
      </c>
    </row>
    <row r="346" spans="1:9" x14ac:dyDescent="0.25">
      <c r="A346" t="s">
        <v>1682</v>
      </c>
      <c r="B346">
        <v>4212</v>
      </c>
      <c r="C346" t="s">
        <v>1683</v>
      </c>
      <c r="D346" t="s">
        <v>1684</v>
      </c>
      <c r="E346" t="s">
        <v>1685</v>
      </c>
      <c r="G346" t="s">
        <v>13</v>
      </c>
      <c r="H346" t="s">
        <v>1686</v>
      </c>
      <c r="I346" t="s">
        <v>1687</v>
      </c>
    </row>
    <row r="347" spans="1:9" x14ac:dyDescent="0.25">
      <c r="A347" t="s">
        <v>1688</v>
      </c>
      <c r="B347">
        <v>24957011</v>
      </c>
      <c r="C347" t="s">
        <v>1689</v>
      </c>
      <c r="D347" t="s">
        <v>1690</v>
      </c>
      <c r="E347" t="s">
        <v>1691</v>
      </c>
      <c r="G347" t="s">
        <v>13</v>
      </c>
      <c r="H347" t="s">
        <v>1692</v>
      </c>
      <c r="I347" t="s">
        <v>1693</v>
      </c>
    </row>
    <row r="348" spans="1:9" x14ac:dyDescent="0.25">
      <c r="A348" t="s">
        <v>1694</v>
      </c>
      <c r="B348">
        <v>4192</v>
      </c>
      <c r="C348" t="s">
        <v>1695</v>
      </c>
      <c r="D348" t="s">
        <v>1696</v>
      </c>
      <c r="E348" t="s">
        <v>1697</v>
      </c>
      <c r="G348" t="s">
        <v>13</v>
      </c>
      <c r="H348" t="s">
        <v>1698</v>
      </c>
      <c r="I348" t="s">
        <v>1699</v>
      </c>
    </row>
    <row r="349" spans="1:9" x14ac:dyDescent="0.25">
      <c r="A349" t="s">
        <v>1700</v>
      </c>
      <c r="B349">
        <v>251636</v>
      </c>
      <c r="C349" t="s">
        <v>1701</v>
      </c>
      <c r="D349" t="s">
        <v>1702</v>
      </c>
      <c r="E349" t="s">
        <v>1703</v>
      </c>
      <c r="G349" t="s">
        <v>13</v>
      </c>
      <c r="H349" t="s">
        <v>1704</v>
      </c>
      <c r="I349" t="s">
        <v>1705</v>
      </c>
    </row>
    <row r="350" spans="1:9" x14ac:dyDescent="0.25">
      <c r="A350" t="s">
        <v>1706</v>
      </c>
      <c r="B350">
        <v>261000</v>
      </c>
      <c r="C350" t="s">
        <v>1707</v>
      </c>
      <c r="D350" t="s">
        <v>1708</v>
      </c>
      <c r="E350" t="s">
        <v>1709</v>
      </c>
      <c r="G350" t="s">
        <v>13</v>
      </c>
      <c r="H350" t="s">
        <v>1710</v>
      </c>
      <c r="I350" t="s">
        <v>1711</v>
      </c>
    </row>
    <row r="351" spans="1:9" x14ac:dyDescent="0.25">
      <c r="A351" t="s">
        <v>1712</v>
      </c>
      <c r="B351">
        <v>65062</v>
      </c>
      <c r="C351" t="s">
        <v>1713</v>
      </c>
      <c r="D351" t="s">
        <v>1714</v>
      </c>
      <c r="E351" t="s">
        <v>1715</v>
      </c>
      <c r="G351" t="s">
        <v>13</v>
      </c>
      <c r="H351" t="s">
        <v>1716</v>
      </c>
      <c r="I351" t="s">
        <v>1717</v>
      </c>
    </row>
    <row r="352" spans="1:9" x14ac:dyDescent="0.25">
      <c r="A352" t="s">
        <v>1718</v>
      </c>
      <c r="B352">
        <v>439176</v>
      </c>
      <c r="C352" t="s">
        <v>1719</v>
      </c>
      <c r="D352" t="s">
        <v>1720</v>
      </c>
      <c r="E352" t="s">
        <v>1721</v>
      </c>
      <c r="G352" t="s">
        <v>13</v>
      </c>
      <c r="H352" t="s">
        <v>1722</v>
      </c>
      <c r="I352" t="s">
        <v>1723</v>
      </c>
    </row>
    <row r="353" spans="1:9" hidden="1" x14ac:dyDescent="0.25"/>
    <row r="354" spans="1:9" x14ac:dyDescent="0.25">
      <c r="A354" t="s">
        <v>1724</v>
      </c>
      <c r="B354">
        <v>71183</v>
      </c>
      <c r="C354" t="s">
        <v>1725</v>
      </c>
      <c r="D354" t="s">
        <v>1726</v>
      </c>
      <c r="E354" t="s">
        <v>1727</v>
      </c>
      <c r="G354" t="s">
        <v>13</v>
      </c>
      <c r="H354" t="s">
        <v>1728</v>
      </c>
      <c r="I354" t="s">
        <v>1729</v>
      </c>
    </row>
    <row r="355" spans="1:9" x14ac:dyDescent="0.25">
      <c r="A355" t="s">
        <v>1730</v>
      </c>
      <c r="B355">
        <v>166177171</v>
      </c>
      <c r="C355" t="s">
        <v>1731</v>
      </c>
      <c r="D355" t="s">
        <v>1732</v>
      </c>
      <c r="E355" t="s">
        <v>1733</v>
      </c>
      <c r="G355" t="s">
        <v>13</v>
      </c>
      <c r="H355" t="s">
        <v>1734</v>
      </c>
      <c r="I355" t="s">
        <v>1735</v>
      </c>
    </row>
    <row r="356" spans="1:9" hidden="1" x14ac:dyDescent="0.25"/>
    <row r="357" spans="1:9" x14ac:dyDescent="0.25">
      <c r="A357" t="s">
        <v>1736</v>
      </c>
      <c r="B357">
        <v>880</v>
      </c>
      <c r="C357" t="s">
        <v>1737</v>
      </c>
      <c r="D357" t="s">
        <v>1738</v>
      </c>
      <c r="E357" t="s">
        <v>1739</v>
      </c>
      <c r="G357" t="s">
        <v>13</v>
      </c>
      <c r="H357" t="s">
        <v>1740</v>
      </c>
      <c r="I357" t="s">
        <v>1741</v>
      </c>
    </row>
    <row r="358" spans="1:9" x14ac:dyDescent="0.25">
      <c r="A358" t="s">
        <v>1742</v>
      </c>
      <c r="B358">
        <v>225710</v>
      </c>
      <c r="C358" t="s">
        <v>1743</v>
      </c>
      <c r="D358" t="s">
        <v>1744</v>
      </c>
      <c r="E358" t="s">
        <v>661</v>
      </c>
      <c r="G358" t="s">
        <v>13</v>
      </c>
      <c r="H358" t="s">
        <v>1745</v>
      </c>
      <c r="I358" t="s">
        <v>1746</v>
      </c>
    </row>
    <row r="359" spans="1:9" x14ac:dyDescent="0.25">
      <c r="A359" t="s">
        <v>1747</v>
      </c>
      <c r="B359">
        <v>64947</v>
      </c>
      <c r="C359" t="s">
        <v>1748</v>
      </c>
      <c r="D359" t="s">
        <v>1749</v>
      </c>
      <c r="E359" t="s">
        <v>1750</v>
      </c>
      <c r="G359" t="s">
        <v>13</v>
      </c>
      <c r="H359" t="s">
        <v>1751</v>
      </c>
      <c r="I359" t="s">
        <v>1752</v>
      </c>
    </row>
    <row r="360" spans="1:9" x14ac:dyDescent="0.25">
      <c r="A360" t="s">
        <v>1753</v>
      </c>
      <c r="B360">
        <v>10081842</v>
      </c>
      <c r="C360" t="s">
        <v>1754</v>
      </c>
      <c r="D360" t="s">
        <v>1755</v>
      </c>
      <c r="E360" t="s">
        <v>1756</v>
      </c>
      <c r="G360" t="s">
        <v>13</v>
      </c>
      <c r="H360" t="s">
        <v>1757</v>
      </c>
      <c r="I360" t="s">
        <v>1758</v>
      </c>
    </row>
    <row r="361" spans="1:9" x14ac:dyDescent="0.25">
      <c r="A361" t="s">
        <v>1759</v>
      </c>
      <c r="B361">
        <v>126941</v>
      </c>
      <c r="C361" t="s">
        <v>1580</v>
      </c>
      <c r="D361" t="s">
        <v>1581</v>
      </c>
      <c r="E361" t="s">
        <v>1582</v>
      </c>
      <c r="G361" t="s">
        <v>13</v>
      </c>
      <c r="H361" t="s">
        <v>1583</v>
      </c>
      <c r="I361" t="s">
        <v>1584</v>
      </c>
    </row>
    <row r="362" spans="1:9" x14ac:dyDescent="0.25">
      <c r="A362" t="s">
        <v>1760</v>
      </c>
      <c r="B362">
        <v>107759</v>
      </c>
      <c r="C362" t="s">
        <v>1761</v>
      </c>
      <c r="D362" t="s">
        <v>1762</v>
      </c>
      <c r="E362" t="s">
        <v>1763</v>
      </c>
      <c r="G362" t="s">
        <v>13</v>
      </c>
      <c r="H362" t="s">
        <v>1764</v>
      </c>
      <c r="I362" t="s">
        <v>1765</v>
      </c>
    </row>
    <row r="363" spans="1:9" x14ac:dyDescent="0.25">
      <c r="A363" t="s">
        <v>1766</v>
      </c>
      <c r="B363">
        <v>4106</v>
      </c>
      <c r="C363" t="s">
        <v>1767</v>
      </c>
      <c r="D363" t="s">
        <v>1768</v>
      </c>
      <c r="E363" t="s">
        <v>1769</v>
      </c>
      <c r="G363" t="s">
        <v>13</v>
      </c>
      <c r="H363" t="s">
        <v>1770</v>
      </c>
      <c r="I363" t="s">
        <v>1771</v>
      </c>
    </row>
    <row r="364" spans="1:9" x14ac:dyDescent="0.25">
      <c r="A364" t="s">
        <v>1772</v>
      </c>
      <c r="B364">
        <v>6321351</v>
      </c>
      <c r="C364" t="s">
        <v>1773</v>
      </c>
      <c r="D364" t="s">
        <v>1774</v>
      </c>
      <c r="E364" t="s">
        <v>1775</v>
      </c>
      <c r="G364" t="s">
        <v>13</v>
      </c>
      <c r="H364" t="s">
        <v>1776</v>
      </c>
      <c r="I364" t="s">
        <v>1777</v>
      </c>
    </row>
    <row r="365" spans="1:9" x14ac:dyDescent="0.25">
      <c r="A365" t="s">
        <v>1778</v>
      </c>
      <c r="B365">
        <v>71306396</v>
      </c>
      <c r="C365" t="s">
        <v>1779</v>
      </c>
      <c r="D365" t="s">
        <v>1780</v>
      </c>
      <c r="E365" t="s">
        <v>1781</v>
      </c>
      <c r="G365" t="s">
        <v>13</v>
      </c>
      <c r="H365" t="s">
        <v>1782</v>
      </c>
      <c r="I365" t="s">
        <v>1783</v>
      </c>
    </row>
    <row r="366" spans="1:9" hidden="1" x14ac:dyDescent="0.25"/>
    <row r="367" spans="1:9" x14ac:dyDescent="0.25">
      <c r="A367" t="s">
        <v>1784</v>
      </c>
      <c r="B367">
        <v>68848</v>
      </c>
      <c r="C367" t="s">
        <v>1785</v>
      </c>
      <c r="D367" t="s">
        <v>1786</v>
      </c>
      <c r="E367" t="s">
        <v>1787</v>
      </c>
      <c r="G367" t="s">
        <v>13</v>
      </c>
      <c r="H367" t="s">
        <v>1788</v>
      </c>
      <c r="I367" t="s">
        <v>1789</v>
      </c>
    </row>
    <row r="368" spans="1:9" x14ac:dyDescent="0.25">
      <c r="A368" t="s">
        <v>1790</v>
      </c>
      <c r="B368">
        <v>127263133</v>
      </c>
      <c r="C368" t="s">
        <v>1791</v>
      </c>
      <c r="D368" t="s">
        <v>1792</v>
      </c>
      <c r="E368" t="s">
        <v>1793</v>
      </c>
      <c r="G368" t="s">
        <v>13</v>
      </c>
      <c r="H368" t="s">
        <v>1794</v>
      </c>
      <c r="I368" t="s">
        <v>1795</v>
      </c>
    </row>
    <row r="369" spans="1:9" x14ac:dyDescent="0.25">
      <c r="A369" t="s">
        <v>1796</v>
      </c>
      <c r="B369">
        <v>1254</v>
      </c>
      <c r="C369" t="s">
        <v>1797</v>
      </c>
      <c r="D369" t="s">
        <v>1798</v>
      </c>
      <c r="E369" t="s">
        <v>1799</v>
      </c>
      <c r="G369" t="s">
        <v>13</v>
      </c>
      <c r="H369" t="s">
        <v>1800</v>
      </c>
      <c r="I369" t="s">
        <v>1801</v>
      </c>
    </row>
    <row r="370" spans="1:9" x14ac:dyDescent="0.25">
      <c r="A370" t="s">
        <v>1802</v>
      </c>
      <c r="B370">
        <v>4055</v>
      </c>
      <c r="C370" t="s">
        <v>1803</v>
      </c>
      <c r="D370" t="s">
        <v>1804</v>
      </c>
      <c r="E370" t="s">
        <v>1805</v>
      </c>
      <c r="G370" t="s">
        <v>13</v>
      </c>
      <c r="H370" t="s">
        <v>1806</v>
      </c>
      <c r="I370" t="s">
        <v>1807</v>
      </c>
    </row>
    <row r="371" spans="1:9" x14ac:dyDescent="0.25">
      <c r="A371" t="s">
        <v>1808</v>
      </c>
      <c r="B371">
        <v>896</v>
      </c>
      <c r="C371" t="s">
        <v>1809</v>
      </c>
      <c r="D371" t="s">
        <v>1810</v>
      </c>
      <c r="E371" t="s">
        <v>1811</v>
      </c>
      <c r="G371" t="s">
        <v>13</v>
      </c>
      <c r="H371" t="s">
        <v>1812</v>
      </c>
      <c r="I371" t="s">
        <v>1813</v>
      </c>
    </row>
    <row r="372" spans="1:9" hidden="1" x14ac:dyDescent="0.25"/>
    <row r="373" spans="1:9" hidden="1" x14ac:dyDescent="0.25"/>
    <row r="374" spans="1:9" hidden="1" x14ac:dyDescent="0.25"/>
    <row r="375" spans="1:9" x14ac:dyDescent="0.25">
      <c r="A375" t="s">
        <v>1814</v>
      </c>
      <c r="B375">
        <v>671690</v>
      </c>
      <c r="C375" t="s">
        <v>1815</v>
      </c>
      <c r="D375" t="s">
        <v>1816</v>
      </c>
      <c r="E375" t="s">
        <v>1817</v>
      </c>
      <c r="G375" t="s">
        <v>13</v>
      </c>
      <c r="H375" t="s">
        <v>1818</v>
      </c>
      <c r="I375" t="s">
        <v>1819</v>
      </c>
    </row>
    <row r="376" spans="1:9" x14ac:dyDescent="0.25">
      <c r="A376" t="s">
        <v>1820</v>
      </c>
      <c r="B376">
        <v>5311271</v>
      </c>
      <c r="C376" t="s">
        <v>1821</v>
      </c>
      <c r="D376" t="s">
        <v>1822</v>
      </c>
      <c r="E376" t="s">
        <v>1823</v>
      </c>
      <c r="G376" t="s">
        <v>13</v>
      </c>
      <c r="H376" t="s">
        <v>1824</v>
      </c>
      <c r="I376" t="s">
        <v>1825</v>
      </c>
    </row>
    <row r="377" spans="1:9" x14ac:dyDescent="0.25">
      <c r="A377" t="s">
        <v>1826</v>
      </c>
      <c r="B377">
        <v>444214</v>
      </c>
      <c r="C377" t="s">
        <v>1827</v>
      </c>
      <c r="D377" t="s">
        <v>1827</v>
      </c>
      <c r="E377" t="s">
        <v>1828</v>
      </c>
      <c r="G377" t="s">
        <v>13</v>
      </c>
      <c r="H377" t="s">
        <v>1829</v>
      </c>
      <c r="I377" t="s">
        <v>1830</v>
      </c>
    </row>
    <row r="378" spans="1:9" x14ac:dyDescent="0.25">
      <c r="A378" t="s">
        <v>1831</v>
      </c>
      <c r="B378">
        <v>57465250</v>
      </c>
      <c r="C378" t="s">
        <v>1832</v>
      </c>
      <c r="D378" t="s">
        <v>1833</v>
      </c>
      <c r="E378" t="s">
        <v>1834</v>
      </c>
      <c r="G378" t="s">
        <v>13</v>
      </c>
      <c r="H378" t="s">
        <v>1835</v>
      </c>
      <c r="I378" t="s">
        <v>1836</v>
      </c>
    </row>
    <row r="379" spans="1:9" hidden="1" x14ac:dyDescent="0.25"/>
    <row r="380" spans="1:9" hidden="1" x14ac:dyDescent="0.25"/>
    <row r="381" spans="1:9" hidden="1" x14ac:dyDescent="0.25"/>
    <row r="382" spans="1:9" hidden="1" x14ac:dyDescent="0.25"/>
    <row r="383" spans="1:9" x14ac:dyDescent="0.25">
      <c r="A383" t="s">
        <v>1837</v>
      </c>
      <c r="B383">
        <v>99647972</v>
      </c>
      <c r="C383" t="s">
        <v>1838</v>
      </c>
      <c r="D383" t="s">
        <v>1839</v>
      </c>
      <c r="E383" t="s">
        <v>1840</v>
      </c>
      <c r="G383" t="s">
        <v>13</v>
      </c>
      <c r="H383" t="s">
        <v>1841</v>
      </c>
      <c r="I383" t="s">
        <v>1842</v>
      </c>
    </row>
    <row r="384" spans="1:9" x14ac:dyDescent="0.25">
      <c r="A384" t="s">
        <v>1843</v>
      </c>
      <c r="B384">
        <v>4020</v>
      </c>
      <c r="C384" t="s">
        <v>1844</v>
      </c>
      <c r="D384" t="s">
        <v>1845</v>
      </c>
      <c r="E384" t="s">
        <v>1846</v>
      </c>
      <c r="G384" t="s">
        <v>13</v>
      </c>
      <c r="H384" t="s">
        <v>1847</v>
      </c>
      <c r="I384" t="s">
        <v>1848</v>
      </c>
    </row>
    <row r="385" spans="1:9" hidden="1" x14ac:dyDescent="0.25"/>
    <row r="386" spans="1:9" x14ac:dyDescent="0.25">
      <c r="A386" t="s">
        <v>1849</v>
      </c>
      <c r="B386">
        <v>439186</v>
      </c>
      <c r="C386" t="s">
        <v>1850</v>
      </c>
      <c r="D386" t="s">
        <v>1851</v>
      </c>
      <c r="E386" t="s">
        <v>407</v>
      </c>
      <c r="G386" t="s">
        <v>13</v>
      </c>
      <c r="H386" t="s">
        <v>1852</v>
      </c>
      <c r="I386" t="s">
        <v>1853</v>
      </c>
    </row>
    <row r="387" spans="1:9" x14ac:dyDescent="0.25">
      <c r="A387" t="s">
        <v>1854</v>
      </c>
      <c r="B387">
        <v>644066</v>
      </c>
      <c r="C387" t="s">
        <v>1855</v>
      </c>
      <c r="D387" t="s">
        <v>1856</v>
      </c>
      <c r="E387" t="s">
        <v>1857</v>
      </c>
      <c r="G387" t="s">
        <v>13</v>
      </c>
      <c r="H387" t="s">
        <v>1858</v>
      </c>
      <c r="I387" t="s">
        <v>1859</v>
      </c>
    </row>
    <row r="388" spans="1:9" x14ac:dyDescent="0.25">
      <c r="A388" t="s">
        <v>1860</v>
      </c>
      <c r="B388">
        <v>5311462</v>
      </c>
      <c r="C388" t="s">
        <v>1861</v>
      </c>
      <c r="D388" t="s">
        <v>1862</v>
      </c>
      <c r="E388" t="s">
        <v>1863</v>
      </c>
      <c r="G388" t="s">
        <v>13</v>
      </c>
      <c r="H388" t="s">
        <v>1864</v>
      </c>
      <c r="I388" t="s">
        <v>1865</v>
      </c>
    </row>
    <row r="389" spans="1:9" x14ac:dyDescent="0.25">
      <c r="A389" t="s">
        <v>1866</v>
      </c>
      <c r="B389">
        <v>5311264</v>
      </c>
      <c r="C389" t="s">
        <v>1867</v>
      </c>
      <c r="D389" t="s">
        <v>1868</v>
      </c>
      <c r="E389" t="s">
        <v>1869</v>
      </c>
      <c r="G389" t="s">
        <v>13</v>
      </c>
      <c r="H389" t="s">
        <v>1870</v>
      </c>
      <c r="I389" t="s">
        <v>1871</v>
      </c>
    </row>
    <row r="390" spans="1:9" x14ac:dyDescent="0.25">
      <c r="A390" t="s">
        <v>1872</v>
      </c>
      <c r="B390">
        <v>5761</v>
      </c>
      <c r="C390" t="s">
        <v>1873</v>
      </c>
      <c r="D390" t="s">
        <v>1874</v>
      </c>
      <c r="E390" t="s">
        <v>1875</v>
      </c>
      <c r="G390" t="s">
        <v>13</v>
      </c>
      <c r="H390" t="s">
        <v>1876</v>
      </c>
      <c r="I390" t="s">
        <v>1877</v>
      </c>
    </row>
    <row r="391" spans="1:9" x14ac:dyDescent="0.25">
      <c r="A391" t="s">
        <v>1878</v>
      </c>
      <c r="B391">
        <v>6717</v>
      </c>
      <c r="C391" t="s">
        <v>1879</v>
      </c>
      <c r="D391" t="s">
        <v>1880</v>
      </c>
      <c r="E391" t="s">
        <v>1881</v>
      </c>
      <c r="G391" t="s">
        <v>13</v>
      </c>
      <c r="H391" t="s">
        <v>1882</v>
      </c>
      <c r="I391" t="s">
        <v>1883</v>
      </c>
    </row>
    <row r="392" spans="1:9" x14ac:dyDescent="0.25">
      <c r="A392" t="s">
        <v>1884</v>
      </c>
      <c r="B392">
        <v>213056</v>
      </c>
      <c r="C392" t="s">
        <v>1885</v>
      </c>
      <c r="D392" t="s">
        <v>1886</v>
      </c>
      <c r="E392" t="s">
        <v>1887</v>
      </c>
      <c r="G392" t="s">
        <v>13</v>
      </c>
      <c r="H392" t="s">
        <v>1888</v>
      </c>
      <c r="I392" t="s">
        <v>1889</v>
      </c>
    </row>
    <row r="393" spans="1:9" x14ac:dyDescent="0.25">
      <c r="A393" t="s">
        <v>1890</v>
      </c>
      <c r="B393">
        <v>9819927</v>
      </c>
      <c r="C393" t="s">
        <v>1891</v>
      </c>
      <c r="D393" t="s">
        <v>1892</v>
      </c>
      <c r="E393" t="s">
        <v>1893</v>
      </c>
      <c r="G393" t="s">
        <v>13</v>
      </c>
      <c r="H393" t="s">
        <v>1894</v>
      </c>
      <c r="I393" t="s">
        <v>1895</v>
      </c>
    </row>
    <row r="394" spans="1:9" x14ac:dyDescent="0.25">
      <c r="A394" t="s">
        <v>1896</v>
      </c>
      <c r="B394">
        <v>3970</v>
      </c>
      <c r="C394" t="s">
        <v>1897</v>
      </c>
      <c r="D394" t="s">
        <v>1898</v>
      </c>
      <c r="E394" t="s">
        <v>1899</v>
      </c>
      <c r="G394" t="s">
        <v>13</v>
      </c>
      <c r="H394" t="s">
        <v>1900</v>
      </c>
      <c r="I394" t="s">
        <v>1901</v>
      </c>
    </row>
    <row r="395" spans="1:9" x14ac:dyDescent="0.25">
      <c r="A395" t="s">
        <v>1902</v>
      </c>
      <c r="B395">
        <v>64727</v>
      </c>
      <c r="C395" t="s">
        <v>1903</v>
      </c>
      <c r="D395" t="s">
        <v>1904</v>
      </c>
      <c r="E395" t="s">
        <v>1905</v>
      </c>
      <c r="G395" t="s">
        <v>13</v>
      </c>
      <c r="H395" t="s">
        <v>1906</v>
      </c>
      <c r="I395" t="s">
        <v>1907</v>
      </c>
    </row>
    <row r="396" spans="1:9" x14ac:dyDescent="0.25">
      <c r="A396" t="s">
        <v>1908</v>
      </c>
      <c r="B396">
        <v>136712324</v>
      </c>
      <c r="C396" t="s">
        <v>1909</v>
      </c>
      <c r="D396" t="s">
        <v>1910</v>
      </c>
      <c r="E396" t="s">
        <v>1911</v>
      </c>
      <c r="G396" t="s">
        <v>13</v>
      </c>
      <c r="H396" t="s">
        <v>1912</v>
      </c>
      <c r="I396" t="s">
        <v>1913</v>
      </c>
    </row>
    <row r="397" spans="1:9" x14ac:dyDescent="0.25">
      <c r="A397" t="s">
        <v>1914</v>
      </c>
      <c r="B397">
        <v>5280878</v>
      </c>
      <c r="C397" t="s">
        <v>1915</v>
      </c>
      <c r="D397" t="s">
        <v>1916</v>
      </c>
      <c r="E397" t="s">
        <v>1917</v>
      </c>
      <c r="G397" t="s">
        <v>13</v>
      </c>
      <c r="H397" t="s">
        <v>1918</v>
      </c>
      <c r="I397" t="s">
        <v>1919</v>
      </c>
    </row>
    <row r="398" spans="1:9" x14ac:dyDescent="0.25">
      <c r="A398" t="s">
        <v>1920</v>
      </c>
      <c r="B398">
        <v>5280492</v>
      </c>
      <c r="C398" t="s">
        <v>1921</v>
      </c>
      <c r="D398" t="s">
        <v>1922</v>
      </c>
      <c r="E398" t="s">
        <v>1923</v>
      </c>
      <c r="G398" t="s">
        <v>13</v>
      </c>
      <c r="H398" t="s">
        <v>1924</v>
      </c>
      <c r="I398" t="s">
        <v>1925</v>
      </c>
    </row>
    <row r="399" spans="1:9" hidden="1" x14ac:dyDescent="0.25"/>
    <row r="400" spans="1:9" hidden="1" x14ac:dyDescent="0.25"/>
    <row r="401" spans="1:9" x14ac:dyDescent="0.25">
      <c r="A401" t="s">
        <v>1926</v>
      </c>
      <c r="B401">
        <v>169450739</v>
      </c>
      <c r="C401" t="s">
        <v>1927</v>
      </c>
      <c r="D401" t="s">
        <v>1928</v>
      </c>
      <c r="E401" t="s">
        <v>1929</v>
      </c>
      <c r="G401" t="s">
        <v>13</v>
      </c>
      <c r="H401" t="s">
        <v>1930</v>
      </c>
      <c r="I401" t="s">
        <v>1931</v>
      </c>
    </row>
    <row r="402" spans="1:9" hidden="1" x14ac:dyDescent="0.25"/>
    <row r="403" spans="1:9" x14ac:dyDescent="0.25">
      <c r="A403" t="s">
        <v>1932</v>
      </c>
      <c r="B403">
        <v>16081932</v>
      </c>
      <c r="C403" t="s">
        <v>1933</v>
      </c>
      <c r="D403" t="s">
        <v>1934</v>
      </c>
      <c r="E403" t="s">
        <v>1935</v>
      </c>
      <c r="G403" t="s">
        <v>13</v>
      </c>
      <c r="H403" t="s">
        <v>1936</v>
      </c>
      <c r="I403" t="s">
        <v>1937</v>
      </c>
    </row>
    <row r="404" spans="1:9" x14ac:dyDescent="0.25">
      <c r="A404" t="s">
        <v>1938</v>
      </c>
      <c r="B404">
        <v>10097314</v>
      </c>
      <c r="C404" t="s">
        <v>1939</v>
      </c>
      <c r="D404" t="s">
        <v>1940</v>
      </c>
      <c r="E404" t="s">
        <v>1941</v>
      </c>
      <c r="G404" t="s">
        <v>13</v>
      </c>
      <c r="H404" t="s">
        <v>1942</v>
      </c>
      <c r="I404" t="s">
        <v>1943</v>
      </c>
    </row>
    <row r="405" spans="1:9" x14ac:dyDescent="0.25">
      <c r="A405" t="s">
        <v>1944</v>
      </c>
      <c r="B405">
        <v>5311263</v>
      </c>
      <c r="C405" t="s">
        <v>1945</v>
      </c>
      <c r="D405" t="s">
        <v>1946</v>
      </c>
      <c r="E405" t="s">
        <v>1947</v>
      </c>
      <c r="G405" t="s">
        <v>13</v>
      </c>
      <c r="H405" t="s">
        <v>1948</v>
      </c>
      <c r="I405" t="s">
        <v>1949</v>
      </c>
    </row>
    <row r="406" spans="1:9" x14ac:dyDescent="0.25">
      <c r="A406" t="s">
        <v>1950</v>
      </c>
      <c r="B406">
        <v>17786744</v>
      </c>
      <c r="C406" t="s">
        <v>1951</v>
      </c>
      <c r="D406" t="s">
        <v>1952</v>
      </c>
      <c r="E406" t="s">
        <v>1953</v>
      </c>
      <c r="G406" t="s">
        <v>13</v>
      </c>
      <c r="H406" t="s">
        <v>1954</v>
      </c>
      <c r="I406" t="s">
        <v>1955</v>
      </c>
    </row>
    <row r="407" spans="1:9" x14ac:dyDescent="0.25">
      <c r="A407" t="s">
        <v>1956</v>
      </c>
      <c r="B407">
        <v>145711714</v>
      </c>
      <c r="C407" t="s">
        <v>1957</v>
      </c>
      <c r="D407" t="s">
        <v>1958</v>
      </c>
      <c r="E407" t="s">
        <v>1959</v>
      </c>
      <c r="G407" t="s">
        <v>13</v>
      </c>
      <c r="H407" t="s">
        <v>1960</v>
      </c>
      <c r="I407" t="s">
        <v>1961</v>
      </c>
    </row>
    <row r="408" spans="1:9" x14ac:dyDescent="0.25">
      <c r="A408" t="s">
        <v>1962</v>
      </c>
      <c r="B408">
        <v>5280450</v>
      </c>
      <c r="C408" t="s">
        <v>1963</v>
      </c>
      <c r="D408" t="s">
        <v>1964</v>
      </c>
      <c r="E408" t="s">
        <v>1965</v>
      </c>
      <c r="G408" t="s">
        <v>13</v>
      </c>
      <c r="H408" t="s">
        <v>1966</v>
      </c>
      <c r="I408" t="s">
        <v>1967</v>
      </c>
    </row>
    <row r="409" spans="1:9" x14ac:dyDescent="0.25">
      <c r="A409" t="s">
        <v>1968</v>
      </c>
      <c r="B409">
        <v>5280450</v>
      </c>
      <c r="C409" t="s">
        <v>1963</v>
      </c>
      <c r="D409" t="s">
        <v>1964</v>
      </c>
      <c r="E409" t="s">
        <v>1965</v>
      </c>
      <c r="G409" t="s">
        <v>13</v>
      </c>
      <c r="H409" t="s">
        <v>1966</v>
      </c>
      <c r="I409" t="s">
        <v>1967</v>
      </c>
    </row>
    <row r="410" spans="1:9" x14ac:dyDescent="0.25">
      <c r="A410" t="s">
        <v>1969</v>
      </c>
      <c r="B410">
        <v>15521397</v>
      </c>
      <c r="C410" t="s">
        <v>1970</v>
      </c>
      <c r="D410" t="s">
        <v>1971</v>
      </c>
      <c r="E410" t="s">
        <v>1972</v>
      </c>
      <c r="G410" t="s">
        <v>13</v>
      </c>
      <c r="H410" t="s">
        <v>1973</v>
      </c>
      <c r="I410" t="s">
        <v>1974</v>
      </c>
    </row>
    <row r="411" spans="1:9" x14ac:dyDescent="0.25">
      <c r="A411" t="s">
        <v>1975</v>
      </c>
      <c r="B411">
        <v>3922</v>
      </c>
      <c r="C411" t="s">
        <v>1976</v>
      </c>
      <c r="D411" t="s">
        <v>1977</v>
      </c>
      <c r="E411" t="s">
        <v>1978</v>
      </c>
      <c r="G411" t="s">
        <v>13</v>
      </c>
      <c r="H411" t="s">
        <v>1979</v>
      </c>
      <c r="I411" t="s">
        <v>1980</v>
      </c>
    </row>
    <row r="412" spans="1:9" x14ac:dyDescent="0.25">
      <c r="A412" t="s">
        <v>1981</v>
      </c>
      <c r="B412">
        <v>657181</v>
      </c>
      <c r="C412" t="s">
        <v>1982</v>
      </c>
      <c r="D412" t="s">
        <v>1983</v>
      </c>
      <c r="E412" t="s">
        <v>1984</v>
      </c>
      <c r="G412" t="s">
        <v>13</v>
      </c>
      <c r="H412" t="s">
        <v>1985</v>
      </c>
      <c r="I412" t="s">
        <v>1986</v>
      </c>
    </row>
    <row r="413" spans="1:9" x14ac:dyDescent="0.25">
      <c r="A413" t="s">
        <v>1987</v>
      </c>
      <c r="B413">
        <v>6106</v>
      </c>
      <c r="C413" t="s">
        <v>1988</v>
      </c>
      <c r="D413" t="s">
        <v>1989</v>
      </c>
      <c r="E413" t="s">
        <v>1990</v>
      </c>
      <c r="G413" t="s">
        <v>13</v>
      </c>
      <c r="H413" t="s">
        <v>1991</v>
      </c>
      <c r="I413" t="s">
        <v>1992</v>
      </c>
    </row>
    <row r="414" spans="1:9" x14ac:dyDescent="0.25">
      <c r="A414" t="s">
        <v>1993</v>
      </c>
      <c r="B414">
        <v>2733202</v>
      </c>
      <c r="C414" t="s">
        <v>1994</v>
      </c>
      <c r="D414" t="s">
        <v>1995</v>
      </c>
      <c r="E414" t="s">
        <v>1996</v>
      </c>
      <c r="G414" t="s">
        <v>13</v>
      </c>
      <c r="H414" t="s">
        <v>1997</v>
      </c>
      <c r="I414" t="s">
        <v>1998</v>
      </c>
    </row>
    <row r="415" spans="1:9" x14ac:dyDescent="0.25">
      <c r="A415" t="s">
        <v>1999</v>
      </c>
      <c r="B415">
        <v>2733285</v>
      </c>
      <c r="C415" t="s">
        <v>2000</v>
      </c>
      <c r="D415" t="s">
        <v>2001</v>
      </c>
      <c r="E415" t="s">
        <v>2002</v>
      </c>
      <c r="G415" t="s">
        <v>13</v>
      </c>
      <c r="H415" t="s">
        <v>2003</v>
      </c>
      <c r="I415" t="s">
        <v>2004</v>
      </c>
    </row>
    <row r="416" spans="1:9" x14ac:dyDescent="0.25">
      <c r="A416" t="s">
        <v>2005</v>
      </c>
      <c r="B416">
        <v>11030410</v>
      </c>
      <c r="C416" t="s">
        <v>2006</v>
      </c>
      <c r="D416" t="s">
        <v>2007</v>
      </c>
      <c r="E416" t="s">
        <v>1576</v>
      </c>
      <c r="G416" t="s">
        <v>13</v>
      </c>
      <c r="H416" t="s">
        <v>2008</v>
      </c>
      <c r="I416" t="s">
        <v>2009</v>
      </c>
    </row>
    <row r="417" spans="1:9" x14ac:dyDescent="0.25">
      <c r="A417" t="s">
        <v>2010</v>
      </c>
      <c r="B417">
        <v>33032</v>
      </c>
      <c r="C417" t="s">
        <v>2011</v>
      </c>
      <c r="D417" t="s">
        <v>2012</v>
      </c>
      <c r="E417" t="s">
        <v>2013</v>
      </c>
      <c r="G417" t="s">
        <v>13</v>
      </c>
      <c r="H417" t="s">
        <v>2014</v>
      </c>
      <c r="I417" t="s">
        <v>2015</v>
      </c>
    </row>
    <row r="418" spans="1:9" x14ac:dyDescent="0.25">
      <c r="A418" t="s">
        <v>2016</v>
      </c>
      <c r="B418">
        <v>6047</v>
      </c>
      <c r="C418" t="s">
        <v>2017</v>
      </c>
      <c r="D418" t="s">
        <v>2018</v>
      </c>
      <c r="E418" t="s">
        <v>2019</v>
      </c>
      <c r="G418" t="s">
        <v>13</v>
      </c>
      <c r="H418" t="s">
        <v>2020</v>
      </c>
      <c r="I418" t="s">
        <v>2021</v>
      </c>
    </row>
    <row r="419" spans="1:9" x14ac:dyDescent="0.25">
      <c r="A419" t="s">
        <v>2022</v>
      </c>
      <c r="B419">
        <v>439216</v>
      </c>
      <c r="C419" t="s">
        <v>2023</v>
      </c>
      <c r="D419" t="s">
        <v>2024</v>
      </c>
      <c r="E419" t="s">
        <v>2025</v>
      </c>
      <c r="G419" t="s">
        <v>13</v>
      </c>
      <c r="H419" t="s">
        <v>2026</v>
      </c>
      <c r="I419" t="s">
        <v>2027</v>
      </c>
    </row>
    <row r="420" spans="1:9" x14ac:dyDescent="0.25">
      <c r="A420" t="s">
        <v>2028</v>
      </c>
      <c r="B420">
        <v>6322</v>
      </c>
      <c r="C420" t="s">
        <v>2029</v>
      </c>
      <c r="D420" t="s">
        <v>2030</v>
      </c>
      <c r="E420" t="s">
        <v>2031</v>
      </c>
      <c r="G420" t="s">
        <v>13</v>
      </c>
      <c r="H420" t="s">
        <v>2032</v>
      </c>
      <c r="I420" t="s">
        <v>2033</v>
      </c>
    </row>
    <row r="421" spans="1:9" x14ac:dyDescent="0.25">
      <c r="A421" t="s">
        <v>2034</v>
      </c>
      <c r="B421">
        <v>179394</v>
      </c>
      <c r="C421" t="s">
        <v>2035</v>
      </c>
      <c r="D421" t="s">
        <v>2035</v>
      </c>
      <c r="E421" t="s">
        <v>2036</v>
      </c>
      <c r="G421" t="s">
        <v>13</v>
      </c>
      <c r="H421" t="s">
        <v>2037</v>
      </c>
      <c r="I421" t="s">
        <v>2038</v>
      </c>
    </row>
    <row r="422" spans="1:9" x14ac:dyDescent="0.25">
      <c r="A422" t="s">
        <v>2039</v>
      </c>
      <c r="B422">
        <v>15488999</v>
      </c>
      <c r="C422" t="s">
        <v>2040</v>
      </c>
      <c r="D422" t="s">
        <v>2041</v>
      </c>
      <c r="E422" t="s">
        <v>2042</v>
      </c>
      <c r="G422" t="s">
        <v>13</v>
      </c>
      <c r="H422" t="s">
        <v>2043</v>
      </c>
      <c r="I422" t="s">
        <v>2044</v>
      </c>
    </row>
    <row r="423" spans="1:9" x14ac:dyDescent="0.25">
      <c r="A423" t="s">
        <v>2045</v>
      </c>
      <c r="B423">
        <v>443375</v>
      </c>
      <c r="C423" t="s">
        <v>2046</v>
      </c>
      <c r="D423" t="s">
        <v>2047</v>
      </c>
      <c r="E423" t="s">
        <v>2048</v>
      </c>
      <c r="G423" t="s">
        <v>13</v>
      </c>
      <c r="H423" t="s">
        <v>2049</v>
      </c>
      <c r="I423" t="s">
        <v>2050</v>
      </c>
    </row>
    <row r="424" spans="1:9" x14ac:dyDescent="0.25">
      <c r="A424" t="s">
        <v>2051</v>
      </c>
      <c r="B424">
        <v>161166</v>
      </c>
      <c r="C424" t="s">
        <v>2052</v>
      </c>
      <c r="D424" t="s">
        <v>2053</v>
      </c>
      <c r="E424" t="s">
        <v>2054</v>
      </c>
      <c r="G424" t="s">
        <v>13</v>
      </c>
      <c r="H424" t="s">
        <v>2055</v>
      </c>
      <c r="I424" t="s">
        <v>2056</v>
      </c>
    </row>
    <row r="425" spans="1:9" x14ac:dyDescent="0.25">
      <c r="A425" t="s">
        <v>2057</v>
      </c>
      <c r="B425">
        <v>9692</v>
      </c>
      <c r="C425" t="s">
        <v>2058</v>
      </c>
      <c r="D425" t="s">
        <v>2059</v>
      </c>
      <c r="E425" t="s">
        <v>2060</v>
      </c>
      <c r="G425" t="s">
        <v>13</v>
      </c>
      <c r="H425" t="s">
        <v>2061</v>
      </c>
      <c r="I425" t="s">
        <v>2062</v>
      </c>
    </row>
    <row r="426" spans="1:9" hidden="1" x14ac:dyDescent="0.25"/>
    <row r="427" spans="1:9" hidden="1" x14ac:dyDescent="0.25"/>
    <row r="428" spans="1:9" hidden="1" x14ac:dyDescent="0.25"/>
    <row r="429" spans="1:9" hidden="1" x14ac:dyDescent="0.25"/>
    <row r="430" spans="1:9" hidden="1" x14ac:dyDescent="0.25"/>
    <row r="431" spans="1:9" hidden="1" x14ac:dyDescent="0.25"/>
    <row r="432" spans="1:9" hidden="1" x14ac:dyDescent="0.25"/>
    <row r="433" spans="1:9" hidden="1" x14ac:dyDescent="0.25"/>
    <row r="434" spans="1:9" hidden="1" x14ac:dyDescent="0.25"/>
    <row r="435" spans="1:9" hidden="1" x14ac:dyDescent="0.25"/>
    <row r="436" spans="1:9" hidden="1" x14ac:dyDescent="0.25"/>
    <row r="437" spans="1:9" hidden="1" x14ac:dyDescent="0.25"/>
    <row r="438" spans="1:9" hidden="1" x14ac:dyDescent="0.25"/>
    <row r="439" spans="1:9" x14ac:dyDescent="0.25">
      <c r="A439" t="s">
        <v>2063</v>
      </c>
      <c r="B439">
        <v>3822</v>
      </c>
      <c r="C439" t="s">
        <v>2064</v>
      </c>
      <c r="D439" t="s">
        <v>2065</v>
      </c>
      <c r="E439" t="s">
        <v>2066</v>
      </c>
      <c r="G439" t="s">
        <v>13</v>
      </c>
      <c r="H439" t="s">
        <v>2067</v>
      </c>
      <c r="I439" t="s">
        <v>2068</v>
      </c>
    </row>
    <row r="440" spans="1:9" x14ac:dyDescent="0.25">
      <c r="A440" t="s">
        <v>2069</v>
      </c>
      <c r="B440">
        <v>9962276</v>
      </c>
      <c r="C440" t="s">
        <v>2070</v>
      </c>
      <c r="D440" t="s">
        <v>2071</v>
      </c>
      <c r="E440" t="s">
        <v>2072</v>
      </c>
      <c r="G440" t="s">
        <v>13</v>
      </c>
      <c r="H440" t="s">
        <v>2073</v>
      </c>
      <c r="I440" t="s">
        <v>2074</v>
      </c>
    </row>
    <row r="441" spans="1:9" x14ac:dyDescent="0.25">
      <c r="A441" t="s">
        <v>2075</v>
      </c>
      <c r="B441">
        <v>10255</v>
      </c>
      <c r="C441" t="s">
        <v>2076</v>
      </c>
      <c r="D441" t="s">
        <v>2077</v>
      </c>
      <c r="E441" t="s">
        <v>2078</v>
      </c>
      <c r="G441" t="s">
        <v>13</v>
      </c>
      <c r="H441" t="s">
        <v>2079</v>
      </c>
      <c r="I441" t="s">
        <v>2080</v>
      </c>
    </row>
    <row r="442" spans="1:9" x14ac:dyDescent="0.25">
      <c r="A442" t="s">
        <v>2081</v>
      </c>
      <c r="B442">
        <v>4908365</v>
      </c>
      <c r="C442" t="s">
        <v>2082</v>
      </c>
      <c r="D442" t="s">
        <v>2083</v>
      </c>
      <c r="E442" t="s">
        <v>2084</v>
      </c>
      <c r="G442" t="s">
        <v>13</v>
      </c>
      <c r="H442" t="s">
        <v>2085</v>
      </c>
      <c r="I442" t="s">
        <v>2086</v>
      </c>
    </row>
    <row r="443" spans="1:9" x14ac:dyDescent="0.25">
      <c r="A443" t="s">
        <v>2087</v>
      </c>
      <c r="B443">
        <v>49822115</v>
      </c>
      <c r="C443" t="s">
        <v>2088</v>
      </c>
      <c r="D443" t="s">
        <v>2089</v>
      </c>
      <c r="E443" t="s">
        <v>2090</v>
      </c>
      <c r="G443" t="s">
        <v>13</v>
      </c>
      <c r="H443" t="s">
        <v>2091</v>
      </c>
      <c r="I443" t="s">
        <v>2092</v>
      </c>
    </row>
    <row r="444" spans="1:9" hidden="1" x14ac:dyDescent="0.25"/>
    <row r="445" spans="1:9" x14ac:dyDescent="0.25">
      <c r="A445" t="s">
        <v>2093</v>
      </c>
      <c r="B445">
        <v>3779</v>
      </c>
      <c r="C445" t="s">
        <v>2094</v>
      </c>
      <c r="D445" t="s">
        <v>2095</v>
      </c>
      <c r="E445" t="s">
        <v>2096</v>
      </c>
      <c r="G445" t="s">
        <v>13</v>
      </c>
      <c r="H445" t="s">
        <v>2097</v>
      </c>
      <c r="I445" t="s">
        <v>2098</v>
      </c>
    </row>
    <row r="446" spans="1:9" x14ac:dyDescent="0.25">
      <c r="A446" t="s">
        <v>2099</v>
      </c>
      <c r="B446">
        <v>439193</v>
      </c>
      <c r="C446" t="s">
        <v>2100</v>
      </c>
      <c r="D446" t="s">
        <v>2101</v>
      </c>
      <c r="E446" t="s">
        <v>407</v>
      </c>
      <c r="G446" t="s">
        <v>13</v>
      </c>
      <c r="H446" t="s">
        <v>2102</v>
      </c>
      <c r="I446" t="s">
        <v>2103</v>
      </c>
    </row>
    <row r="447" spans="1:9" x14ac:dyDescent="0.25">
      <c r="A447" t="s">
        <v>2104</v>
      </c>
      <c r="B447">
        <v>1198</v>
      </c>
      <c r="C447" t="s">
        <v>2105</v>
      </c>
      <c r="D447" t="s">
        <v>2106</v>
      </c>
      <c r="E447" t="s">
        <v>2107</v>
      </c>
      <c r="G447" t="s">
        <v>13</v>
      </c>
      <c r="H447" t="s">
        <v>2108</v>
      </c>
      <c r="I447" t="s">
        <v>2109</v>
      </c>
    </row>
    <row r="448" spans="1:9" x14ac:dyDescent="0.25">
      <c r="A448" t="s">
        <v>2110</v>
      </c>
      <c r="B448">
        <v>1195</v>
      </c>
      <c r="C448" t="s">
        <v>2111</v>
      </c>
      <c r="D448" t="s">
        <v>2112</v>
      </c>
      <c r="E448" t="s">
        <v>2113</v>
      </c>
      <c r="G448" t="s">
        <v>13</v>
      </c>
      <c r="H448" t="s">
        <v>2114</v>
      </c>
      <c r="I448" t="s">
        <v>2115</v>
      </c>
    </row>
    <row r="449" spans="1:9" x14ac:dyDescent="0.25">
      <c r="A449" t="s">
        <v>2116</v>
      </c>
      <c r="B449">
        <v>122245</v>
      </c>
      <c r="C449" t="s">
        <v>2117</v>
      </c>
      <c r="D449" t="s">
        <v>2118</v>
      </c>
      <c r="E449" t="s">
        <v>2119</v>
      </c>
      <c r="G449" t="s">
        <v>13</v>
      </c>
      <c r="H449" t="s">
        <v>2120</v>
      </c>
      <c r="I449" t="s">
        <v>2121</v>
      </c>
    </row>
    <row r="450" spans="1:9" x14ac:dyDescent="0.25">
      <c r="A450" t="s">
        <v>2122</v>
      </c>
      <c r="B450">
        <v>44312731</v>
      </c>
      <c r="C450" t="s">
        <v>2123</v>
      </c>
      <c r="D450" t="s">
        <v>2124</v>
      </c>
      <c r="E450" t="s">
        <v>2125</v>
      </c>
      <c r="G450" t="s">
        <v>13</v>
      </c>
      <c r="H450" t="s">
        <v>2126</v>
      </c>
      <c r="I450" t="s">
        <v>2127</v>
      </c>
    </row>
    <row r="451" spans="1:9" x14ac:dyDescent="0.25">
      <c r="A451" t="s">
        <v>2128</v>
      </c>
      <c r="B451">
        <v>132937</v>
      </c>
      <c r="C451" t="s">
        <v>2129</v>
      </c>
      <c r="D451" t="s">
        <v>2130</v>
      </c>
      <c r="E451" t="s">
        <v>2131</v>
      </c>
      <c r="G451" t="s">
        <v>13</v>
      </c>
      <c r="H451" t="s">
        <v>2132</v>
      </c>
      <c r="I451" t="s">
        <v>2133</v>
      </c>
    </row>
    <row r="452" spans="1:9" x14ac:dyDescent="0.25">
      <c r="A452" t="s">
        <v>2134</v>
      </c>
      <c r="B452">
        <v>68618</v>
      </c>
      <c r="C452" t="s">
        <v>2135</v>
      </c>
      <c r="D452" t="s">
        <v>2136</v>
      </c>
      <c r="E452" t="s">
        <v>2137</v>
      </c>
      <c r="G452" t="s">
        <v>13</v>
      </c>
      <c r="H452" t="s">
        <v>2138</v>
      </c>
      <c r="I452" t="s">
        <v>2139</v>
      </c>
    </row>
    <row r="453" spans="1:9" x14ac:dyDescent="0.25">
      <c r="A453" t="s">
        <v>2140</v>
      </c>
      <c r="B453">
        <v>181461</v>
      </c>
      <c r="C453" t="s">
        <v>2141</v>
      </c>
      <c r="D453" t="s">
        <v>2142</v>
      </c>
      <c r="E453" t="s">
        <v>2143</v>
      </c>
      <c r="G453" t="s">
        <v>13</v>
      </c>
      <c r="H453" t="s">
        <v>2144</v>
      </c>
      <c r="I453" t="s">
        <v>2145</v>
      </c>
    </row>
    <row r="454" spans="1:9" x14ac:dyDescent="0.25">
      <c r="A454" t="s">
        <v>2146</v>
      </c>
      <c r="B454">
        <v>70678557</v>
      </c>
      <c r="C454" t="s">
        <v>2147</v>
      </c>
      <c r="D454" t="s">
        <v>2148</v>
      </c>
      <c r="E454" t="s">
        <v>2149</v>
      </c>
      <c r="G454" t="s">
        <v>13</v>
      </c>
      <c r="H454" t="s">
        <v>2150</v>
      </c>
      <c r="I454" t="s">
        <v>2151</v>
      </c>
    </row>
    <row r="455" spans="1:9" x14ac:dyDescent="0.25">
      <c r="A455" t="s">
        <v>2152</v>
      </c>
      <c r="B455">
        <v>107758</v>
      </c>
      <c r="C455" t="s">
        <v>2153</v>
      </c>
      <c r="D455" t="s">
        <v>2154</v>
      </c>
      <c r="E455" t="s">
        <v>2155</v>
      </c>
      <c r="G455" t="s">
        <v>13</v>
      </c>
      <c r="H455" t="s">
        <v>2156</v>
      </c>
      <c r="I455" t="s">
        <v>2157</v>
      </c>
    </row>
    <row r="456" spans="1:9" x14ac:dyDescent="0.25">
      <c r="A456" t="s">
        <v>2158</v>
      </c>
      <c r="B456">
        <v>107737</v>
      </c>
      <c r="C456" t="s">
        <v>2159</v>
      </c>
      <c r="D456" t="s">
        <v>2160</v>
      </c>
      <c r="E456" t="s">
        <v>2161</v>
      </c>
      <c r="G456" t="s">
        <v>13</v>
      </c>
      <c r="H456" t="s">
        <v>2162</v>
      </c>
      <c r="I456" t="s">
        <v>2163</v>
      </c>
    </row>
    <row r="457" spans="1:9" x14ac:dyDescent="0.25">
      <c r="A457" t="s">
        <v>2164</v>
      </c>
      <c r="B457">
        <v>135398641</v>
      </c>
      <c r="C457" t="s">
        <v>2165</v>
      </c>
      <c r="D457" t="s">
        <v>2166</v>
      </c>
      <c r="E457" t="s">
        <v>2167</v>
      </c>
      <c r="G457" t="s">
        <v>13</v>
      </c>
      <c r="H457" t="s">
        <v>2168</v>
      </c>
      <c r="I457" t="s">
        <v>2169</v>
      </c>
    </row>
    <row r="458" spans="1:9" x14ac:dyDescent="0.25">
      <c r="A458" t="s">
        <v>2170</v>
      </c>
      <c r="B458">
        <v>10008367</v>
      </c>
      <c r="C458" t="s">
        <v>2171</v>
      </c>
      <c r="D458" t="s">
        <v>2172</v>
      </c>
      <c r="E458" t="s">
        <v>2173</v>
      </c>
      <c r="G458" t="s">
        <v>13</v>
      </c>
      <c r="H458" t="s">
        <v>2174</v>
      </c>
      <c r="I458" t="s">
        <v>2175</v>
      </c>
    </row>
    <row r="459" spans="1:9" x14ac:dyDescent="0.25">
      <c r="A459" t="s">
        <v>2176</v>
      </c>
      <c r="B459">
        <v>242471</v>
      </c>
      <c r="C459" t="s">
        <v>2177</v>
      </c>
      <c r="D459" t="s">
        <v>2177</v>
      </c>
      <c r="E459" t="s">
        <v>2178</v>
      </c>
      <c r="G459" t="s">
        <v>13</v>
      </c>
      <c r="H459" t="s">
        <v>2179</v>
      </c>
      <c r="I459" t="s">
        <v>2180</v>
      </c>
    </row>
    <row r="460" spans="1:9" x14ac:dyDescent="0.25">
      <c r="A460" t="s">
        <v>2181</v>
      </c>
      <c r="B460">
        <v>3696</v>
      </c>
      <c r="C460" t="s">
        <v>2182</v>
      </c>
      <c r="D460" t="s">
        <v>2183</v>
      </c>
      <c r="E460" t="s">
        <v>2184</v>
      </c>
      <c r="G460" t="s">
        <v>13</v>
      </c>
      <c r="H460" t="s">
        <v>2185</v>
      </c>
      <c r="I460" t="s">
        <v>2186</v>
      </c>
    </row>
    <row r="461" spans="1:9" x14ac:dyDescent="0.25">
      <c r="A461" t="s">
        <v>2187</v>
      </c>
      <c r="B461">
        <v>447333</v>
      </c>
      <c r="C461" t="s">
        <v>2188</v>
      </c>
      <c r="D461" t="s">
        <v>2188</v>
      </c>
      <c r="E461" t="s">
        <v>2189</v>
      </c>
      <c r="G461" t="s">
        <v>13</v>
      </c>
      <c r="H461" t="s">
        <v>2190</v>
      </c>
      <c r="I461" t="s">
        <v>2191</v>
      </c>
    </row>
    <row r="462" spans="1:9" x14ac:dyDescent="0.25">
      <c r="A462" t="s">
        <v>2192</v>
      </c>
      <c r="B462">
        <v>3692</v>
      </c>
      <c r="C462" t="s">
        <v>2193</v>
      </c>
      <c r="D462" t="s">
        <v>2194</v>
      </c>
      <c r="E462" t="s">
        <v>2195</v>
      </c>
      <c r="G462" t="s">
        <v>13</v>
      </c>
      <c r="H462" t="s">
        <v>2196</v>
      </c>
      <c r="I462" t="s">
        <v>2197</v>
      </c>
    </row>
    <row r="463" spans="1:9" x14ac:dyDescent="0.25">
      <c r="A463" t="s">
        <v>2198</v>
      </c>
      <c r="B463">
        <v>5311181</v>
      </c>
      <c r="C463" t="s">
        <v>2199</v>
      </c>
      <c r="D463" t="s">
        <v>2200</v>
      </c>
      <c r="E463" t="s">
        <v>2201</v>
      </c>
      <c r="G463" t="s">
        <v>13</v>
      </c>
      <c r="H463" t="s">
        <v>2202</v>
      </c>
      <c r="I463" t="s">
        <v>2203</v>
      </c>
    </row>
    <row r="464" spans="1:9" x14ac:dyDescent="0.25">
      <c r="A464" t="s">
        <v>2204</v>
      </c>
      <c r="B464">
        <v>169410440</v>
      </c>
      <c r="C464" t="s">
        <v>2205</v>
      </c>
      <c r="D464" t="s">
        <v>2205</v>
      </c>
      <c r="E464" t="s">
        <v>2206</v>
      </c>
      <c r="G464" t="s">
        <v>13</v>
      </c>
      <c r="H464" t="s">
        <v>2207</v>
      </c>
      <c r="I464" t="s">
        <v>2208</v>
      </c>
    </row>
    <row r="465" spans="1:9" x14ac:dyDescent="0.25">
      <c r="A465" t="s">
        <v>2209</v>
      </c>
      <c r="B465">
        <v>86277878</v>
      </c>
      <c r="C465" t="s">
        <v>2210</v>
      </c>
      <c r="D465" t="s">
        <v>2211</v>
      </c>
      <c r="E465" t="s">
        <v>2212</v>
      </c>
      <c r="G465" t="s">
        <v>13</v>
      </c>
      <c r="H465" t="s">
        <v>2213</v>
      </c>
      <c r="I465" t="s">
        <v>2214</v>
      </c>
    </row>
    <row r="466" spans="1:9" x14ac:dyDescent="0.25">
      <c r="A466" t="s">
        <v>2215</v>
      </c>
      <c r="B466">
        <v>3689</v>
      </c>
      <c r="C466" t="s">
        <v>2216</v>
      </c>
      <c r="D466" t="s">
        <v>2217</v>
      </c>
      <c r="E466" t="s">
        <v>2218</v>
      </c>
      <c r="G466" t="s">
        <v>13</v>
      </c>
      <c r="H466" t="s">
        <v>2219</v>
      </c>
      <c r="I466" t="s">
        <v>2220</v>
      </c>
    </row>
    <row r="467" spans="1:9" x14ac:dyDescent="0.25">
      <c r="A467" t="s">
        <v>2221</v>
      </c>
      <c r="B467">
        <v>213043</v>
      </c>
      <c r="C467" t="s">
        <v>2222</v>
      </c>
      <c r="D467" t="s">
        <v>2223</v>
      </c>
      <c r="E467" t="s">
        <v>2224</v>
      </c>
      <c r="G467" t="s">
        <v>13</v>
      </c>
      <c r="H467" t="s">
        <v>2225</v>
      </c>
      <c r="I467" t="s">
        <v>2226</v>
      </c>
    </row>
    <row r="468" spans="1:9" x14ac:dyDescent="0.25">
      <c r="A468" t="s">
        <v>2227</v>
      </c>
      <c r="B468">
        <v>161930</v>
      </c>
      <c r="C468" t="s">
        <v>2228</v>
      </c>
      <c r="D468" t="s">
        <v>2229</v>
      </c>
      <c r="E468" t="s">
        <v>2230</v>
      </c>
      <c r="G468" t="s">
        <v>13</v>
      </c>
      <c r="H468" t="s">
        <v>2231</v>
      </c>
      <c r="I468" t="s">
        <v>2232</v>
      </c>
    </row>
    <row r="469" spans="1:9" x14ac:dyDescent="0.25">
      <c r="A469" t="s">
        <v>2233</v>
      </c>
      <c r="B469">
        <v>5484725</v>
      </c>
      <c r="C469" t="s">
        <v>2234</v>
      </c>
      <c r="D469" t="s">
        <v>2234</v>
      </c>
      <c r="E469" t="s">
        <v>2235</v>
      </c>
      <c r="G469" t="s">
        <v>13</v>
      </c>
      <c r="H469" t="s">
        <v>2236</v>
      </c>
      <c r="I469" t="s">
        <v>2237</v>
      </c>
    </row>
    <row r="470" spans="1:9" x14ac:dyDescent="0.25">
      <c r="A470" t="s">
        <v>2238</v>
      </c>
      <c r="B470">
        <v>123683</v>
      </c>
      <c r="C470" t="s">
        <v>2239</v>
      </c>
      <c r="D470" t="s">
        <v>2240</v>
      </c>
      <c r="E470" t="s">
        <v>2241</v>
      </c>
      <c r="G470" t="s">
        <v>13</v>
      </c>
      <c r="H470" t="s">
        <v>2242</v>
      </c>
      <c r="I470" t="s">
        <v>2243</v>
      </c>
    </row>
    <row r="471" spans="1:9" x14ac:dyDescent="0.25">
      <c r="A471" t="s">
        <v>2244</v>
      </c>
      <c r="B471">
        <v>16132430</v>
      </c>
      <c r="C471" t="s">
        <v>2245</v>
      </c>
      <c r="D471" t="s">
        <v>2246</v>
      </c>
      <c r="E471" t="s">
        <v>2247</v>
      </c>
      <c r="G471" t="s">
        <v>13</v>
      </c>
      <c r="H471" t="s">
        <v>2248</v>
      </c>
      <c r="I471" t="s">
        <v>2249</v>
      </c>
    </row>
    <row r="472" spans="1:9" x14ac:dyDescent="0.25">
      <c r="A472" t="s">
        <v>2250</v>
      </c>
      <c r="B472">
        <v>5311175</v>
      </c>
      <c r="C472" t="s">
        <v>2251</v>
      </c>
      <c r="D472" t="s">
        <v>2252</v>
      </c>
      <c r="E472" t="s">
        <v>2253</v>
      </c>
      <c r="G472" t="s">
        <v>13</v>
      </c>
      <c r="H472" t="s">
        <v>2254</v>
      </c>
      <c r="I472" t="s">
        <v>2255</v>
      </c>
    </row>
    <row r="473" spans="1:9" x14ac:dyDescent="0.25">
      <c r="A473" t="s">
        <v>2256</v>
      </c>
      <c r="B473">
        <v>46943432</v>
      </c>
      <c r="C473" t="s">
        <v>2257</v>
      </c>
      <c r="D473" t="s">
        <v>2258</v>
      </c>
      <c r="E473" t="s">
        <v>2259</v>
      </c>
      <c r="G473" t="s">
        <v>13</v>
      </c>
      <c r="H473" t="s">
        <v>2260</v>
      </c>
      <c r="I473" t="s">
        <v>2261</v>
      </c>
    </row>
    <row r="474" spans="1:9" x14ac:dyDescent="0.25">
      <c r="A474" t="s">
        <v>2262</v>
      </c>
      <c r="B474">
        <v>163889</v>
      </c>
      <c r="C474" t="s">
        <v>2263</v>
      </c>
      <c r="D474" t="s">
        <v>2264</v>
      </c>
      <c r="E474" t="s">
        <v>2265</v>
      </c>
      <c r="G474" t="s">
        <v>13</v>
      </c>
      <c r="H474" t="s">
        <v>2266</v>
      </c>
      <c r="I474" t="s">
        <v>2267</v>
      </c>
    </row>
    <row r="475" spans="1:9" x14ac:dyDescent="0.25">
      <c r="A475" t="s">
        <v>2268</v>
      </c>
      <c r="B475">
        <v>9958472</v>
      </c>
      <c r="C475" t="s">
        <v>2269</v>
      </c>
      <c r="D475" t="s">
        <v>2270</v>
      </c>
      <c r="E475" t="s">
        <v>2271</v>
      </c>
      <c r="G475" t="s">
        <v>13</v>
      </c>
      <c r="H475" t="s">
        <v>2272</v>
      </c>
      <c r="I475" t="s">
        <v>2273</v>
      </c>
    </row>
    <row r="476" spans="1:9" x14ac:dyDescent="0.25">
      <c r="A476" t="s">
        <v>2274</v>
      </c>
      <c r="B476">
        <v>95927</v>
      </c>
      <c r="C476" t="s">
        <v>2275</v>
      </c>
      <c r="D476" t="s">
        <v>2276</v>
      </c>
      <c r="E476" t="s">
        <v>2277</v>
      </c>
      <c r="G476" t="s">
        <v>13</v>
      </c>
      <c r="H476" t="s">
        <v>2278</v>
      </c>
      <c r="I476" t="s">
        <v>2279</v>
      </c>
    </row>
    <row r="477" spans="1:9" x14ac:dyDescent="0.25">
      <c r="A477" t="s">
        <v>2280</v>
      </c>
      <c r="B477">
        <v>135398638</v>
      </c>
      <c r="C477" t="s">
        <v>2281</v>
      </c>
      <c r="D477" t="s">
        <v>2282</v>
      </c>
      <c r="E477" t="s">
        <v>2283</v>
      </c>
      <c r="G477" t="s">
        <v>13</v>
      </c>
      <c r="H477" t="s">
        <v>2284</v>
      </c>
      <c r="I477" t="s">
        <v>2285</v>
      </c>
    </row>
    <row r="478" spans="1:9" x14ac:dyDescent="0.25">
      <c r="A478" t="s">
        <v>2286</v>
      </c>
      <c r="B478">
        <v>5311171</v>
      </c>
      <c r="C478" t="s">
        <v>2287</v>
      </c>
      <c r="D478" t="s">
        <v>2288</v>
      </c>
      <c r="E478" t="s">
        <v>2289</v>
      </c>
      <c r="G478" t="s">
        <v>13</v>
      </c>
      <c r="H478" t="s">
        <v>2290</v>
      </c>
      <c r="I478" t="s">
        <v>2291</v>
      </c>
    </row>
    <row r="479" spans="1:9" x14ac:dyDescent="0.25">
      <c r="A479" t="s">
        <v>2292</v>
      </c>
      <c r="B479">
        <v>16760503</v>
      </c>
      <c r="C479" t="s">
        <v>2293</v>
      </c>
      <c r="D479" t="s">
        <v>2294</v>
      </c>
      <c r="E479" t="s">
        <v>2295</v>
      </c>
      <c r="G479" t="s">
        <v>13</v>
      </c>
      <c r="H479" t="s">
        <v>2296</v>
      </c>
      <c r="I479" t="s">
        <v>2297</v>
      </c>
    </row>
    <row r="480" spans="1:9" x14ac:dyDescent="0.25">
      <c r="A480" t="s">
        <v>2298</v>
      </c>
      <c r="B480">
        <v>1464</v>
      </c>
      <c r="C480" t="s">
        <v>2299</v>
      </c>
      <c r="D480" t="s">
        <v>2300</v>
      </c>
      <c r="E480" t="s">
        <v>2301</v>
      </c>
      <c r="G480" t="s">
        <v>13</v>
      </c>
      <c r="H480" t="s">
        <v>2302</v>
      </c>
      <c r="I480" t="s">
        <v>2303</v>
      </c>
    </row>
    <row r="481" spans="1:9" hidden="1" x14ac:dyDescent="0.25"/>
    <row r="482" spans="1:9" x14ac:dyDescent="0.25">
      <c r="A482" t="s">
        <v>2304</v>
      </c>
      <c r="B482">
        <v>445127</v>
      </c>
      <c r="C482" t="s">
        <v>2305</v>
      </c>
      <c r="D482" t="s">
        <v>2306</v>
      </c>
      <c r="E482" t="s">
        <v>2307</v>
      </c>
      <c r="G482" t="s">
        <v>13</v>
      </c>
      <c r="H482" t="s">
        <v>2308</v>
      </c>
      <c r="I482" t="s">
        <v>2309</v>
      </c>
    </row>
    <row r="483" spans="1:9" hidden="1" x14ac:dyDescent="0.25"/>
    <row r="484" spans="1:9" hidden="1" x14ac:dyDescent="0.25"/>
    <row r="485" spans="1:9" x14ac:dyDescent="0.25">
      <c r="A485" t="s">
        <v>2310</v>
      </c>
      <c r="B485">
        <v>774</v>
      </c>
      <c r="C485" t="s">
        <v>2311</v>
      </c>
      <c r="D485" t="s">
        <v>2312</v>
      </c>
      <c r="E485" t="s">
        <v>2313</v>
      </c>
      <c r="G485" t="s">
        <v>13</v>
      </c>
      <c r="H485" t="s">
        <v>2314</v>
      </c>
      <c r="I485" t="s">
        <v>2315</v>
      </c>
    </row>
    <row r="486" spans="1:9" x14ac:dyDescent="0.25">
      <c r="A486" t="s">
        <v>2316</v>
      </c>
      <c r="B486">
        <v>6994977</v>
      </c>
      <c r="C486" t="s">
        <v>2317</v>
      </c>
      <c r="D486" t="s">
        <v>2318</v>
      </c>
      <c r="E486" t="s">
        <v>2319</v>
      </c>
      <c r="G486" t="s">
        <v>13</v>
      </c>
      <c r="H486" t="s">
        <v>2320</v>
      </c>
      <c r="I486" t="s">
        <v>2321</v>
      </c>
    </row>
    <row r="487" spans="1:9" x14ac:dyDescent="0.25">
      <c r="A487" t="s">
        <v>2322</v>
      </c>
      <c r="B487">
        <v>94418</v>
      </c>
      <c r="C487" t="s">
        <v>2323</v>
      </c>
      <c r="D487" t="s">
        <v>2324</v>
      </c>
      <c r="E487" t="s">
        <v>2325</v>
      </c>
      <c r="G487" t="s">
        <v>13</v>
      </c>
      <c r="H487" t="s">
        <v>2326</v>
      </c>
      <c r="I487" t="s">
        <v>2327</v>
      </c>
    </row>
    <row r="488" spans="1:9" x14ac:dyDescent="0.25">
      <c r="A488" t="s">
        <v>2328</v>
      </c>
      <c r="B488">
        <v>10981286</v>
      </c>
      <c r="C488" t="s">
        <v>2329</v>
      </c>
      <c r="D488" t="s">
        <v>2330</v>
      </c>
      <c r="E488" t="s">
        <v>2331</v>
      </c>
      <c r="G488" t="s">
        <v>13</v>
      </c>
      <c r="H488" t="s">
        <v>2332</v>
      </c>
      <c r="I488" t="s">
        <v>2333</v>
      </c>
    </row>
    <row r="489" spans="1:9" hidden="1" x14ac:dyDescent="0.25"/>
    <row r="490" spans="1:9" x14ac:dyDescent="0.25">
      <c r="A490" t="s">
        <v>2334</v>
      </c>
      <c r="B490">
        <v>91898920</v>
      </c>
      <c r="C490" t="s">
        <v>2335</v>
      </c>
      <c r="D490" t="s">
        <v>2336</v>
      </c>
      <c r="E490" t="s">
        <v>2337</v>
      </c>
      <c r="G490" t="s">
        <v>13</v>
      </c>
      <c r="H490" t="s">
        <v>2338</v>
      </c>
      <c r="I490" t="s">
        <v>2339</v>
      </c>
    </row>
    <row r="491" spans="1:9" x14ac:dyDescent="0.25">
      <c r="A491" t="s">
        <v>2340</v>
      </c>
      <c r="B491">
        <v>3559</v>
      </c>
      <c r="C491" t="s">
        <v>2341</v>
      </c>
      <c r="D491" t="s">
        <v>2342</v>
      </c>
      <c r="E491" t="s">
        <v>2343</v>
      </c>
      <c r="G491" t="s">
        <v>13</v>
      </c>
      <c r="H491" t="s">
        <v>2344</v>
      </c>
      <c r="I491" t="s">
        <v>2345</v>
      </c>
    </row>
    <row r="492" spans="1:9" x14ac:dyDescent="0.25">
      <c r="A492" t="s">
        <v>2346</v>
      </c>
      <c r="B492">
        <v>77718</v>
      </c>
      <c r="C492" t="s">
        <v>2347</v>
      </c>
      <c r="D492" t="s">
        <v>2348</v>
      </c>
      <c r="E492" t="s">
        <v>2349</v>
      </c>
      <c r="G492" t="s">
        <v>13</v>
      </c>
      <c r="H492" t="s">
        <v>2350</v>
      </c>
      <c r="I492" t="s">
        <v>2351</v>
      </c>
    </row>
    <row r="493" spans="1:9" x14ac:dyDescent="0.25">
      <c r="A493" t="s">
        <v>2352</v>
      </c>
      <c r="B493">
        <v>7020025</v>
      </c>
      <c r="C493" t="s">
        <v>2353</v>
      </c>
      <c r="D493" t="s">
        <v>2354</v>
      </c>
      <c r="E493" t="s">
        <v>2355</v>
      </c>
      <c r="G493" t="s">
        <v>13</v>
      </c>
      <c r="H493" t="s">
        <v>2356</v>
      </c>
      <c r="I493" t="s">
        <v>2357</v>
      </c>
    </row>
    <row r="494" spans="1:9" x14ac:dyDescent="0.25">
      <c r="A494" t="s">
        <v>2358</v>
      </c>
      <c r="B494">
        <v>3392731</v>
      </c>
      <c r="C494" t="s">
        <v>2359</v>
      </c>
      <c r="D494" t="s">
        <v>2360</v>
      </c>
      <c r="E494" t="s">
        <v>2361</v>
      </c>
      <c r="G494" t="s">
        <v>13</v>
      </c>
      <c r="H494" t="s">
        <v>2362</v>
      </c>
      <c r="I494" t="s">
        <v>2363</v>
      </c>
    </row>
    <row r="495" spans="1:9" x14ac:dyDescent="0.25">
      <c r="A495" t="s">
        <v>2364</v>
      </c>
      <c r="B495">
        <v>9803963</v>
      </c>
      <c r="C495" t="s">
        <v>2365</v>
      </c>
      <c r="D495" t="s">
        <v>2366</v>
      </c>
      <c r="E495" t="s">
        <v>2367</v>
      </c>
      <c r="G495" t="s">
        <v>13</v>
      </c>
      <c r="H495" t="s">
        <v>2368</v>
      </c>
      <c r="I495" t="s">
        <v>2369</v>
      </c>
    </row>
    <row r="496" spans="1:9" x14ac:dyDescent="0.25">
      <c r="A496" t="s">
        <v>2370</v>
      </c>
      <c r="B496">
        <v>9893571</v>
      </c>
      <c r="C496" t="s">
        <v>2371</v>
      </c>
      <c r="D496" t="s">
        <v>2372</v>
      </c>
      <c r="E496" t="s">
        <v>2373</v>
      </c>
      <c r="G496" t="s">
        <v>13</v>
      </c>
      <c r="H496" t="s">
        <v>2374</v>
      </c>
      <c r="I496" t="s">
        <v>2375</v>
      </c>
    </row>
    <row r="497" spans="1:9" x14ac:dyDescent="0.25">
      <c r="A497" t="s">
        <v>2376</v>
      </c>
      <c r="B497">
        <v>1517</v>
      </c>
      <c r="C497" t="s">
        <v>2377</v>
      </c>
      <c r="D497" t="s">
        <v>2378</v>
      </c>
      <c r="E497" t="s">
        <v>2379</v>
      </c>
      <c r="G497" t="s">
        <v>13</v>
      </c>
      <c r="H497" t="s">
        <v>2380</v>
      </c>
      <c r="I497" t="s">
        <v>2381</v>
      </c>
    </row>
    <row r="498" spans="1:9" x14ac:dyDescent="0.25">
      <c r="A498" t="s">
        <v>2382</v>
      </c>
      <c r="B498">
        <v>32838</v>
      </c>
      <c r="C498" t="s">
        <v>2383</v>
      </c>
      <c r="D498" t="s">
        <v>2384</v>
      </c>
      <c r="E498" t="s">
        <v>2385</v>
      </c>
      <c r="G498" t="s">
        <v>13</v>
      </c>
      <c r="H498" t="s">
        <v>2386</v>
      </c>
      <c r="I498" t="s">
        <v>2387</v>
      </c>
    </row>
    <row r="499" spans="1:9" x14ac:dyDescent="0.25">
      <c r="A499" t="s">
        <v>2388</v>
      </c>
      <c r="B499">
        <v>135476260</v>
      </c>
      <c r="C499" t="s">
        <v>2389</v>
      </c>
      <c r="D499" t="s">
        <v>2390</v>
      </c>
      <c r="E499" t="s">
        <v>2391</v>
      </c>
      <c r="G499" t="s">
        <v>13</v>
      </c>
      <c r="H499" t="s">
        <v>2392</v>
      </c>
      <c r="I499" t="s">
        <v>2393</v>
      </c>
    </row>
    <row r="500" spans="1:9" x14ac:dyDescent="0.25">
      <c r="A500" t="s">
        <v>2394</v>
      </c>
      <c r="B500">
        <v>23630211</v>
      </c>
      <c r="C500" t="s">
        <v>2395</v>
      </c>
      <c r="D500" t="s">
        <v>2395</v>
      </c>
      <c r="E500" t="s">
        <v>2396</v>
      </c>
      <c r="G500" t="s">
        <v>13</v>
      </c>
      <c r="H500" t="s">
        <v>2397</v>
      </c>
      <c r="I500" t="s">
        <v>2398</v>
      </c>
    </row>
    <row r="501" spans="1:9" hidden="1" x14ac:dyDescent="0.25"/>
    <row r="502" spans="1:9" hidden="1" x14ac:dyDescent="0.25"/>
    <row r="503" spans="1:9" hidden="1" x14ac:dyDescent="0.25"/>
    <row r="504" spans="1:9" x14ac:dyDescent="0.25">
      <c r="A504" t="s">
        <v>2399</v>
      </c>
      <c r="B504">
        <v>5284566</v>
      </c>
      <c r="C504" t="s">
        <v>2400</v>
      </c>
      <c r="D504" t="s">
        <v>2401</v>
      </c>
      <c r="E504" t="s">
        <v>2402</v>
      </c>
      <c r="G504" t="s">
        <v>13</v>
      </c>
      <c r="H504" t="s">
        <v>2403</v>
      </c>
      <c r="I504" t="s">
        <v>2404</v>
      </c>
    </row>
    <row r="505" spans="1:9" x14ac:dyDescent="0.25">
      <c r="A505" t="s">
        <v>2405</v>
      </c>
      <c r="B505">
        <v>124006</v>
      </c>
      <c r="C505" t="s">
        <v>2406</v>
      </c>
      <c r="D505" t="s">
        <v>2406</v>
      </c>
      <c r="E505" t="s">
        <v>2407</v>
      </c>
      <c r="G505" t="s">
        <v>13</v>
      </c>
      <c r="H505" t="s">
        <v>2408</v>
      </c>
      <c r="I505" t="s">
        <v>2409</v>
      </c>
    </row>
    <row r="506" spans="1:9" x14ac:dyDescent="0.25">
      <c r="A506" t="s">
        <v>2410</v>
      </c>
      <c r="B506">
        <v>5311130</v>
      </c>
      <c r="C506" t="s">
        <v>2411</v>
      </c>
      <c r="D506" t="s">
        <v>2412</v>
      </c>
      <c r="E506" t="s">
        <v>2413</v>
      </c>
      <c r="G506" t="s">
        <v>13</v>
      </c>
      <c r="H506" t="s">
        <v>2414</v>
      </c>
      <c r="I506" t="s">
        <v>2415</v>
      </c>
    </row>
    <row r="507" spans="1:9" x14ac:dyDescent="0.25">
      <c r="A507" t="s">
        <v>2416</v>
      </c>
      <c r="B507">
        <v>119376</v>
      </c>
      <c r="C507" t="s">
        <v>2417</v>
      </c>
      <c r="D507" t="s">
        <v>2418</v>
      </c>
      <c r="E507" t="s">
        <v>2419</v>
      </c>
      <c r="G507" t="s">
        <v>13</v>
      </c>
      <c r="H507" t="s">
        <v>2420</v>
      </c>
      <c r="I507" t="s">
        <v>2421</v>
      </c>
    </row>
    <row r="508" spans="1:9" hidden="1" x14ac:dyDescent="0.25"/>
    <row r="509" spans="1:9" hidden="1" x14ac:dyDescent="0.25"/>
    <row r="510" spans="1:9" hidden="1" x14ac:dyDescent="0.25"/>
    <row r="511" spans="1:9" x14ac:dyDescent="0.25">
      <c r="A511" t="s">
        <v>2422</v>
      </c>
      <c r="B511">
        <v>16142905</v>
      </c>
      <c r="C511" t="s">
        <v>2423</v>
      </c>
      <c r="D511" t="s">
        <v>2424</v>
      </c>
      <c r="E511" t="s">
        <v>2425</v>
      </c>
      <c r="G511" t="s">
        <v>13</v>
      </c>
      <c r="H511" t="s">
        <v>2426</v>
      </c>
      <c r="I511" t="s">
        <v>2427</v>
      </c>
    </row>
    <row r="512" spans="1:9" hidden="1" x14ac:dyDescent="0.25"/>
    <row r="513" spans="1:9" x14ac:dyDescent="0.25">
      <c r="A513" t="s">
        <v>2428</v>
      </c>
      <c r="B513">
        <v>135403657</v>
      </c>
      <c r="C513" t="s">
        <v>2429</v>
      </c>
      <c r="D513" t="s">
        <v>2430</v>
      </c>
      <c r="E513" t="s">
        <v>2431</v>
      </c>
      <c r="G513" t="s">
        <v>13</v>
      </c>
      <c r="H513" t="s">
        <v>2432</v>
      </c>
      <c r="I513" t="s">
        <v>2433</v>
      </c>
    </row>
    <row r="514" spans="1:9" hidden="1" x14ac:dyDescent="0.25"/>
    <row r="515" spans="1:9" hidden="1" x14ac:dyDescent="0.25"/>
    <row r="516" spans="1:9" hidden="1" x14ac:dyDescent="0.25"/>
    <row r="517" spans="1:9" x14ac:dyDescent="0.25">
      <c r="A517" t="s">
        <v>2434</v>
      </c>
      <c r="B517">
        <v>91895934</v>
      </c>
      <c r="C517" t="s">
        <v>2435</v>
      </c>
      <c r="D517" t="s">
        <v>2436</v>
      </c>
      <c r="E517" t="s">
        <v>2437</v>
      </c>
      <c r="G517" t="s">
        <v>13</v>
      </c>
      <c r="H517" t="s">
        <v>2438</v>
      </c>
      <c r="I517" t="s">
        <v>2439</v>
      </c>
    </row>
    <row r="518" spans="1:9" x14ac:dyDescent="0.25">
      <c r="A518" t="s">
        <v>2440</v>
      </c>
      <c r="B518">
        <v>757</v>
      </c>
      <c r="C518" t="s">
        <v>2441</v>
      </c>
      <c r="D518" t="s">
        <v>2442</v>
      </c>
      <c r="E518" t="s">
        <v>2443</v>
      </c>
      <c r="G518" t="s">
        <v>13</v>
      </c>
      <c r="H518" t="s">
        <v>2444</v>
      </c>
      <c r="I518" t="s">
        <v>2445</v>
      </c>
    </row>
    <row r="519" spans="1:9" x14ac:dyDescent="0.25">
      <c r="A519" t="s">
        <v>2446</v>
      </c>
      <c r="B519">
        <v>750</v>
      </c>
      <c r="C519" t="s">
        <v>2447</v>
      </c>
      <c r="D519" t="s">
        <v>2448</v>
      </c>
      <c r="E519" t="s">
        <v>2449</v>
      </c>
      <c r="G519" t="s">
        <v>13</v>
      </c>
      <c r="H519" t="s">
        <v>2450</v>
      </c>
      <c r="I519" t="s">
        <v>2451</v>
      </c>
    </row>
    <row r="520" spans="1:9" x14ac:dyDescent="0.25">
      <c r="A520" t="s">
        <v>2452</v>
      </c>
      <c r="B520">
        <v>753</v>
      </c>
      <c r="C520" t="s">
        <v>2453</v>
      </c>
      <c r="D520" t="s">
        <v>2454</v>
      </c>
      <c r="E520" t="s">
        <v>2455</v>
      </c>
      <c r="G520" t="s">
        <v>13</v>
      </c>
      <c r="H520" t="s">
        <v>2456</v>
      </c>
      <c r="I520" t="s">
        <v>2457</v>
      </c>
    </row>
    <row r="521" spans="1:9" hidden="1" x14ac:dyDescent="0.25"/>
    <row r="522" spans="1:9" x14ac:dyDescent="0.25">
      <c r="A522" t="s">
        <v>2458</v>
      </c>
      <c r="B522">
        <v>5961</v>
      </c>
      <c r="C522" t="s">
        <v>2459</v>
      </c>
      <c r="D522" t="s">
        <v>2460</v>
      </c>
      <c r="E522" t="s">
        <v>2461</v>
      </c>
      <c r="G522" t="s">
        <v>13</v>
      </c>
      <c r="H522" t="s">
        <v>2462</v>
      </c>
      <c r="I522" t="s">
        <v>2463</v>
      </c>
    </row>
    <row r="523" spans="1:9" hidden="1" x14ac:dyDescent="0.25"/>
    <row r="524" spans="1:9" x14ac:dyDescent="0.25">
      <c r="A524" t="s">
        <v>2464</v>
      </c>
      <c r="B524">
        <v>439958</v>
      </c>
      <c r="C524" t="s">
        <v>2465</v>
      </c>
      <c r="D524" t="s">
        <v>2466</v>
      </c>
      <c r="E524" t="s">
        <v>2161</v>
      </c>
      <c r="G524" t="s">
        <v>13</v>
      </c>
      <c r="H524" t="s">
        <v>2467</v>
      </c>
      <c r="I524" t="s">
        <v>2468</v>
      </c>
    </row>
    <row r="525" spans="1:9" x14ac:dyDescent="0.25">
      <c r="A525" t="s">
        <v>2469</v>
      </c>
      <c r="B525">
        <v>65533</v>
      </c>
      <c r="C525" t="s">
        <v>2470</v>
      </c>
      <c r="D525" t="s">
        <v>2471</v>
      </c>
      <c r="E525" t="s">
        <v>2161</v>
      </c>
      <c r="G525" t="s">
        <v>13</v>
      </c>
      <c r="H525" t="s">
        <v>2472</v>
      </c>
      <c r="I525" t="s">
        <v>2473</v>
      </c>
    </row>
    <row r="526" spans="1:9" x14ac:dyDescent="0.25">
      <c r="A526" t="s">
        <v>2474</v>
      </c>
      <c r="B526">
        <v>5793</v>
      </c>
      <c r="C526" t="s">
        <v>2475</v>
      </c>
      <c r="D526" t="s">
        <v>2476</v>
      </c>
      <c r="E526" t="s">
        <v>1576</v>
      </c>
      <c r="G526" t="s">
        <v>13</v>
      </c>
      <c r="H526" t="s">
        <v>2477</v>
      </c>
      <c r="I526" t="s">
        <v>2478</v>
      </c>
    </row>
    <row r="527" spans="1:9" x14ac:dyDescent="0.25">
      <c r="A527" t="s">
        <v>2479</v>
      </c>
      <c r="B527">
        <v>16132283</v>
      </c>
      <c r="C527" t="s">
        <v>2480</v>
      </c>
      <c r="D527" t="s">
        <v>2481</v>
      </c>
      <c r="E527" t="s">
        <v>2482</v>
      </c>
      <c r="G527" t="s">
        <v>13</v>
      </c>
      <c r="H527" t="s">
        <v>2483</v>
      </c>
      <c r="I527" t="s">
        <v>2484</v>
      </c>
    </row>
    <row r="528" spans="1:9" x14ac:dyDescent="0.25">
      <c r="A528" t="s">
        <v>2485</v>
      </c>
      <c r="B528">
        <v>16133832</v>
      </c>
      <c r="C528" t="s">
        <v>2486</v>
      </c>
      <c r="D528" t="s">
        <v>2487</v>
      </c>
      <c r="E528" t="s">
        <v>2488</v>
      </c>
      <c r="G528" t="s">
        <v>13</v>
      </c>
      <c r="H528" t="s">
        <v>2489</v>
      </c>
      <c r="I528" t="s">
        <v>2490</v>
      </c>
    </row>
    <row r="529" spans="1:9" hidden="1" x14ac:dyDescent="0.25"/>
    <row r="530" spans="1:9" hidden="1" x14ac:dyDescent="0.25"/>
    <row r="531" spans="1:9" x14ac:dyDescent="0.25">
      <c r="A531" t="s">
        <v>2491</v>
      </c>
      <c r="B531">
        <v>637566</v>
      </c>
      <c r="C531" t="s">
        <v>2492</v>
      </c>
      <c r="D531" t="s">
        <v>2493</v>
      </c>
      <c r="E531" t="s">
        <v>2494</v>
      </c>
      <c r="G531" t="s">
        <v>13</v>
      </c>
      <c r="H531" t="s">
        <v>2495</v>
      </c>
      <c r="I531" t="s">
        <v>2496</v>
      </c>
    </row>
    <row r="532" spans="1:9" x14ac:dyDescent="0.25">
      <c r="A532" t="s">
        <v>2497</v>
      </c>
      <c r="B532">
        <v>5288382</v>
      </c>
      <c r="C532" t="s">
        <v>2498</v>
      </c>
      <c r="D532" t="s">
        <v>2499</v>
      </c>
      <c r="E532" t="s">
        <v>2437</v>
      </c>
      <c r="G532" t="s">
        <v>13</v>
      </c>
      <c r="H532" t="s">
        <v>2500</v>
      </c>
      <c r="I532" t="s">
        <v>2501</v>
      </c>
    </row>
    <row r="533" spans="1:9" x14ac:dyDescent="0.25">
      <c r="A533" t="s">
        <v>2502</v>
      </c>
      <c r="B533">
        <v>123631</v>
      </c>
      <c r="C533" t="s">
        <v>2503</v>
      </c>
      <c r="D533" t="s">
        <v>2504</v>
      </c>
      <c r="E533" t="s">
        <v>2505</v>
      </c>
      <c r="G533" t="s">
        <v>13</v>
      </c>
      <c r="H533" t="s">
        <v>2506</v>
      </c>
      <c r="I533" t="s">
        <v>2507</v>
      </c>
    </row>
    <row r="534" spans="1:9" x14ac:dyDescent="0.25">
      <c r="A534" t="s">
        <v>2508</v>
      </c>
      <c r="B534">
        <v>3456</v>
      </c>
      <c r="C534" t="s">
        <v>2509</v>
      </c>
      <c r="D534" t="s">
        <v>2510</v>
      </c>
      <c r="E534" t="s">
        <v>2511</v>
      </c>
      <c r="G534" t="s">
        <v>13</v>
      </c>
      <c r="H534" t="s">
        <v>2512</v>
      </c>
      <c r="I534" t="s">
        <v>2513</v>
      </c>
    </row>
    <row r="535" spans="1:9" x14ac:dyDescent="0.25">
      <c r="A535" t="s">
        <v>2514</v>
      </c>
      <c r="B535">
        <v>44592366</v>
      </c>
      <c r="C535" t="s">
        <v>2515</v>
      </c>
      <c r="D535" t="s">
        <v>2516</v>
      </c>
      <c r="E535" t="s">
        <v>2517</v>
      </c>
      <c r="G535" t="s">
        <v>13</v>
      </c>
      <c r="H535" t="s">
        <v>2518</v>
      </c>
      <c r="I535" t="s">
        <v>2519</v>
      </c>
    </row>
    <row r="536" spans="1:9" x14ac:dyDescent="0.25">
      <c r="A536" t="s">
        <v>2520</v>
      </c>
      <c r="B536">
        <v>86583360</v>
      </c>
      <c r="C536" t="s">
        <v>2521</v>
      </c>
      <c r="D536" t="s">
        <v>2522</v>
      </c>
      <c r="E536" t="s">
        <v>2523</v>
      </c>
      <c r="G536" t="s">
        <v>13</v>
      </c>
      <c r="H536" t="s">
        <v>2524</v>
      </c>
      <c r="I536" t="s">
        <v>2525</v>
      </c>
    </row>
    <row r="537" spans="1:9" x14ac:dyDescent="0.25">
      <c r="A537" t="s">
        <v>2526</v>
      </c>
      <c r="B537">
        <v>3446</v>
      </c>
      <c r="C537" t="s">
        <v>2527</v>
      </c>
      <c r="D537" t="s">
        <v>2528</v>
      </c>
      <c r="E537" t="s">
        <v>2529</v>
      </c>
      <c r="G537" t="s">
        <v>13</v>
      </c>
      <c r="H537" t="s">
        <v>2530</v>
      </c>
      <c r="I537" t="s">
        <v>2531</v>
      </c>
    </row>
    <row r="538" spans="1:9" x14ac:dyDescent="0.25">
      <c r="A538" t="s">
        <v>2532</v>
      </c>
      <c r="B538">
        <v>136008305</v>
      </c>
      <c r="C538" t="s">
        <v>2533</v>
      </c>
      <c r="D538" t="s">
        <v>2534</v>
      </c>
      <c r="E538" t="s">
        <v>2535</v>
      </c>
      <c r="G538" t="s">
        <v>13</v>
      </c>
      <c r="H538" t="s">
        <v>2536</v>
      </c>
      <c r="I538" t="s">
        <v>2537</v>
      </c>
    </row>
    <row r="539" spans="1:9" x14ac:dyDescent="0.25">
      <c r="A539" t="s">
        <v>2538</v>
      </c>
      <c r="B539">
        <v>105091</v>
      </c>
      <c r="C539" t="s">
        <v>2539</v>
      </c>
      <c r="D539" t="s">
        <v>2540</v>
      </c>
      <c r="E539" t="s">
        <v>2541</v>
      </c>
      <c r="G539" t="s">
        <v>13</v>
      </c>
      <c r="H539" t="s">
        <v>2542</v>
      </c>
      <c r="I539" t="s">
        <v>2543</v>
      </c>
    </row>
    <row r="540" spans="1:9" x14ac:dyDescent="0.25">
      <c r="A540" t="s">
        <v>2544</v>
      </c>
      <c r="B540">
        <v>65246</v>
      </c>
      <c r="C540" t="s">
        <v>2545</v>
      </c>
      <c r="D540" t="s">
        <v>2546</v>
      </c>
      <c r="E540" t="s">
        <v>2161</v>
      </c>
      <c r="G540" t="s">
        <v>13</v>
      </c>
      <c r="H540" t="s">
        <v>2547</v>
      </c>
      <c r="I540" t="s">
        <v>2548</v>
      </c>
    </row>
    <row r="541" spans="1:9" x14ac:dyDescent="0.25">
      <c r="A541" t="s">
        <v>2549</v>
      </c>
      <c r="B541">
        <v>69507</v>
      </c>
      <c r="C541" t="s">
        <v>2550</v>
      </c>
      <c r="D541" t="s">
        <v>2551</v>
      </c>
      <c r="E541" t="s">
        <v>2161</v>
      </c>
      <c r="G541" t="s">
        <v>13</v>
      </c>
      <c r="H541" t="s">
        <v>2552</v>
      </c>
      <c r="I541" t="s">
        <v>2553</v>
      </c>
    </row>
    <row r="542" spans="1:9" x14ac:dyDescent="0.25">
      <c r="A542" t="s">
        <v>2554</v>
      </c>
      <c r="B542">
        <v>2723872</v>
      </c>
      <c r="C542" t="s">
        <v>2555</v>
      </c>
      <c r="D542" t="s">
        <v>2556</v>
      </c>
      <c r="E542" t="s">
        <v>1576</v>
      </c>
      <c r="G542" t="s">
        <v>13</v>
      </c>
      <c r="H542" t="s">
        <v>2557</v>
      </c>
      <c r="I542" t="s">
        <v>2558</v>
      </c>
    </row>
    <row r="543" spans="1:9" hidden="1" x14ac:dyDescent="0.25"/>
    <row r="544" spans="1:9" x14ac:dyDescent="0.25">
      <c r="A544" t="s">
        <v>2559</v>
      </c>
      <c r="B544">
        <v>25190463</v>
      </c>
      <c r="C544" t="s">
        <v>2560</v>
      </c>
      <c r="D544" t="s">
        <v>2561</v>
      </c>
      <c r="E544" t="s">
        <v>2562</v>
      </c>
      <c r="G544" t="s">
        <v>13</v>
      </c>
      <c r="H544" t="s">
        <v>2563</v>
      </c>
      <c r="I544" t="s">
        <v>2564</v>
      </c>
    </row>
    <row r="545" spans="1:9" x14ac:dyDescent="0.25">
      <c r="A545" t="s">
        <v>2565</v>
      </c>
      <c r="B545">
        <v>47936</v>
      </c>
      <c r="C545" t="s">
        <v>2566</v>
      </c>
      <c r="D545" t="s">
        <v>2567</v>
      </c>
      <c r="E545" t="s">
        <v>2568</v>
      </c>
      <c r="G545" t="s">
        <v>13</v>
      </c>
      <c r="H545" t="s">
        <v>2569</v>
      </c>
      <c r="I545" t="s">
        <v>2570</v>
      </c>
    </row>
    <row r="546" spans="1:9" x14ac:dyDescent="0.25">
      <c r="A546" t="s">
        <v>2571</v>
      </c>
      <c r="B546">
        <v>5282448</v>
      </c>
      <c r="C546" t="s">
        <v>2572</v>
      </c>
      <c r="D546" t="s">
        <v>2573</v>
      </c>
      <c r="E546" t="s">
        <v>2574</v>
      </c>
      <c r="G546" t="s">
        <v>13</v>
      </c>
      <c r="H546" t="s">
        <v>2575</v>
      </c>
      <c r="I546" t="s">
        <v>2576</v>
      </c>
    </row>
    <row r="547" spans="1:9" x14ac:dyDescent="0.25">
      <c r="A547" t="s">
        <v>2577</v>
      </c>
      <c r="B547">
        <v>135398658</v>
      </c>
      <c r="C547" t="s">
        <v>2578</v>
      </c>
      <c r="D547" t="s">
        <v>2579</v>
      </c>
      <c r="E547" t="s">
        <v>2580</v>
      </c>
      <c r="G547" t="s">
        <v>13</v>
      </c>
      <c r="H547" t="s">
        <v>2581</v>
      </c>
      <c r="I547" t="s">
        <v>2582</v>
      </c>
    </row>
    <row r="548" spans="1:9" x14ac:dyDescent="0.25">
      <c r="A548" t="s">
        <v>2583</v>
      </c>
      <c r="B548">
        <v>171284</v>
      </c>
      <c r="C548" t="s">
        <v>2584</v>
      </c>
      <c r="D548" t="s">
        <v>2585</v>
      </c>
      <c r="E548" t="s">
        <v>2586</v>
      </c>
      <c r="G548" t="s">
        <v>13</v>
      </c>
      <c r="H548" t="s">
        <v>2587</v>
      </c>
      <c r="I548" t="s">
        <v>2588</v>
      </c>
    </row>
    <row r="549" spans="1:9" x14ac:dyDescent="0.25">
      <c r="A549" t="s">
        <v>2589</v>
      </c>
      <c r="B549">
        <v>5743</v>
      </c>
      <c r="C549" t="s">
        <v>2590</v>
      </c>
      <c r="D549" t="s">
        <v>2591</v>
      </c>
      <c r="E549" t="s">
        <v>2592</v>
      </c>
      <c r="G549" t="s">
        <v>13</v>
      </c>
      <c r="H549" t="s">
        <v>2593</v>
      </c>
      <c r="I549" t="s">
        <v>2594</v>
      </c>
    </row>
    <row r="550" spans="1:9" x14ac:dyDescent="0.25">
      <c r="A550" t="s">
        <v>2595</v>
      </c>
      <c r="B550">
        <v>65047</v>
      </c>
      <c r="C550" t="s">
        <v>2596</v>
      </c>
      <c r="D550" t="s">
        <v>2597</v>
      </c>
      <c r="E550" t="s">
        <v>2598</v>
      </c>
      <c r="G550" t="s">
        <v>13</v>
      </c>
      <c r="H550" t="s">
        <v>2599</v>
      </c>
      <c r="I550" t="s">
        <v>2600</v>
      </c>
    </row>
    <row r="551" spans="1:9" x14ac:dyDescent="0.25">
      <c r="A551" t="s">
        <v>2601</v>
      </c>
      <c r="B551">
        <v>4060965</v>
      </c>
      <c r="C551" t="s">
        <v>2602</v>
      </c>
      <c r="D551" t="s">
        <v>2603</v>
      </c>
      <c r="E551" t="s">
        <v>2604</v>
      </c>
      <c r="G551" t="s">
        <v>13</v>
      </c>
      <c r="H551" t="s">
        <v>2605</v>
      </c>
      <c r="I551" t="s">
        <v>2606</v>
      </c>
    </row>
    <row r="552" spans="1:9" x14ac:dyDescent="0.25">
      <c r="A552" t="s">
        <v>2607</v>
      </c>
      <c r="B552">
        <v>171378452</v>
      </c>
      <c r="C552" t="s">
        <v>2608</v>
      </c>
      <c r="D552" t="s">
        <v>2609</v>
      </c>
      <c r="E552" t="s">
        <v>2610</v>
      </c>
      <c r="G552" t="s">
        <v>13</v>
      </c>
      <c r="H552" t="s">
        <v>2611</v>
      </c>
      <c r="I552" t="s">
        <v>2612</v>
      </c>
    </row>
    <row r="553" spans="1:9" x14ac:dyDescent="0.25">
      <c r="A553" t="s">
        <v>2613</v>
      </c>
      <c r="B553">
        <v>25058176</v>
      </c>
      <c r="C553" t="s">
        <v>2614</v>
      </c>
      <c r="D553" t="s">
        <v>2615</v>
      </c>
      <c r="E553" t="s">
        <v>2616</v>
      </c>
      <c r="G553" t="s">
        <v>13</v>
      </c>
      <c r="H553" t="s">
        <v>2617</v>
      </c>
      <c r="I553" t="s">
        <v>2618</v>
      </c>
    </row>
    <row r="554" spans="1:9" x14ac:dyDescent="0.25">
      <c r="A554" t="s">
        <v>2619</v>
      </c>
      <c r="B554">
        <v>5086914</v>
      </c>
      <c r="C554" t="s">
        <v>2620</v>
      </c>
      <c r="D554" t="s">
        <v>2621</v>
      </c>
      <c r="E554" t="s">
        <v>2622</v>
      </c>
      <c r="G554" t="s">
        <v>13</v>
      </c>
      <c r="H554" t="s">
        <v>2623</v>
      </c>
      <c r="I554" t="s">
        <v>2624</v>
      </c>
    </row>
    <row r="555" spans="1:9" x14ac:dyDescent="0.25">
      <c r="A555" t="s">
        <v>2625</v>
      </c>
      <c r="B555">
        <v>3380</v>
      </c>
      <c r="C555" t="s">
        <v>2626</v>
      </c>
      <c r="D555" t="s">
        <v>2627</v>
      </c>
      <c r="E555" t="s">
        <v>2628</v>
      </c>
      <c r="G555" t="s">
        <v>13</v>
      </c>
      <c r="H555" t="s">
        <v>2629</v>
      </c>
      <c r="I555" t="s">
        <v>2630</v>
      </c>
    </row>
    <row r="556" spans="1:9" x14ac:dyDescent="0.25">
      <c r="A556" t="s">
        <v>2631</v>
      </c>
      <c r="B556">
        <v>101981638</v>
      </c>
      <c r="C556" t="s">
        <v>2632</v>
      </c>
      <c r="D556" t="s">
        <v>2633</v>
      </c>
      <c r="E556" t="s">
        <v>2634</v>
      </c>
      <c r="G556" t="s">
        <v>13</v>
      </c>
      <c r="H556" t="s">
        <v>2635</v>
      </c>
      <c r="I556" t="s">
        <v>2636</v>
      </c>
    </row>
    <row r="557" spans="1:9" x14ac:dyDescent="0.25">
      <c r="A557" t="s">
        <v>2637</v>
      </c>
      <c r="B557">
        <v>57363</v>
      </c>
      <c r="C557" t="s">
        <v>2638</v>
      </c>
      <c r="D557" t="s">
        <v>2639</v>
      </c>
      <c r="E557" t="s">
        <v>2640</v>
      </c>
      <c r="G557" t="s">
        <v>13</v>
      </c>
      <c r="H557" t="s">
        <v>2641</v>
      </c>
      <c r="I557" t="s">
        <v>2642</v>
      </c>
    </row>
    <row r="558" spans="1:9" hidden="1" x14ac:dyDescent="0.25"/>
    <row r="559" spans="1:9" x14ac:dyDescent="0.25">
      <c r="A559" t="s">
        <v>2643</v>
      </c>
      <c r="B559">
        <v>439199</v>
      </c>
      <c r="C559" t="s">
        <v>2644</v>
      </c>
      <c r="D559" t="s">
        <v>2645</v>
      </c>
      <c r="E559" t="s">
        <v>2646</v>
      </c>
      <c r="G559" t="s">
        <v>13</v>
      </c>
      <c r="H559" t="s">
        <v>2647</v>
      </c>
      <c r="I559" t="s">
        <v>2648</v>
      </c>
    </row>
    <row r="560" spans="1:9" x14ac:dyDescent="0.25">
      <c r="A560" t="s">
        <v>2649</v>
      </c>
      <c r="B560">
        <v>130805</v>
      </c>
      <c r="C560" t="s">
        <v>2650</v>
      </c>
      <c r="D560" t="s">
        <v>2651</v>
      </c>
      <c r="E560" t="s">
        <v>2652</v>
      </c>
      <c r="G560" t="s">
        <v>13</v>
      </c>
      <c r="H560" t="s">
        <v>2653</v>
      </c>
      <c r="I560" t="s">
        <v>2654</v>
      </c>
    </row>
    <row r="561" spans="1:9" x14ac:dyDescent="0.25">
      <c r="A561" t="s">
        <v>2655</v>
      </c>
      <c r="B561">
        <v>3341</v>
      </c>
      <c r="C561" t="s">
        <v>2656</v>
      </c>
      <c r="D561" t="s">
        <v>2657</v>
      </c>
      <c r="E561" t="s">
        <v>2658</v>
      </c>
      <c r="G561" t="s">
        <v>13</v>
      </c>
      <c r="H561" t="s">
        <v>2659</v>
      </c>
      <c r="I561" t="s">
        <v>2660</v>
      </c>
    </row>
    <row r="562" spans="1:9" x14ac:dyDescent="0.25">
      <c r="A562" t="s">
        <v>2661</v>
      </c>
      <c r="B562">
        <v>3080630</v>
      </c>
      <c r="C562" t="s">
        <v>2662</v>
      </c>
      <c r="D562" t="s">
        <v>2663</v>
      </c>
      <c r="E562" t="s">
        <v>2664</v>
      </c>
      <c r="G562" t="s">
        <v>13</v>
      </c>
      <c r="H562" t="s">
        <v>2665</v>
      </c>
      <c r="I562" t="s">
        <v>2666</v>
      </c>
    </row>
    <row r="563" spans="1:9" x14ac:dyDescent="0.25">
      <c r="A563" t="s">
        <v>2667</v>
      </c>
      <c r="B563">
        <v>68150</v>
      </c>
      <c r="C563" t="s">
        <v>2668</v>
      </c>
      <c r="D563" t="s">
        <v>2669</v>
      </c>
      <c r="E563" t="s">
        <v>2670</v>
      </c>
      <c r="G563" t="s">
        <v>13</v>
      </c>
      <c r="H563" t="s">
        <v>2671</v>
      </c>
      <c r="I563" t="s">
        <v>2672</v>
      </c>
    </row>
    <row r="564" spans="1:9" x14ac:dyDescent="0.25">
      <c r="A564" t="s">
        <v>2673</v>
      </c>
      <c r="B564">
        <v>155801586</v>
      </c>
      <c r="C564" t="s">
        <v>2674</v>
      </c>
      <c r="D564" t="s">
        <v>2674</v>
      </c>
      <c r="E564" t="s">
        <v>2675</v>
      </c>
      <c r="G564" t="s">
        <v>13</v>
      </c>
      <c r="H564" t="s">
        <v>2676</v>
      </c>
      <c r="I564" t="s">
        <v>2677</v>
      </c>
    </row>
    <row r="565" spans="1:9" x14ac:dyDescent="0.25">
      <c r="A565" t="s">
        <v>2678</v>
      </c>
      <c r="B565">
        <v>56927919</v>
      </c>
      <c r="C565" t="s">
        <v>2679</v>
      </c>
      <c r="D565" t="s">
        <v>2680</v>
      </c>
      <c r="E565" t="s">
        <v>2681</v>
      </c>
      <c r="G565" t="s">
        <v>13</v>
      </c>
      <c r="H565" t="s">
        <v>2682</v>
      </c>
      <c r="I565" t="s">
        <v>2683</v>
      </c>
    </row>
    <row r="566" spans="1:9" x14ac:dyDescent="0.25">
      <c r="A566" t="s">
        <v>2684</v>
      </c>
      <c r="B566">
        <v>644209</v>
      </c>
      <c r="C566" t="s">
        <v>2685</v>
      </c>
      <c r="D566" t="s">
        <v>2686</v>
      </c>
      <c r="E566" t="s">
        <v>2687</v>
      </c>
      <c r="G566" t="s">
        <v>13</v>
      </c>
      <c r="H566" t="s">
        <v>2688</v>
      </c>
      <c r="I566" t="s">
        <v>2689</v>
      </c>
    </row>
    <row r="567" spans="1:9" x14ac:dyDescent="0.25">
      <c r="A567" t="s">
        <v>2690</v>
      </c>
      <c r="B567">
        <v>36462</v>
      </c>
      <c r="C567" t="s">
        <v>2691</v>
      </c>
      <c r="D567" t="s">
        <v>2692</v>
      </c>
      <c r="E567" t="s">
        <v>2693</v>
      </c>
      <c r="G567" t="s">
        <v>13</v>
      </c>
      <c r="H567" t="s">
        <v>2694</v>
      </c>
      <c r="I567" t="s">
        <v>2695</v>
      </c>
    </row>
    <row r="568" spans="1:9" x14ac:dyDescent="0.25">
      <c r="A568" t="s">
        <v>2696</v>
      </c>
      <c r="B568">
        <v>443409</v>
      </c>
      <c r="C568" t="s">
        <v>2697</v>
      </c>
      <c r="D568" t="s">
        <v>2698</v>
      </c>
      <c r="E568" t="s">
        <v>2699</v>
      </c>
      <c r="G568" t="s">
        <v>13</v>
      </c>
      <c r="H568" t="s">
        <v>2700</v>
      </c>
      <c r="I568" t="s">
        <v>2701</v>
      </c>
    </row>
    <row r="569" spans="1:9" x14ac:dyDescent="0.25">
      <c r="A569" t="s">
        <v>2702</v>
      </c>
      <c r="B569">
        <v>3290</v>
      </c>
      <c r="C569" t="s">
        <v>2703</v>
      </c>
      <c r="D569" t="s">
        <v>2704</v>
      </c>
      <c r="E569" t="s">
        <v>2705</v>
      </c>
      <c r="G569" t="s">
        <v>13</v>
      </c>
      <c r="H569" t="s">
        <v>2706</v>
      </c>
      <c r="I569" t="s">
        <v>2707</v>
      </c>
    </row>
    <row r="570" spans="1:9" x14ac:dyDescent="0.25">
      <c r="A570" t="s">
        <v>2708</v>
      </c>
      <c r="B570">
        <v>14710</v>
      </c>
      <c r="C570" t="s">
        <v>2709</v>
      </c>
      <c r="D570" t="s">
        <v>2710</v>
      </c>
      <c r="E570" t="s">
        <v>2711</v>
      </c>
      <c r="G570" t="s">
        <v>13</v>
      </c>
      <c r="H570" t="s">
        <v>2712</v>
      </c>
      <c r="I570" t="s">
        <v>2713</v>
      </c>
    </row>
    <row r="571" spans="1:9" x14ac:dyDescent="0.25">
      <c r="A571" t="s">
        <v>2714</v>
      </c>
      <c r="B571">
        <v>11395145</v>
      </c>
      <c r="C571" t="s">
        <v>2715</v>
      </c>
      <c r="D571" t="s">
        <v>2716</v>
      </c>
      <c r="E571" t="s">
        <v>2717</v>
      </c>
      <c r="G571" t="s">
        <v>13</v>
      </c>
      <c r="H571" t="s">
        <v>2718</v>
      </c>
      <c r="I571" t="s">
        <v>2719</v>
      </c>
    </row>
    <row r="572" spans="1:9" x14ac:dyDescent="0.25">
      <c r="A572" t="s">
        <v>2720</v>
      </c>
      <c r="B572">
        <v>5870</v>
      </c>
      <c r="C572" t="s">
        <v>2721</v>
      </c>
      <c r="D572" t="s">
        <v>2722</v>
      </c>
      <c r="E572" t="s">
        <v>2723</v>
      </c>
      <c r="G572" t="s">
        <v>13</v>
      </c>
      <c r="H572" t="s">
        <v>2724</v>
      </c>
      <c r="I572" t="s">
        <v>2725</v>
      </c>
    </row>
    <row r="573" spans="1:9" x14ac:dyDescent="0.25">
      <c r="A573" t="s">
        <v>2726</v>
      </c>
      <c r="B573">
        <v>5756</v>
      </c>
      <c r="C573" t="s">
        <v>2727</v>
      </c>
      <c r="D573" t="s">
        <v>2728</v>
      </c>
      <c r="E573" t="s">
        <v>2729</v>
      </c>
      <c r="G573" t="s">
        <v>13</v>
      </c>
      <c r="H573" t="s">
        <v>2730</v>
      </c>
      <c r="I573" t="s">
        <v>2731</v>
      </c>
    </row>
    <row r="574" spans="1:9" x14ac:dyDescent="0.25">
      <c r="A574" t="s">
        <v>2732</v>
      </c>
      <c r="B574">
        <v>5281416</v>
      </c>
      <c r="C574" t="s">
        <v>2733</v>
      </c>
      <c r="D574" t="s">
        <v>2734</v>
      </c>
      <c r="E574" t="s">
        <v>2735</v>
      </c>
      <c r="G574" t="s">
        <v>13</v>
      </c>
      <c r="H574" t="s">
        <v>2736</v>
      </c>
      <c r="I574" t="s">
        <v>2737</v>
      </c>
    </row>
    <row r="575" spans="1:9" x14ac:dyDescent="0.25">
      <c r="A575" t="s">
        <v>2738</v>
      </c>
      <c r="B575">
        <v>168510724</v>
      </c>
      <c r="C575" t="s">
        <v>2739</v>
      </c>
      <c r="D575" t="s">
        <v>2740</v>
      </c>
      <c r="E575" t="s">
        <v>2741</v>
      </c>
      <c r="G575" t="s">
        <v>13</v>
      </c>
      <c r="H575" t="s">
        <v>2742</v>
      </c>
      <c r="I575" t="s">
        <v>2743</v>
      </c>
    </row>
    <row r="576" spans="1:9" hidden="1" x14ac:dyDescent="0.25"/>
    <row r="577" spans="1:9" hidden="1" x14ac:dyDescent="0.25"/>
    <row r="578" spans="1:9" hidden="1" x14ac:dyDescent="0.25"/>
    <row r="579" spans="1:9" hidden="1" x14ac:dyDescent="0.25"/>
    <row r="580" spans="1:9" x14ac:dyDescent="0.25">
      <c r="A580" t="s">
        <v>2744</v>
      </c>
      <c r="B580">
        <v>126962144</v>
      </c>
      <c r="C580" t="s">
        <v>2745</v>
      </c>
      <c r="D580" t="s">
        <v>2746</v>
      </c>
      <c r="E580" t="s">
        <v>2747</v>
      </c>
      <c r="G580" t="s">
        <v>13</v>
      </c>
      <c r="H580" t="s">
        <v>2748</v>
      </c>
      <c r="I580" t="s">
        <v>2749</v>
      </c>
    </row>
    <row r="581" spans="1:9" hidden="1" x14ac:dyDescent="0.25"/>
    <row r="582" spans="1:9" hidden="1" x14ac:dyDescent="0.25"/>
    <row r="583" spans="1:9" hidden="1" x14ac:dyDescent="0.25"/>
    <row r="584" spans="1:9" x14ac:dyDescent="0.25">
      <c r="A584" t="s">
        <v>2750</v>
      </c>
      <c r="B584">
        <v>5816</v>
      </c>
      <c r="C584" t="s">
        <v>2751</v>
      </c>
      <c r="D584" t="s">
        <v>2752</v>
      </c>
      <c r="E584" t="s">
        <v>2753</v>
      </c>
      <c r="G584" t="s">
        <v>13</v>
      </c>
      <c r="H584" t="s">
        <v>2754</v>
      </c>
      <c r="I584" t="s">
        <v>2755</v>
      </c>
    </row>
    <row r="585" spans="1:9" x14ac:dyDescent="0.25">
      <c r="A585" t="s">
        <v>2756</v>
      </c>
      <c r="B585">
        <v>854023</v>
      </c>
      <c r="C585" t="s">
        <v>2757</v>
      </c>
      <c r="D585" t="s">
        <v>2758</v>
      </c>
      <c r="E585" t="s">
        <v>2759</v>
      </c>
      <c r="G585" t="s">
        <v>13</v>
      </c>
      <c r="H585" t="s">
        <v>2760</v>
      </c>
      <c r="I585" t="s">
        <v>2761</v>
      </c>
    </row>
    <row r="586" spans="1:9" x14ac:dyDescent="0.25">
      <c r="A586" t="s">
        <v>2762</v>
      </c>
      <c r="B586">
        <v>461776</v>
      </c>
      <c r="C586" t="s">
        <v>2763</v>
      </c>
      <c r="D586" t="s">
        <v>2764</v>
      </c>
      <c r="E586" t="s">
        <v>2765</v>
      </c>
      <c r="G586" t="s">
        <v>13</v>
      </c>
      <c r="H586" t="s">
        <v>2766</v>
      </c>
      <c r="I586" t="s">
        <v>2767</v>
      </c>
    </row>
    <row r="587" spans="1:9" x14ac:dyDescent="0.25">
      <c r="A587" t="s">
        <v>2768</v>
      </c>
      <c r="B587">
        <v>25202343</v>
      </c>
      <c r="C587" t="s">
        <v>2769</v>
      </c>
      <c r="D587" t="s">
        <v>2769</v>
      </c>
      <c r="E587" t="s">
        <v>2770</v>
      </c>
      <c r="G587" t="s">
        <v>13</v>
      </c>
      <c r="H587" t="s">
        <v>2771</v>
      </c>
      <c r="I587" t="s">
        <v>2772</v>
      </c>
    </row>
    <row r="588" spans="1:9" hidden="1" x14ac:dyDescent="0.25"/>
    <row r="589" spans="1:9" hidden="1" x14ac:dyDescent="0.25"/>
    <row r="590" spans="1:9" hidden="1" x14ac:dyDescent="0.25"/>
    <row r="591" spans="1:9" hidden="1" x14ac:dyDescent="0.25"/>
    <row r="592" spans="1:9" hidden="1" x14ac:dyDescent="0.25"/>
    <row r="593" spans="1:9" hidden="1" x14ac:dyDescent="0.25"/>
    <row r="594" spans="1:9" x14ac:dyDescent="0.25">
      <c r="A594" t="s">
        <v>2773</v>
      </c>
      <c r="B594">
        <v>168510719</v>
      </c>
      <c r="C594" t="s">
        <v>2774</v>
      </c>
      <c r="D594" t="s">
        <v>2775</v>
      </c>
      <c r="E594" t="s">
        <v>2776</v>
      </c>
      <c r="G594" t="s">
        <v>13</v>
      </c>
      <c r="H594" t="s">
        <v>2777</v>
      </c>
      <c r="I594" t="s">
        <v>2778</v>
      </c>
    </row>
    <row r="595" spans="1:9" x14ac:dyDescent="0.25">
      <c r="A595" t="s">
        <v>2779</v>
      </c>
      <c r="B595">
        <v>16129685</v>
      </c>
      <c r="C595" t="s">
        <v>2780</v>
      </c>
      <c r="D595" t="s">
        <v>2781</v>
      </c>
      <c r="E595" t="s">
        <v>2782</v>
      </c>
      <c r="G595" t="s">
        <v>13</v>
      </c>
      <c r="H595" t="s">
        <v>2783</v>
      </c>
      <c r="I595" t="s">
        <v>2784</v>
      </c>
    </row>
    <row r="596" spans="1:9" x14ac:dyDescent="0.25">
      <c r="A596" t="s">
        <v>2785</v>
      </c>
      <c r="B596">
        <v>107847</v>
      </c>
      <c r="C596" t="s">
        <v>2786</v>
      </c>
      <c r="D596" t="s">
        <v>2787</v>
      </c>
      <c r="E596" t="s">
        <v>2788</v>
      </c>
      <c r="G596" t="s">
        <v>13</v>
      </c>
      <c r="H596" t="s">
        <v>2789</v>
      </c>
      <c r="I596" t="s">
        <v>2790</v>
      </c>
    </row>
    <row r="597" spans="1:9" hidden="1" x14ac:dyDescent="0.25"/>
    <row r="598" spans="1:9" hidden="1" x14ac:dyDescent="0.25"/>
    <row r="599" spans="1:9" x14ac:dyDescent="0.25">
      <c r="A599" t="s">
        <v>2791</v>
      </c>
      <c r="B599">
        <v>102614</v>
      </c>
      <c r="C599" t="s">
        <v>2792</v>
      </c>
      <c r="D599" t="s">
        <v>2793</v>
      </c>
      <c r="E599" t="s">
        <v>2794</v>
      </c>
      <c r="G599" t="s">
        <v>13</v>
      </c>
      <c r="H599" t="s">
        <v>2795</v>
      </c>
      <c r="I599" t="s">
        <v>2796</v>
      </c>
    </row>
    <row r="600" spans="1:9" x14ac:dyDescent="0.25">
      <c r="A600" t="s">
        <v>2797</v>
      </c>
      <c r="B600">
        <v>104787</v>
      </c>
      <c r="C600" t="s">
        <v>2798</v>
      </c>
      <c r="D600" t="s">
        <v>2799</v>
      </c>
      <c r="E600" t="s">
        <v>2800</v>
      </c>
      <c r="G600" t="s">
        <v>13</v>
      </c>
      <c r="H600" t="s">
        <v>2801</v>
      </c>
      <c r="I600" t="s">
        <v>2802</v>
      </c>
    </row>
    <row r="601" spans="1:9" x14ac:dyDescent="0.25">
      <c r="A601" t="s">
        <v>2803</v>
      </c>
      <c r="B601">
        <v>1329</v>
      </c>
      <c r="C601" t="s">
        <v>2804</v>
      </c>
      <c r="D601" t="s">
        <v>2805</v>
      </c>
      <c r="E601" t="s">
        <v>2806</v>
      </c>
      <c r="G601" t="s">
        <v>13</v>
      </c>
      <c r="H601" t="s">
        <v>2807</v>
      </c>
      <c r="I601" t="s">
        <v>2808</v>
      </c>
    </row>
    <row r="602" spans="1:9" x14ac:dyDescent="0.25">
      <c r="A602" t="s">
        <v>2809</v>
      </c>
      <c r="B602">
        <v>31703</v>
      </c>
      <c r="C602" t="s">
        <v>2810</v>
      </c>
      <c r="D602" t="s">
        <v>2811</v>
      </c>
      <c r="E602" t="s">
        <v>2812</v>
      </c>
      <c r="G602" t="s">
        <v>13</v>
      </c>
      <c r="H602" t="s">
        <v>2813</v>
      </c>
      <c r="I602" t="s">
        <v>2814</v>
      </c>
    </row>
    <row r="603" spans="1:9" x14ac:dyDescent="0.25">
      <c r="A603" t="s">
        <v>2815</v>
      </c>
      <c r="B603">
        <v>681</v>
      </c>
      <c r="C603" t="s">
        <v>2816</v>
      </c>
      <c r="D603" t="s">
        <v>2817</v>
      </c>
      <c r="E603" t="s">
        <v>2818</v>
      </c>
      <c r="G603" t="s">
        <v>13</v>
      </c>
      <c r="H603" t="s">
        <v>2819</v>
      </c>
      <c r="I603" t="s">
        <v>2820</v>
      </c>
    </row>
    <row r="604" spans="1:9" x14ac:dyDescent="0.25">
      <c r="A604" t="s">
        <v>2821</v>
      </c>
      <c r="B604">
        <v>3151</v>
      </c>
      <c r="C604" t="s">
        <v>2822</v>
      </c>
      <c r="D604" t="s">
        <v>2823</v>
      </c>
      <c r="E604" t="s">
        <v>2824</v>
      </c>
      <c r="G604" t="s">
        <v>13</v>
      </c>
      <c r="H604" t="s">
        <v>2825</v>
      </c>
      <c r="I604" t="s">
        <v>2826</v>
      </c>
    </row>
    <row r="605" spans="1:9" x14ac:dyDescent="0.25">
      <c r="A605" t="s">
        <v>2827</v>
      </c>
      <c r="B605">
        <v>1229</v>
      </c>
      <c r="C605" t="s">
        <v>2828</v>
      </c>
      <c r="D605" t="s">
        <v>2829</v>
      </c>
      <c r="E605" t="s">
        <v>2830</v>
      </c>
      <c r="G605" t="s">
        <v>13</v>
      </c>
      <c r="H605" t="s">
        <v>2831</v>
      </c>
      <c r="I605" t="s">
        <v>2832</v>
      </c>
    </row>
    <row r="606" spans="1:9" x14ac:dyDescent="0.25">
      <c r="A606" t="s">
        <v>2833</v>
      </c>
      <c r="B606">
        <v>71329</v>
      </c>
      <c r="C606" t="s">
        <v>2834</v>
      </c>
      <c r="D606" t="s">
        <v>2835</v>
      </c>
      <c r="E606" t="s">
        <v>2836</v>
      </c>
      <c r="G606" t="s">
        <v>13</v>
      </c>
      <c r="H606" t="s">
        <v>2837</v>
      </c>
      <c r="I606" t="s">
        <v>2838</v>
      </c>
    </row>
    <row r="607" spans="1:9" x14ac:dyDescent="0.25">
      <c r="A607" t="s">
        <v>2839</v>
      </c>
      <c r="B607">
        <v>138756696</v>
      </c>
      <c r="C607" t="s">
        <v>2840</v>
      </c>
      <c r="D607" t="s">
        <v>2841</v>
      </c>
      <c r="E607" t="s">
        <v>2842</v>
      </c>
      <c r="G607" t="s">
        <v>13</v>
      </c>
      <c r="H607" t="s">
        <v>2843</v>
      </c>
      <c r="I607" t="s">
        <v>2844</v>
      </c>
    </row>
    <row r="608" spans="1:9" x14ac:dyDescent="0.25">
      <c r="A608" t="s">
        <v>2845</v>
      </c>
      <c r="B608">
        <v>148124</v>
      </c>
      <c r="C608" t="s">
        <v>2846</v>
      </c>
      <c r="D608" t="s">
        <v>2847</v>
      </c>
      <c r="E608" t="s">
        <v>2848</v>
      </c>
      <c r="G608" t="s">
        <v>13</v>
      </c>
      <c r="H608" t="s">
        <v>2849</v>
      </c>
      <c r="I608" t="s">
        <v>2850</v>
      </c>
    </row>
    <row r="609" spans="1:9" x14ac:dyDescent="0.25">
      <c r="A609" t="s">
        <v>2851</v>
      </c>
      <c r="B609">
        <v>62065</v>
      </c>
      <c r="C609" t="s">
        <v>2852</v>
      </c>
      <c r="D609" t="s">
        <v>2853</v>
      </c>
      <c r="E609" t="s">
        <v>2854</v>
      </c>
      <c r="G609" t="s">
        <v>13</v>
      </c>
      <c r="H609" t="s">
        <v>2855</v>
      </c>
      <c r="I609" t="s">
        <v>2856</v>
      </c>
    </row>
    <row r="610" spans="1:9" hidden="1" x14ac:dyDescent="0.25"/>
    <row r="611" spans="1:9" x14ac:dyDescent="0.25">
      <c r="A611" t="s">
        <v>2857</v>
      </c>
      <c r="B611">
        <v>647</v>
      </c>
      <c r="C611" t="s">
        <v>2858</v>
      </c>
      <c r="D611" t="s">
        <v>2859</v>
      </c>
      <c r="E611" t="s">
        <v>2113</v>
      </c>
      <c r="G611" t="s">
        <v>13</v>
      </c>
      <c r="H611" t="s">
        <v>2860</v>
      </c>
      <c r="I611" t="s">
        <v>2861</v>
      </c>
    </row>
    <row r="612" spans="1:9" x14ac:dyDescent="0.25">
      <c r="A612" t="s">
        <v>2862</v>
      </c>
      <c r="B612">
        <v>778</v>
      </c>
      <c r="C612" t="s">
        <v>2863</v>
      </c>
      <c r="D612" t="s">
        <v>2864</v>
      </c>
      <c r="E612" t="s">
        <v>661</v>
      </c>
      <c r="G612" t="s">
        <v>13</v>
      </c>
      <c r="H612" t="s">
        <v>2865</v>
      </c>
      <c r="I612" t="s">
        <v>2866</v>
      </c>
    </row>
    <row r="613" spans="1:9" x14ac:dyDescent="0.25">
      <c r="A613" t="s">
        <v>2867</v>
      </c>
      <c r="B613">
        <v>648</v>
      </c>
      <c r="C613" t="s">
        <v>2868</v>
      </c>
      <c r="D613" t="s">
        <v>2869</v>
      </c>
      <c r="E613" t="s">
        <v>2025</v>
      </c>
      <c r="G613" t="s">
        <v>13</v>
      </c>
      <c r="H613" t="s">
        <v>2870</v>
      </c>
      <c r="I613" t="s">
        <v>2871</v>
      </c>
    </row>
    <row r="614" spans="1:9" x14ac:dyDescent="0.25">
      <c r="A614" t="s">
        <v>2872</v>
      </c>
      <c r="B614">
        <v>5283036</v>
      </c>
      <c r="C614" t="s">
        <v>2873</v>
      </c>
      <c r="D614" t="s">
        <v>2874</v>
      </c>
      <c r="E614" t="s">
        <v>1148</v>
      </c>
      <c r="G614" t="s">
        <v>13</v>
      </c>
      <c r="H614" t="s">
        <v>2875</v>
      </c>
      <c r="I614" t="s">
        <v>2876</v>
      </c>
    </row>
    <row r="615" spans="1:9" x14ac:dyDescent="0.25">
      <c r="A615" t="s">
        <v>2877</v>
      </c>
      <c r="B615">
        <v>23212271</v>
      </c>
      <c r="C615" t="s">
        <v>2878</v>
      </c>
      <c r="D615" t="s">
        <v>2879</v>
      </c>
      <c r="E615" t="s">
        <v>2880</v>
      </c>
      <c r="G615" t="s">
        <v>13</v>
      </c>
      <c r="H615" t="s">
        <v>2881</v>
      </c>
      <c r="I615" t="s">
        <v>2882</v>
      </c>
    </row>
    <row r="616" spans="1:9" x14ac:dyDescent="0.25">
      <c r="A616" t="s">
        <v>2883</v>
      </c>
      <c r="B616">
        <v>443408</v>
      </c>
      <c r="C616" t="s">
        <v>2884</v>
      </c>
      <c r="D616" t="s">
        <v>2885</v>
      </c>
      <c r="E616" t="s">
        <v>2886</v>
      </c>
      <c r="G616" t="s">
        <v>13</v>
      </c>
      <c r="H616" t="s">
        <v>2887</v>
      </c>
      <c r="I616" t="s">
        <v>2888</v>
      </c>
    </row>
    <row r="617" spans="1:9" x14ac:dyDescent="0.25">
      <c r="A617" t="s">
        <v>2889</v>
      </c>
      <c r="B617">
        <v>10350027</v>
      </c>
      <c r="C617" t="s">
        <v>2890</v>
      </c>
      <c r="D617" t="s">
        <v>2891</v>
      </c>
      <c r="E617" t="s">
        <v>2892</v>
      </c>
      <c r="G617" t="s">
        <v>13</v>
      </c>
      <c r="H617" t="s">
        <v>2893</v>
      </c>
      <c r="I617" t="s">
        <v>2894</v>
      </c>
    </row>
    <row r="618" spans="1:9" x14ac:dyDescent="0.25">
      <c r="A618" t="s">
        <v>2895</v>
      </c>
      <c r="B618">
        <v>3077</v>
      </c>
      <c r="C618" t="s">
        <v>2896</v>
      </c>
      <c r="D618" t="s">
        <v>2897</v>
      </c>
      <c r="E618" t="s">
        <v>2898</v>
      </c>
      <c r="G618" t="s">
        <v>13</v>
      </c>
      <c r="H618" t="s">
        <v>2899</v>
      </c>
      <c r="I618" t="s">
        <v>2900</v>
      </c>
    </row>
    <row r="619" spans="1:9" x14ac:dyDescent="0.25">
      <c r="A619" t="s">
        <v>2901</v>
      </c>
      <c r="B619">
        <v>123836</v>
      </c>
      <c r="C619" t="s">
        <v>2902</v>
      </c>
      <c r="D619" t="s">
        <v>2903</v>
      </c>
      <c r="E619" t="s">
        <v>2904</v>
      </c>
      <c r="G619" t="s">
        <v>13</v>
      </c>
      <c r="H619" t="s">
        <v>2905</v>
      </c>
      <c r="I619" t="s">
        <v>2906</v>
      </c>
    </row>
    <row r="620" spans="1:9" x14ac:dyDescent="0.25">
      <c r="A620" t="s">
        <v>2907</v>
      </c>
      <c r="B620">
        <v>10635</v>
      </c>
      <c r="C620" t="s">
        <v>2908</v>
      </c>
      <c r="D620" t="s">
        <v>2909</v>
      </c>
      <c r="E620" t="s">
        <v>2910</v>
      </c>
      <c r="G620" t="s">
        <v>13</v>
      </c>
      <c r="H620" t="s">
        <v>2911</v>
      </c>
      <c r="I620" t="s">
        <v>2912</v>
      </c>
    </row>
    <row r="621" spans="1:9" x14ac:dyDescent="0.25">
      <c r="A621" t="s">
        <v>2913</v>
      </c>
      <c r="B621">
        <v>135398604</v>
      </c>
      <c r="C621" t="s">
        <v>2914</v>
      </c>
      <c r="D621" t="s">
        <v>2915</v>
      </c>
      <c r="E621" t="s">
        <v>2916</v>
      </c>
      <c r="G621" t="s">
        <v>13</v>
      </c>
      <c r="H621" t="s">
        <v>2917</v>
      </c>
      <c r="I621" t="s">
        <v>2918</v>
      </c>
    </row>
    <row r="622" spans="1:9" x14ac:dyDescent="0.25">
      <c r="A622" t="s">
        <v>2919</v>
      </c>
      <c r="B622">
        <v>43216</v>
      </c>
      <c r="C622" t="s">
        <v>2920</v>
      </c>
      <c r="D622" t="s">
        <v>2921</v>
      </c>
      <c r="E622" t="s">
        <v>2922</v>
      </c>
      <c r="G622" t="s">
        <v>13</v>
      </c>
      <c r="H622" t="s">
        <v>2923</v>
      </c>
      <c r="I622" t="s">
        <v>2924</v>
      </c>
    </row>
    <row r="623" spans="1:9" x14ac:dyDescent="0.25">
      <c r="A623" t="s">
        <v>2925</v>
      </c>
      <c r="B623">
        <v>2724385</v>
      </c>
      <c r="C623" t="s">
        <v>2926</v>
      </c>
      <c r="D623" t="s">
        <v>2927</v>
      </c>
      <c r="E623" t="s">
        <v>2928</v>
      </c>
      <c r="G623" t="s">
        <v>13</v>
      </c>
      <c r="H623" t="s">
        <v>2929</v>
      </c>
      <c r="I623" t="s">
        <v>2930</v>
      </c>
    </row>
    <row r="624" spans="1:9" x14ac:dyDescent="0.25">
      <c r="A624" t="s">
        <v>2931</v>
      </c>
      <c r="B624">
        <v>2786976</v>
      </c>
      <c r="C624" t="s">
        <v>2932</v>
      </c>
      <c r="D624" t="s">
        <v>2933</v>
      </c>
      <c r="E624" t="s">
        <v>2934</v>
      </c>
      <c r="G624" t="s">
        <v>13</v>
      </c>
      <c r="H624" t="s">
        <v>2935</v>
      </c>
      <c r="I624" t="s">
        <v>2936</v>
      </c>
    </row>
    <row r="625" spans="1:9" x14ac:dyDescent="0.25">
      <c r="A625" t="s">
        <v>2937</v>
      </c>
      <c r="B625">
        <v>371436</v>
      </c>
      <c r="C625" t="s">
        <v>2938</v>
      </c>
      <c r="D625" t="s">
        <v>2939</v>
      </c>
      <c r="E625" t="s">
        <v>2940</v>
      </c>
      <c r="G625" t="s">
        <v>13</v>
      </c>
      <c r="H625" t="s">
        <v>2941</v>
      </c>
      <c r="I625" t="s">
        <v>2942</v>
      </c>
    </row>
    <row r="626" spans="1:9" hidden="1" x14ac:dyDescent="0.25"/>
    <row r="627" spans="1:9" x14ac:dyDescent="0.25">
      <c r="A627" t="s">
        <v>2943</v>
      </c>
      <c r="B627">
        <v>7333</v>
      </c>
      <c r="C627" t="s">
        <v>2944</v>
      </c>
      <c r="D627" t="s">
        <v>2945</v>
      </c>
      <c r="E627" t="s">
        <v>2946</v>
      </c>
      <c r="G627" t="s">
        <v>13</v>
      </c>
      <c r="H627" t="s">
        <v>2947</v>
      </c>
      <c r="I627" t="s">
        <v>2948</v>
      </c>
    </row>
    <row r="628" spans="1:9" x14ac:dyDescent="0.25">
      <c r="A628" t="s">
        <v>2949</v>
      </c>
      <c r="B628">
        <v>12594</v>
      </c>
      <c r="C628" t="s">
        <v>2950</v>
      </c>
      <c r="D628" t="s">
        <v>2951</v>
      </c>
      <c r="E628" t="s">
        <v>2952</v>
      </c>
      <c r="G628" t="s">
        <v>13</v>
      </c>
      <c r="H628" t="s">
        <v>2953</v>
      </c>
      <c r="I628" t="s">
        <v>2954</v>
      </c>
    </row>
    <row r="629" spans="1:9" x14ac:dyDescent="0.25">
      <c r="A629" t="s">
        <v>2955</v>
      </c>
      <c r="B629">
        <v>15608515</v>
      </c>
      <c r="C629" t="s">
        <v>2956</v>
      </c>
      <c r="D629" t="s">
        <v>2957</v>
      </c>
      <c r="E629" t="s">
        <v>2958</v>
      </c>
      <c r="G629" t="s">
        <v>13</v>
      </c>
      <c r="H629" t="s">
        <v>2959</v>
      </c>
      <c r="I629" t="s">
        <v>2960</v>
      </c>
    </row>
    <row r="630" spans="1:9" x14ac:dyDescent="0.25">
      <c r="A630" t="s">
        <v>2961</v>
      </c>
      <c r="B630">
        <v>5280581</v>
      </c>
      <c r="C630" t="s">
        <v>2962</v>
      </c>
      <c r="D630" t="s">
        <v>2963</v>
      </c>
      <c r="E630" t="s">
        <v>2964</v>
      </c>
      <c r="G630" t="s">
        <v>13</v>
      </c>
      <c r="H630" t="s">
        <v>2965</v>
      </c>
      <c r="I630" t="s">
        <v>2966</v>
      </c>
    </row>
    <row r="631" spans="1:9" x14ac:dyDescent="0.25">
      <c r="A631" t="s">
        <v>2967</v>
      </c>
      <c r="B631">
        <v>74992229</v>
      </c>
      <c r="C631" t="s">
        <v>2968</v>
      </c>
      <c r="D631" t="s">
        <v>2969</v>
      </c>
      <c r="E631" t="s">
        <v>2970</v>
      </c>
      <c r="G631" t="s">
        <v>13</v>
      </c>
      <c r="H631" t="s">
        <v>2971</v>
      </c>
      <c r="I631" t="s">
        <v>2972</v>
      </c>
    </row>
    <row r="632" spans="1:9" x14ac:dyDescent="0.25">
      <c r="A632" t="s">
        <v>2973</v>
      </c>
      <c r="B632">
        <v>10033203</v>
      </c>
      <c r="C632" t="s">
        <v>2974</v>
      </c>
      <c r="D632" t="s">
        <v>2975</v>
      </c>
      <c r="E632" t="s">
        <v>2976</v>
      </c>
      <c r="G632" t="s">
        <v>13</v>
      </c>
      <c r="H632" t="s">
        <v>2977</v>
      </c>
      <c r="I632" t="s">
        <v>2978</v>
      </c>
    </row>
    <row r="633" spans="1:9" x14ac:dyDescent="0.25">
      <c r="A633" t="s">
        <v>2979</v>
      </c>
      <c r="B633">
        <v>3035060</v>
      </c>
      <c r="C633" t="s">
        <v>2980</v>
      </c>
      <c r="D633" t="s">
        <v>2981</v>
      </c>
      <c r="E633" t="s">
        <v>2982</v>
      </c>
      <c r="G633" t="s">
        <v>13</v>
      </c>
      <c r="H633" t="s">
        <v>2983</v>
      </c>
      <c r="I633" t="s">
        <v>2984</v>
      </c>
    </row>
    <row r="634" spans="1:9" x14ac:dyDescent="0.25">
      <c r="A634" t="s">
        <v>2985</v>
      </c>
      <c r="B634">
        <v>5280885</v>
      </c>
      <c r="C634" t="s">
        <v>2986</v>
      </c>
      <c r="D634" t="s">
        <v>2987</v>
      </c>
      <c r="E634" t="s">
        <v>2988</v>
      </c>
      <c r="G634" t="s">
        <v>13</v>
      </c>
      <c r="H634" t="s">
        <v>2989</v>
      </c>
      <c r="I634" t="s">
        <v>2990</v>
      </c>
    </row>
    <row r="635" spans="1:9" x14ac:dyDescent="0.25">
      <c r="A635" t="s">
        <v>2991</v>
      </c>
      <c r="B635">
        <v>5283093</v>
      </c>
      <c r="C635" t="s">
        <v>2992</v>
      </c>
      <c r="D635" t="s">
        <v>2993</v>
      </c>
      <c r="E635" t="s">
        <v>1148</v>
      </c>
      <c r="G635" t="s">
        <v>13</v>
      </c>
      <c r="H635" t="s">
        <v>2994</v>
      </c>
      <c r="I635" t="s">
        <v>2995</v>
      </c>
    </row>
    <row r="636" spans="1:9" x14ac:dyDescent="0.25">
      <c r="A636" t="s">
        <v>2996</v>
      </c>
      <c r="B636">
        <v>2971</v>
      </c>
      <c r="C636" t="s">
        <v>2997</v>
      </c>
      <c r="D636" t="s">
        <v>2998</v>
      </c>
      <c r="E636" t="s">
        <v>2999</v>
      </c>
      <c r="G636" t="s">
        <v>13</v>
      </c>
      <c r="H636" t="s">
        <v>3000</v>
      </c>
      <c r="I636" t="s">
        <v>3001</v>
      </c>
    </row>
    <row r="637" spans="1:9" x14ac:dyDescent="0.25">
      <c r="A637" t="s">
        <v>3002</v>
      </c>
      <c r="B637">
        <v>164800</v>
      </c>
      <c r="C637" t="s">
        <v>3003</v>
      </c>
      <c r="D637" t="s">
        <v>3004</v>
      </c>
      <c r="E637" t="s">
        <v>3005</v>
      </c>
      <c r="G637" t="s">
        <v>13</v>
      </c>
      <c r="H637" t="s">
        <v>3006</v>
      </c>
      <c r="I637" t="s">
        <v>3007</v>
      </c>
    </row>
    <row r="638" spans="1:9" x14ac:dyDescent="0.25">
      <c r="A638" t="s">
        <v>3008</v>
      </c>
      <c r="B638">
        <v>5280578</v>
      </c>
      <c r="C638" t="s">
        <v>3009</v>
      </c>
      <c r="D638" t="s">
        <v>3010</v>
      </c>
      <c r="E638" t="s">
        <v>2842</v>
      </c>
      <c r="G638" t="s">
        <v>13</v>
      </c>
      <c r="H638" t="s">
        <v>3011</v>
      </c>
      <c r="I638" t="s">
        <v>3012</v>
      </c>
    </row>
    <row r="639" spans="1:9" x14ac:dyDescent="0.25">
      <c r="A639" t="s">
        <v>3013</v>
      </c>
      <c r="B639">
        <v>13945</v>
      </c>
      <c r="C639" t="s">
        <v>3014</v>
      </c>
      <c r="D639" t="s">
        <v>3015</v>
      </c>
      <c r="E639" t="s">
        <v>3016</v>
      </c>
      <c r="G639" t="s">
        <v>13</v>
      </c>
      <c r="H639" t="s">
        <v>3017</v>
      </c>
      <c r="I639" t="s">
        <v>3018</v>
      </c>
    </row>
    <row r="640" spans="1:9" x14ac:dyDescent="0.25">
      <c r="A640" t="s">
        <v>3019</v>
      </c>
      <c r="B640">
        <v>30323</v>
      </c>
      <c r="C640" t="s">
        <v>3020</v>
      </c>
      <c r="D640" t="s">
        <v>3021</v>
      </c>
      <c r="E640" t="s">
        <v>3022</v>
      </c>
      <c r="G640" t="s">
        <v>13</v>
      </c>
      <c r="H640" t="s">
        <v>3023</v>
      </c>
      <c r="I640" t="s">
        <v>3024</v>
      </c>
    </row>
    <row r="641" spans="1:9" x14ac:dyDescent="0.25">
      <c r="A641" t="s">
        <v>3025</v>
      </c>
      <c r="B641">
        <v>60870</v>
      </c>
      <c r="C641" t="s">
        <v>3026</v>
      </c>
      <c r="D641" t="s">
        <v>3027</v>
      </c>
      <c r="E641" t="s">
        <v>3028</v>
      </c>
      <c r="G641" t="s">
        <v>13</v>
      </c>
      <c r="H641" t="s">
        <v>3029</v>
      </c>
      <c r="I641" t="s">
        <v>3030</v>
      </c>
    </row>
    <row r="642" spans="1:9" x14ac:dyDescent="0.25">
      <c r="A642" t="s">
        <v>3031</v>
      </c>
      <c r="B642">
        <v>9887712</v>
      </c>
      <c r="C642" t="s">
        <v>3032</v>
      </c>
      <c r="D642" t="s">
        <v>3033</v>
      </c>
      <c r="E642" t="s">
        <v>3034</v>
      </c>
      <c r="G642" t="s">
        <v>13</v>
      </c>
      <c r="H642" t="s">
        <v>3035</v>
      </c>
      <c r="I642" t="s">
        <v>3036</v>
      </c>
    </row>
    <row r="643" spans="1:9" x14ac:dyDescent="0.25">
      <c r="A643" t="s">
        <v>3037</v>
      </c>
      <c r="B643">
        <v>5462471</v>
      </c>
      <c r="C643" t="s">
        <v>3038</v>
      </c>
      <c r="D643" t="s">
        <v>3039</v>
      </c>
      <c r="E643" t="s">
        <v>3040</v>
      </c>
      <c r="G643" t="s">
        <v>13</v>
      </c>
      <c r="H643" t="s">
        <v>3041</v>
      </c>
      <c r="I643" t="s">
        <v>3042</v>
      </c>
    </row>
    <row r="644" spans="1:9" x14ac:dyDescent="0.25">
      <c r="A644" t="s">
        <v>3043</v>
      </c>
      <c r="B644">
        <v>2762646</v>
      </c>
      <c r="C644" t="s">
        <v>3044</v>
      </c>
      <c r="D644" t="s">
        <v>3045</v>
      </c>
      <c r="E644" t="s">
        <v>3046</v>
      </c>
      <c r="G644" t="s">
        <v>13</v>
      </c>
      <c r="H644" t="s">
        <v>3047</v>
      </c>
      <c r="I644" t="s">
        <v>3048</v>
      </c>
    </row>
    <row r="645" spans="1:9" x14ac:dyDescent="0.25">
      <c r="A645" t="s">
        <v>3049</v>
      </c>
      <c r="B645">
        <v>6917707</v>
      </c>
      <c r="C645" t="s">
        <v>3050</v>
      </c>
      <c r="D645" t="s">
        <v>3051</v>
      </c>
      <c r="E645" t="s">
        <v>3052</v>
      </c>
      <c r="G645" t="s">
        <v>13</v>
      </c>
      <c r="H645" t="s">
        <v>3053</v>
      </c>
      <c r="I645" t="s">
        <v>3054</v>
      </c>
    </row>
    <row r="646" spans="1:9" x14ac:dyDescent="0.25">
      <c r="A646" t="s">
        <v>3055</v>
      </c>
      <c r="B646">
        <v>90470004</v>
      </c>
      <c r="C646" t="s">
        <v>3056</v>
      </c>
      <c r="D646" t="s">
        <v>3057</v>
      </c>
      <c r="E646" t="s">
        <v>3058</v>
      </c>
      <c r="G646" t="s">
        <v>13</v>
      </c>
      <c r="H646" t="s">
        <v>3059</v>
      </c>
      <c r="I646" t="s">
        <v>3060</v>
      </c>
    </row>
    <row r="647" spans="1:9" x14ac:dyDescent="0.25">
      <c r="A647" t="s">
        <v>3061</v>
      </c>
      <c r="B647">
        <v>10430788</v>
      </c>
      <c r="C647" t="s">
        <v>3062</v>
      </c>
      <c r="D647" t="s">
        <v>3063</v>
      </c>
      <c r="E647" t="s">
        <v>3064</v>
      </c>
      <c r="G647" t="s">
        <v>13</v>
      </c>
      <c r="H647" t="s">
        <v>3065</v>
      </c>
      <c r="I647" t="s">
        <v>3066</v>
      </c>
    </row>
    <row r="648" spans="1:9" hidden="1" x14ac:dyDescent="0.25"/>
    <row r="649" spans="1:9" x14ac:dyDescent="0.25">
      <c r="A649" t="s">
        <v>3067</v>
      </c>
      <c r="B649">
        <v>9060</v>
      </c>
      <c r="C649" t="s">
        <v>3068</v>
      </c>
      <c r="D649" t="s">
        <v>3069</v>
      </c>
      <c r="E649" t="s">
        <v>199</v>
      </c>
      <c r="G649" t="s">
        <v>13</v>
      </c>
      <c r="H649" t="s">
        <v>3070</v>
      </c>
      <c r="I649" t="s">
        <v>3071</v>
      </c>
    </row>
    <row r="650" spans="1:9" x14ac:dyDescent="0.25">
      <c r="A650" t="s">
        <v>3072</v>
      </c>
      <c r="B650">
        <v>9060</v>
      </c>
      <c r="C650" t="s">
        <v>3068</v>
      </c>
      <c r="D650" t="s">
        <v>3069</v>
      </c>
      <c r="E650" t="s">
        <v>199</v>
      </c>
      <c r="G650" t="s">
        <v>13</v>
      </c>
      <c r="H650" t="s">
        <v>3070</v>
      </c>
      <c r="I650" t="s">
        <v>3071</v>
      </c>
    </row>
    <row r="651" spans="1:9" x14ac:dyDescent="0.25">
      <c r="A651" t="s">
        <v>3073</v>
      </c>
      <c r="B651">
        <v>71077</v>
      </c>
      <c r="C651" t="s">
        <v>3074</v>
      </c>
      <c r="D651" t="s">
        <v>3075</v>
      </c>
      <c r="E651" t="s">
        <v>3076</v>
      </c>
      <c r="G651" t="s">
        <v>13</v>
      </c>
      <c r="H651" t="s">
        <v>3077</v>
      </c>
      <c r="I651" t="s">
        <v>3078</v>
      </c>
    </row>
    <row r="652" spans="1:9" x14ac:dyDescent="0.25">
      <c r="A652" t="s">
        <v>3079</v>
      </c>
      <c r="B652">
        <v>92934</v>
      </c>
      <c r="C652" t="s">
        <v>3080</v>
      </c>
      <c r="D652" t="s">
        <v>3081</v>
      </c>
      <c r="E652" t="s">
        <v>3082</v>
      </c>
      <c r="G652" t="s">
        <v>13</v>
      </c>
      <c r="H652" t="s">
        <v>3083</v>
      </c>
      <c r="I652" t="s">
        <v>3084</v>
      </c>
    </row>
    <row r="653" spans="1:9" x14ac:dyDescent="0.25">
      <c r="A653" t="s">
        <v>3085</v>
      </c>
      <c r="B653">
        <v>94715</v>
      </c>
      <c r="C653" t="s">
        <v>3086</v>
      </c>
      <c r="D653" t="s">
        <v>3087</v>
      </c>
      <c r="E653" t="s">
        <v>3088</v>
      </c>
      <c r="G653" t="s">
        <v>13</v>
      </c>
      <c r="H653" t="s">
        <v>3089</v>
      </c>
      <c r="I653" t="s">
        <v>3090</v>
      </c>
    </row>
    <row r="654" spans="1:9" x14ac:dyDescent="0.25">
      <c r="A654" t="s">
        <v>3091</v>
      </c>
      <c r="B654">
        <v>5280335</v>
      </c>
      <c r="C654" t="s">
        <v>3092</v>
      </c>
      <c r="D654" t="s">
        <v>3093</v>
      </c>
      <c r="E654" t="s">
        <v>3094</v>
      </c>
      <c r="G654" t="s">
        <v>13</v>
      </c>
      <c r="H654" t="s">
        <v>3095</v>
      </c>
      <c r="I654" t="s">
        <v>3096</v>
      </c>
    </row>
    <row r="655" spans="1:9" x14ac:dyDescent="0.25">
      <c r="A655" t="s">
        <v>3097</v>
      </c>
      <c r="B655">
        <v>24771780</v>
      </c>
      <c r="C655" t="s">
        <v>3098</v>
      </c>
      <c r="D655" t="s">
        <v>3099</v>
      </c>
      <c r="E655" t="s">
        <v>3100</v>
      </c>
      <c r="G655" t="s">
        <v>13</v>
      </c>
      <c r="H655" t="s">
        <v>3101</v>
      </c>
      <c r="I655" t="s">
        <v>3102</v>
      </c>
    </row>
    <row r="656" spans="1:9" x14ac:dyDescent="0.25">
      <c r="A656" t="s">
        <v>3103</v>
      </c>
      <c r="B656">
        <v>83887</v>
      </c>
      <c r="C656" t="s">
        <v>3104</v>
      </c>
      <c r="D656" t="s">
        <v>3105</v>
      </c>
      <c r="E656" t="s">
        <v>3106</v>
      </c>
      <c r="G656" t="s">
        <v>13</v>
      </c>
      <c r="H656" t="s">
        <v>3107</v>
      </c>
      <c r="I656" t="s">
        <v>3108</v>
      </c>
    </row>
    <row r="657" spans="1:9" x14ac:dyDescent="0.25">
      <c r="A657" t="s">
        <v>3109</v>
      </c>
      <c r="B657">
        <v>71080</v>
      </c>
      <c r="C657" t="s">
        <v>3110</v>
      </c>
      <c r="D657" t="s">
        <v>3111</v>
      </c>
      <c r="E657" t="s">
        <v>3112</v>
      </c>
      <c r="G657" t="s">
        <v>13</v>
      </c>
      <c r="H657" t="s">
        <v>3113</v>
      </c>
      <c r="I657" t="s">
        <v>3114</v>
      </c>
    </row>
    <row r="658" spans="1:9" x14ac:dyDescent="0.25">
      <c r="A658" t="s">
        <v>3115</v>
      </c>
      <c r="B658">
        <v>751</v>
      </c>
      <c r="C658" t="s">
        <v>3116</v>
      </c>
      <c r="D658" t="s">
        <v>3117</v>
      </c>
      <c r="E658" t="s">
        <v>3118</v>
      </c>
      <c r="G658" t="s">
        <v>13</v>
      </c>
      <c r="H658" t="s">
        <v>3119</v>
      </c>
      <c r="I658" t="s">
        <v>3120</v>
      </c>
    </row>
    <row r="659" spans="1:9" x14ac:dyDescent="0.25">
      <c r="A659" t="s">
        <v>3121</v>
      </c>
      <c r="B659">
        <v>13109</v>
      </c>
      <c r="C659" t="s">
        <v>3122</v>
      </c>
      <c r="D659" t="s">
        <v>3123</v>
      </c>
      <c r="E659" t="s">
        <v>3124</v>
      </c>
      <c r="G659" t="s">
        <v>13</v>
      </c>
      <c r="H659" t="s">
        <v>3125</v>
      </c>
      <c r="I659" t="s">
        <v>3126</v>
      </c>
    </row>
    <row r="660" spans="1:9" hidden="1" x14ac:dyDescent="0.25"/>
    <row r="661" spans="1:9" x14ac:dyDescent="0.25">
      <c r="A661" t="s">
        <v>3127</v>
      </c>
      <c r="B661">
        <v>5862</v>
      </c>
      <c r="C661" t="s">
        <v>3128</v>
      </c>
      <c r="D661" t="s">
        <v>3129</v>
      </c>
      <c r="E661" t="s">
        <v>3130</v>
      </c>
      <c r="G661" t="s">
        <v>13</v>
      </c>
      <c r="H661" t="s">
        <v>3131</v>
      </c>
      <c r="I661" t="s">
        <v>3132</v>
      </c>
    </row>
    <row r="662" spans="1:9" x14ac:dyDescent="0.25">
      <c r="A662" t="s">
        <v>3133</v>
      </c>
      <c r="B662">
        <v>25669</v>
      </c>
      <c r="C662" t="s">
        <v>3134</v>
      </c>
      <c r="D662" t="s">
        <v>3135</v>
      </c>
      <c r="E662" t="s">
        <v>3136</v>
      </c>
      <c r="G662" t="s">
        <v>13</v>
      </c>
      <c r="H662" t="s">
        <v>3137</v>
      </c>
      <c r="I662" t="s">
        <v>3138</v>
      </c>
    </row>
    <row r="663" spans="1:9" x14ac:dyDescent="0.25">
      <c r="A663" t="s">
        <v>3139</v>
      </c>
      <c r="B663">
        <v>442972</v>
      </c>
      <c r="C663" t="s">
        <v>3140</v>
      </c>
      <c r="D663" t="s">
        <v>3141</v>
      </c>
      <c r="E663" t="s">
        <v>3142</v>
      </c>
      <c r="G663" t="s">
        <v>13</v>
      </c>
      <c r="H663" t="s">
        <v>3143</v>
      </c>
      <c r="I663" t="s">
        <v>3144</v>
      </c>
    </row>
    <row r="664" spans="1:9" x14ac:dyDescent="0.25">
      <c r="A664" t="s">
        <v>3145</v>
      </c>
      <c r="B664">
        <v>66601354</v>
      </c>
      <c r="C664" t="s">
        <v>3146</v>
      </c>
      <c r="D664" t="s">
        <v>3147</v>
      </c>
      <c r="E664" t="s">
        <v>1495</v>
      </c>
      <c r="G664" t="s">
        <v>13</v>
      </c>
      <c r="H664" t="s">
        <v>3148</v>
      </c>
      <c r="I664" t="s">
        <v>3149</v>
      </c>
    </row>
    <row r="665" spans="1:9" x14ac:dyDescent="0.25">
      <c r="A665" t="s">
        <v>3150</v>
      </c>
      <c r="B665">
        <v>145994360</v>
      </c>
      <c r="C665" t="s">
        <v>3151</v>
      </c>
      <c r="D665" t="s">
        <v>3152</v>
      </c>
      <c r="E665" t="s">
        <v>3153</v>
      </c>
      <c r="G665" t="s">
        <v>13</v>
      </c>
      <c r="H665" t="s">
        <v>3154</v>
      </c>
      <c r="I665" t="s">
        <v>3155</v>
      </c>
    </row>
    <row r="666" spans="1:9" x14ac:dyDescent="0.25">
      <c r="A666" t="s">
        <v>3156</v>
      </c>
      <c r="B666">
        <v>10450257</v>
      </c>
      <c r="C666" t="s">
        <v>3157</v>
      </c>
      <c r="D666" t="s">
        <v>3158</v>
      </c>
      <c r="E666" t="s">
        <v>3159</v>
      </c>
      <c r="G666" t="s">
        <v>13</v>
      </c>
      <c r="H666" t="s">
        <v>3160</v>
      </c>
      <c r="I666" t="s">
        <v>3161</v>
      </c>
    </row>
    <row r="667" spans="1:9" x14ac:dyDescent="0.25">
      <c r="A667" t="s">
        <v>3162</v>
      </c>
      <c r="B667">
        <v>155346</v>
      </c>
      <c r="C667" t="s">
        <v>3163</v>
      </c>
      <c r="D667" t="s">
        <v>3164</v>
      </c>
      <c r="E667" t="s">
        <v>3165</v>
      </c>
      <c r="G667" t="s">
        <v>13</v>
      </c>
      <c r="H667" t="s">
        <v>3166</v>
      </c>
      <c r="I667" t="s">
        <v>3167</v>
      </c>
    </row>
    <row r="668" spans="1:9" x14ac:dyDescent="0.25">
      <c r="A668" t="s">
        <v>3168</v>
      </c>
      <c r="B668">
        <v>74974005</v>
      </c>
      <c r="C668" t="s">
        <v>3169</v>
      </c>
      <c r="D668" t="s">
        <v>3170</v>
      </c>
      <c r="E668" t="s">
        <v>3171</v>
      </c>
      <c r="G668" t="s">
        <v>13</v>
      </c>
      <c r="H668" t="s">
        <v>3172</v>
      </c>
      <c r="I668" t="s">
        <v>3173</v>
      </c>
    </row>
    <row r="669" spans="1:9" x14ac:dyDescent="0.25">
      <c r="A669" t="s">
        <v>3174</v>
      </c>
      <c r="B669">
        <v>5497143</v>
      </c>
      <c r="C669" t="s">
        <v>3175</v>
      </c>
      <c r="D669" t="s">
        <v>3176</v>
      </c>
      <c r="E669" t="s">
        <v>3177</v>
      </c>
      <c r="G669" t="s">
        <v>13</v>
      </c>
      <c r="H669" t="s">
        <v>3178</v>
      </c>
      <c r="I669" t="s">
        <v>3179</v>
      </c>
    </row>
    <row r="670" spans="1:9" x14ac:dyDescent="0.25">
      <c r="A670" t="s">
        <v>3180</v>
      </c>
      <c r="B670">
        <v>25092394</v>
      </c>
      <c r="C670" t="s">
        <v>3181</v>
      </c>
      <c r="D670" t="s">
        <v>3182</v>
      </c>
      <c r="E670" t="s">
        <v>3183</v>
      </c>
      <c r="G670" t="s">
        <v>13</v>
      </c>
      <c r="H670" t="s">
        <v>3184</v>
      </c>
      <c r="I670" t="s">
        <v>3185</v>
      </c>
    </row>
    <row r="671" spans="1:9" x14ac:dyDescent="0.25">
      <c r="A671" t="s">
        <v>3186</v>
      </c>
      <c r="B671">
        <v>74990</v>
      </c>
      <c r="C671" t="s">
        <v>3187</v>
      </c>
      <c r="D671" t="s">
        <v>3188</v>
      </c>
      <c r="E671" t="s">
        <v>3189</v>
      </c>
      <c r="G671" t="s">
        <v>13</v>
      </c>
      <c r="H671" t="s">
        <v>3190</v>
      </c>
      <c r="I671" t="s">
        <v>3191</v>
      </c>
    </row>
    <row r="672" spans="1:9" hidden="1" x14ac:dyDescent="0.25"/>
    <row r="673" spans="1:9" x14ac:dyDescent="0.25">
      <c r="A673" t="s">
        <v>3192</v>
      </c>
      <c r="B673">
        <v>104895</v>
      </c>
      <c r="C673" t="s">
        <v>3193</v>
      </c>
      <c r="D673" t="s">
        <v>3194</v>
      </c>
      <c r="E673" t="s">
        <v>3195</v>
      </c>
      <c r="G673" t="s">
        <v>13</v>
      </c>
      <c r="H673" t="s">
        <v>3196</v>
      </c>
      <c r="I673" t="s">
        <v>3197</v>
      </c>
    </row>
    <row r="674" spans="1:9" x14ac:dyDescent="0.25">
      <c r="A674" t="s">
        <v>3198</v>
      </c>
      <c r="B674">
        <v>104895</v>
      </c>
      <c r="C674" t="s">
        <v>3193</v>
      </c>
      <c r="D674" t="s">
        <v>3194</v>
      </c>
      <c r="E674" t="s">
        <v>3195</v>
      </c>
      <c r="G674" t="s">
        <v>13</v>
      </c>
      <c r="H674" t="s">
        <v>3196</v>
      </c>
      <c r="I674" t="s">
        <v>3197</v>
      </c>
    </row>
    <row r="675" spans="1:9" x14ac:dyDescent="0.25">
      <c r="A675" t="s">
        <v>3199</v>
      </c>
      <c r="B675">
        <v>94381</v>
      </c>
      <c r="C675" t="s">
        <v>3200</v>
      </c>
      <c r="D675" t="s">
        <v>3201</v>
      </c>
      <c r="E675" t="s">
        <v>3202</v>
      </c>
      <c r="G675" t="s">
        <v>13</v>
      </c>
      <c r="H675" t="s">
        <v>3203</v>
      </c>
      <c r="I675" t="s">
        <v>3204</v>
      </c>
    </row>
    <row r="676" spans="1:9" x14ac:dyDescent="0.25">
      <c r="A676" t="s">
        <v>3205</v>
      </c>
      <c r="B676">
        <v>222786</v>
      </c>
      <c r="C676" t="s">
        <v>3206</v>
      </c>
      <c r="D676" t="s">
        <v>3207</v>
      </c>
      <c r="E676" t="s">
        <v>3208</v>
      </c>
      <c r="G676" t="s">
        <v>13</v>
      </c>
      <c r="H676" t="s">
        <v>3209</v>
      </c>
      <c r="I676" t="s">
        <v>3210</v>
      </c>
    </row>
    <row r="677" spans="1:9" x14ac:dyDescent="0.25">
      <c r="A677" t="s">
        <v>3211</v>
      </c>
      <c r="B677">
        <v>5754</v>
      </c>
      <c r="C677" t="s">
        <v>3212</v>
      </c>
      <c r="D677" t="s">
        <v>3213</v>
      </c>
      <c r="E677" t="s">
        <v>3214</v>
      </c>
      <c r="G677" t="s">
        <v>13</v>
      </c>
      <c r="H677" t="s">
        <v>3215</v>
      </c>
      <c r="I677" t="s">
        <v>3216</v>
      </c>
    </row>
    <row r="678" spans="1:9" x14ac:dyDescent="0.25">
      <c r="A678" t="s">
        <v>3217</v>
      </c>
      <c r="B678">
        <v>5744</v>
      </c>
      <c r="C678" t="s">
        <v>3218</v>
      </c>
      <c r="D678" t="s">
        <v>3219</v>
      </c>
      <c r="E678" t="s">
        <v>3220</v>
      </c>
      <c r="G678" t="s">
        <v>13</v>
      </c>
      <c r="H678" t="s">
        <v>3221</v>
      </c>
      <c r="I678" t="s">
        <v>3222</v>
      </c>
    </row>
    <row r="679" spans="1:9" x14ac:dyDescent="0.25">
      <c r="A679" t="s">
        <v>3223</v>
      </c>
      <c r="B679">
        <v>6167</v>
      </c>
      <c r="C679" t="s">
        <v>3224</v>
      </c>
      <c r="D679" t="s">
        <v>3225</v>
      </c>
      <c r="E679" t="s">
        <v>3226</v>
      </c>
      <c r="G679" t="s">
        <v>13</v>
      </c>
      <c r="H679" t="s">
        <v>3227</v>
      </c>
      <c r="I679" t="s">
        <v>3228</v>
      </c>
    </row>
    <row r="680" spans="1:9" x14ac:dyDescent="0.25">
      <c r="A680" t="s">
        <v>3229</v>
      </c>
      <c r="B680">
        <v>446220</v>
      </c>
      <c r="C680" t="s">
        <v>3230</v>
      </c>
      <c r="D680" t="s">
        <v>3231</v>
      </c>
      <c r="E680" t="s">
        <v>3232</v>
      </c>
      <c r="G680" t="s">
        <v>13</v>
      </c>
      <c r="H680" t="s">
        <v>3233</v>
      </c>
      <c r="I680" t="s">
        <v>3234</v>
      </c>
    </row>
    <row r="681" spans="1:9" x14ac:dyDescent="0.25">
      <c r="A681" t="s">
        <v>3235</v>
      </c>
      <c r="B681">
        <v>448209</v>
      </c>
      <c r="C681" t="s">
        <v>3236</v>
      </c>
      <c r="D681" t="s">
        <v>3237</v>
      </c>
      <c r="E681" t="s">
        <v>3238</v>
      </c>
      <c r="G681" t="s">
        <v>13</v>
      </c>
      <c r="H681" t="s">
        <v>3239</v>
      </c>
      <c r="I681" t="s">
        <v>3240</v>
      </c>
    </row>
    <row r="682" spans="1:9" x14ac:dyDescent="0.25">
      <c r="A682" t="s">
        <v>3241</v>
      </c>
      <c r="B682">
        <v>122297</v>
      </c>
      <c r="C682" t="s">
        <v>3242</v>
      </c>
      <c r="D682" t="s">
        <v>3243</v>
      </c>
      <c r="E682" t="s">
        <v>3244</v>
      </c>
      <c r="G682" t="s">
        <v>13</v>
      </c>
      <c r="H682" t="s">
        <v>3245</v>
      </c>
      <c r="I682" t="s">
        <v>3246</v>
      </c>
    </row>
    <row r="683" spans="1:9" x14ac:dyDescent="0.25">
      <c r="A683" t="s">
        <v>3247</v>
      </c>
      <c r="B683">
        <v>135398737</v>
      </c>
      <c r="C683" t="s">
        <v>3248</v>
      </c>
      <c r="D683" t="s">
        <v>3249</v>
      </c>
      <c r="E683" t="s">
        <v>3250</v>
      </c>
      <c r="G683" t="s">
        <v>13</v>
      </c>
      <c r="H683" t="s">
        <v>3251</v>
      </c>
      <c r="I683" t="s">
        <v>3252</v>
      </c>
    </row>
    <row r="684" spans="1:9" x14ac:dyDescent="0.25">
      <c r="A684" t="s">
        <v>3253</v>
      </c>
      <c r="B684">
        <v>4380</v>
      </c>
      <c r="C684" t="s">
        <v>3254</v>
      </c>
      <c r="D684" t="s">
        <v>3255</v>
      </c>
      <c r="E684" t="s">
        <v>3256</v>
      </c>
      <c r="G684" t="s">
        <v>13</v>
      </c>
      <c r="H684" t="s">
        <v>3257</v>
      </c>
      <c r="I684" t="s">
        <v>3258</v>
      </c>
    </row>
    <row r="685" spans="1:9" x14ac:dyDescent="0.25">
      <c r="A685" t="s">
        <v>3259</v>
      </c>
      <c r="B685">
        <v>2803</v>
      </c>
      <c r="C685" t="s">
        <v>3260</v>
      </c>
      <c r="D685" t="s">
        <v>3261</v>
      </c>
      <c r="E685" t="s">
        <v>3262</v>
      </c>
      <c r="G685" t="s">
        <v>13</v>
      </c>
      <c r="H685" t="s">
        <v>3263</v>
      </c>
      <c r="I685" t="s">
        <v>3264</v>
      </c>
    </row>
    <row r="686" spans="1:9" x14ac:dyDescent="0.25">
      <c r="A686" t="s">
        <v>3265</v>
      </c>
      <c r="B686">
        <v>90362358</v>
      </c>
      <c r="C686" t="s">
        <v>3266</v>
      </c>
      <c r="D686" t="s">
        <v>3267</v>
      </c>
      <c r="E686" t="s">
        <v>3268</v>
      </c>
      <c r="G686" t="s">
        <v>13</v>
      </c>
      <c r="H686" t="s">
        <v>3269</v>
      </c>
      <c r="I686" t="s">
        <v>3270</v>
      </c>
    </row>
    <row r="687" spans="1:9" x14ac:dyDescent="0.25">
      <c r="A687" t="s">
        <v>3271</v>
      </c>
      <c r="B687">
        <v>10198719</v>
      </c>
      <c r="C687" t="s">
        <v>3272</v>
      </c>
      <c r="D687" t="s">
        <v>3273</v>
      </c>
      <c r="E687" t="s">
        <v>3274</v>
      </c>
      <c r="G687" t="s">
        <v>13</v>
      </c>
      <c r="H687" t="s">
        <v>3275</v>
      </c>
      <c r="I687" t="s">
        <v>3276</v>
      </c>
    </row>
    <row r="688" spans="1:9" x14ac:dyDescent="0.25">
      <c r="A688" t="s">
        <v>3277</v>
      </c>
      <c r="B688">
        <v>31348</v>
      </c>
      <c r="C688" t="s">
        <v>3278</v>
      </c>
      <c r="D688" t="s">
        <v>3279</v>
      </c>
      <c r="E688" t="s">
        <v>3280</v>
      </c>
      <c r="G688" t="s">
        <v>13</v>
      </c>
      <c r="H688" t="s">
        <v>3281</v>
      </c>
      <c r="I688" t="s">
        <v>3282</v>
      </c>
    </row>
    <row r="689" spans="1:9" x14ac:dyDescent="0.25">
      <c r="A689" t="s">
        <v>3283</v>
      </c>
      <c r="B689">
        <v>2771</v>
      </c>
      <c r="C689" t="s">
        <v>3284</v>
      </c>
      <c r="D689" t="s">
        <v>3285</v>
      </c>
      <c r="E689" t="s">
        <v>3286</v>
      </c>
      <c r="G689" t="s">
        <v>13</v>
      </c>
      <c r="H689" t="s">
        <v>3287</v>
      </c>
      <c r="I689" t="s">
        <v>3288</v>
      </c>
    </row>
    <row r="690" spans="1:9" x14ac:dyDescent="0.25">
      <c r="A690" t="s">
        <v>3289</v>
      </c>
      <c r="B690">
        <v>5460033</v>
      </c>
      <c r="C690" t="s">
        <v>3290</v>
      </c>
      <c r="D690" t="s">
        <v>3291</v>
      </c>
      <c r="E690" t="s">
        <v>3292</v>
      </c>
      <c r="G690" t="s">
        <v>13</v>
      </c>
      <c r="H690" t="s">
        <v>3293</v>
      </c>
      <c r="I690" t="s">
        <v>3294</v>
      </c>
    </row>
    <row r="691" spans="1:9" x14ac:dyDescent="0.25">
      <c r="A691" t="s">
        <v>3295</v>
      </c>
      <c r="B691">
        <v>637511</v>
      </c>
      <c r="C691" t="s">
        <v>3296</v>
      </c>
      <c r="D691" t="s">
        <v>3297</v>
      </c>
      <c r="E691" t="s">
        <v>3298</v>
      </c>
      <c r="G691" t="s">
        <v>13</v>
      </c>
      <c r="H691" t="s">
        <v>3299</v>
      </c>
      <c r="I691" t="s">
        <v>3300</v>
      </c>
    </row>
    <row r="692" spans="1:9" x14ac:dyDescent="0.25">
      <c r="A692" t="s">
        <v>3301</v>
      </c>
      <c r="B692">
        <v>2756</v>
      </c>
      <c r="C692" t="s">
        <v>3302</v>
      </c>
      <c r="D692" t="s">
        <v>3303</v>
      </c>
      <c r="E692" t="s">
        <v>3304</v>
      </c>
      <c r="G692" t="s">
        <v>13</v>
      </c>
      <c r="H692" t="s">
        <v>3305</v>
      </c>
      <c r="I692" t="s">
        <v>3306</v>
      </c>
    </row>
    <row r="693" spans="1:9" x14ac:dyDescent="0.25">
      <c r="A693" t="s">
        <v>3307</v>
      </c>
      <c r="B693">
        <v>2755</v>
      </c>
      <c r="C693" t="s">
        <v>3308</v>
      </c>
      <c r="D693" t="s">
        <v>3309</v>
      </c>
      <c r="E693" t="s">
        <v>3310</v>
      </c>
      <c r="G693" t="s">
        <v>13</v>
      </c>
      <c r="H693" t="s">
        <v>3311</v>
      </c>
      <c r="I693" t="s">
        <v>3312</v>
      </c>
    </row>
    <row r="694" spans="1:9" x14ac:dyDescent="0.25">
      <c r="A694" t="s">
        <v>3313</v>
      </c>
      <c r="B694">
        <v>305</v>
      </c>
      <c r="C694" t="s">
        <v>3314</v>
      </c>
      <c r="D694" t="s">
        <v>3315</v>
      </c>
      <c r="E694" t="s">
        <v>3316</v>
      </c>
      <c r="G694" t="s">
        <v>13</v>
      </c>
      <c r="H694" t="s">
        <v>3317</v>
      </c>
      <c r="I694" t="s">
        <v>3318</v>
      </c>
    </row>
    <row r="695" spans="1:9" x14ac:dyDescent="0.25">
      <c r="A695" t="s">
        <v>3319</v>
      </c>
      <c r="B695">
        <v>53477794</v>
      </c>
      <c r="C695" t="s">
        <v>3320</v>
      </c>
      <c r="D695" t="s">
        <v>3321</v>
      </c>
      <c r="E695" t="s">
        <v>3322</v>
      </c>
      <c r="G695" t="s">
        <v>13</v>
      </c>
      <c r="H695" t="s">
        <v>3323</v>
      </c>
      <c r="I695" t="s">
        <v>3324</v>
      </c>
    </row>
    <row r="696" spans="1:9" x14ac:dyDescent="0.25">
      <c r="A696" t="s">
        <v>3325</v>
      </c>
      <c r="B696">
        <v>5997</v>
      </c>
      <c r="C696" t="s">
        <v>3326</v>
      </c>
      <c r="D696" t="s">
        <v>3327</v>
      </c>
      <c r="E696" t="s">
        <v>3328</v>
      </c>
      <c r="G696" t="s">
        <v>13</v>
      </c>
      <c r="H696" t="s">
        <v>3329</v>
      </c>
      <c r="I696" t="s">
        <v>3330</v>
      </c>
    </row>
    <row r="697" spans="1:9" hidden="1" x14ac:dyDescent="0.25"/>
    <row r="698" spans="1:9" x14ac:dyDescent="0.25">
      <c r="A698" t="s">
        <v>3331</v>
      </c>
      <c r="B698">
        <v>3086599</v>
      </c>
      <c r="C698" t="s">
        <v>3332</v>
      </c>
      <c r="D698" t="s">
        <v>3333</v>
      </c>
      <c r="E698" t="s">
        <v>3334</v>
      </c>
      <c r="G698" t="s">
        <v>13</v>
      </c>
      <c r="H698" t="s">
        <v>3335</v>
      </c>
      <c r="I698" t="s">
        <v>3336</v>
      </c>
    </row>
    <row r="699" spans="1:9" x14ac:dyDescent="0.25">
      <c r="A699" t="s">
        <v>3337</v>
      </c>
      <c r="B699">
        <v>168324612</v>
      </c>
      <c r="C699" t="s">
        <v>3338</v>
      </c>
      <c r="D699" t="s">
        <v>3339</v>
      </c>
      <c r="E699" t="s">
        <v>3340</v>
      </c>
      <c r="G699" t="s">
        <v>13</v>
      </c>
      <c r="H699" t="s">
        <v>3341</v>
      </c>
      <c r="I699" t="s">
        <v>3342</v>
      </c>
    </row>
    <row r="700" spans="1:9" x14ac:dyDescent="0.25">
      <c r="A700" t="s">
        <v>3343</v>
      </c>
      <c r="B700">
        <v>2687</v>
      </c>
      <c r="C700" t="s">
        <v>3344</v>
      </c>
      <c r="D700" t="s">
        <v>3345</v>
      </c>
      <c r="E700" t="s">
        <v>3346</v>
      </c>
      <c r="G700" t="s">
        <v>13</v>
      </c>
      <c r="H700" t="s">
        <v>3347</v>
      </c>
      <c r="I700" t="s">
        <v>3348</v>
      </c>
    </row>
    <row r="701" spans="1:9" x14ac:dyDescent="0.25">
      <c r="A701" t="s">
        <v>3349</v>
      </c>
      <c r="B701">
        <v>105056</v>
      </c>
      <c r="C701" t="s">
        <v>53</v>
      </c>
      <c r="D701" t="s">
        <v>54</v>
      </c>
      <c r="E701" t="s">
        <v>55</v>
      </c>
      <c r="G701" t="s">
        <v>13</v>
      </c>
      <c r="H701" t="s">
        <v>56</v>
      </c>
      <c r="I701" t="s">
        <v>57</v>
      </c>
    </row>
    <row r="702" spans="1:9" hidden="1" x14ac:dyDescent="0.25"/>
    <row r="703" spans="1:9" hidden="1" x14ac:dyDescent="0.25"/>
    <row r="704" spans="1:9" hidden="1" x14ac:dyDescent="0.25"/>
    <row r="705" spans="1:9" x14ac:dyDescent="0.25">
      <c r="A705" t="s">
        <v>3350</v>
      </c>
      <c r="B705">
        <v>23974</v>
      </c>
      <c r="C705" t="s">
        <v>3351</v>
      </c>
      <c r="D705" t="s">
        <v>3352</v>
      </c>
      <c r="E705" t="s">
        <v>3353</v>
      </c>
      <c r="G705" t="s">
        <v>13</v>
      </c>
      <c r="H705" t="s">
        <v>3354</v>
      </c>
      <c r="I705" t="s">
        <v>3355</v>
      </c>
    </row>
    <row r="706" spans="1:9" x14ac:dyDescent="0.25">
      <c r="A706" t="s">
        <v>3356</v>
      </c>
      <c r="B706">
        <v>9833444</v>
      </c>
      <c r="C706" t="s">
        <v>3357</v>
      </c>
      <c r="D706" t="s">
        <v>3358</v>
      </c>
      <c r="E706" t="s">
        <v>3359</v>
      </c>
      <c r="G706" t="s">
        <v>13</v>
      </c>
      <c r="H706" t="s">
        <v>3360</v>
      </c>
      <c r="I706" t="s">
        <v>3361</v>
      </c>
    </row>
    <row r="707" spans="1:9" hidden="1" x14ac:dyDescent="0.25"/>
    <row r="708" spans="1:9" hidden="1" x14ac:dyDescent="0.25"/>
    <row r="709" spans="1:9" hidden="1" x14ac:dyDescent="0.25"/>
    <row r="710" spans="1:9" hidden="1" x14ac:dyDescent="0.25"/>
    <row r="711" spans="1:9" hidden="1" x14ac:dyDescent="0.25"/>
    <row r="712" spans="1:9" hidden="1" x14ac:dyDescent="0.25"/>
    <row r="713" spans="1:9" hidden="1" x14ac:dyDescent="0.25"/>
    <row r="714" spans="1:9" hidden="1" x14ac:dyDescent="0.25"/>
    <row r="715" spans="1:9" hidden="1" x14ac:dyDescent="0.25"/>
    <row r="716" spans="1:9" hidden="1" x14ac:dyDescent="0.25"/>
    <row r="717" spans="1:9" hidden="1" x14ac:dyDescent="0.25"/>
    <row r="718" spans="1:9" x14ac:dyDescent="0.25">
      <c r="A718" t="s">
        <v>3362</v>
      </c>
      <c r="B718">
        <v>289</v>
      </c>
      <c r="C718" t="s">
        <v>3363</v>
      </c>
      <c r="D718" t="s">
        <v>3364</v>
      </c>
      <c r="E718" t="s">
        <v>3365</v>
      </c>
      <c r="G718" t="s">
        <v>13</v>
      </c>
      <c r="H718" t="s">
        <v>3366</v>
      </c>
      <c r="I718" t="s">
        <v>3367</v>
      </c>
    </row>
    <row r="719" spans="1:9" hidden="1" x14ac:dyDescent="0.25"/>
    <row r="720" spans="1:9" x14ac:dyDescent="0.25">
      <c r="A720" t="s">
        <v>3368</v>
      </c>
      <c r="B720">
        <v>280</v>
      </c>
      <c r="C720" t="s">
        <v>3369</v>
      </c>
      <c r="E720" t="s">
        <v>3370</v>
      </c>
      <c r="G720" t="s">
        <v>13</v>
      </c>
      <c r="H720" t="s">
        <v>3371</v>
      </c>
      <c r="I720" t="s">
        <v>3372</v>
      </c>
    </row>
    <row r="721" spans="1:9" x14ac:dyDescent="0.25">
      <c r="A721" t="s">
        <v>3373</v>
      </c>
      <c r="B721">
        <v>2551</v>
      </c>
      <c r="C721" t="s">
        <v>3374</v>
      </c>
      <c r="D721" t="s">
        <v>3375</v>
      </c>
      <c r="E721" t="s">
        <v>3376</v>
      </c>
      <c r="G721" t="s">
        <v>13</v>
      </c>
      <c r="H721" t="s">
        <v>3377</v>
      </c>
      <c r="I721" t="s">
        <v>3378</v>
      </c>
    </row>
    <row r="722" spans="1:9" x14ac:dyDescent="0.25">
      <c r="A722" t="s">
        <v>3379</v>
      </c>
      <c r="B722">
        <v>5831</v>
      </c>
      <c r="C722" t="s">
        <v>3380</v>
      </c>
      <c r="D722" t="s">
        <v>3381</v>
      </c>
      <c r="E722" t="s">
        <v>3382</v>
      </c>
      <c r="G722" t="s">
        <v>13</v>
      </c>
      <c r="H722" t="s">
        <v>3383</v>
      </c>
      <c r="I722" t="s">
        <v>3384</v>
      </c>
    </row>
    <row r="723" spans="1:9" x14ac:dyDescent="0.25">
      <c r="A723" t="s">
        <v>3385</v>
      </c>
      <c r="B723">
        <v>2733484</v>
      </c>
      <c r="C723" t="s">
        <v>3386</v>
      </c>
      <c r="D723" t="s">
        <v>3387</v>
      </c>
      <c r="E723" t="s">
        <v>3388</v>
      </c>
      <c r="G723" t="s">
        <v>13</v>
      </c>
      <c r="H723" t="s">
        <v>3389</v>
      </c>
      <c r="I723" t="s">
        <v>3390</v>
      </c>
    </row>
    <row r="724" spans="1:9" x14ac:dyDescent="0.25">
      <c r="A724" t="s">
        <v>3391</v>
      </c>
      <c r="B724">
        <v>1548943</v>
      </c>
      <c r="C724" t="s">
        <v>3392</v>
      </c>
      <c r="D724" t="s">
        <v>3393</v>
      </c>
      <c r="E724" t="s">
        <v>3394</v>
      </c>
      <c r="G724" t="s">
        <v>13</v>
      </c>
      <c r="H724" t="s">
        <v>3395</v>
      </c>
      <c r="I724" t="s">
        <v>3396</v>
      </c>
    </row>
    <row r="725" spans="1:9" x14ac:dyDescent="0.25">
      <c r="A725" t="s">
        <v>3397</v>
      </c>
      <c r="B725">
        <v>390986</v>
      </c>
      <c r="C725" t="s">
        <v>3398</v>
      </c>
      <c r="D725" t="s">
        <v>3399</v>
      </c>
      <c r="E725" t="s">
        <v>3400</v>
      </c>
      <c r="G725" t="s">
        <v>13</v>
      </c>
      <c r="H725" t="s">
        <v>3401</v>
      </c>
      <c r="I725" t="s">
        <v>3402</v>
      </c>
    </row>
    <row r="726" spans="1:9" x14ac:dyDescent="0.25">
      <c r="A726" t="s">
        <v>3403</v>
      </c>
      <c r="B726">
        <v>273</v>
      </c>
      <c r="C726" t="s">
        <v>3404</v>
      </c>
      <c r="D726" t="s">
        <v>3405</v>
      </c>
      <c r="E726" t="s">
        <v>3406</v>
      </c>
      <c r="G726" t="s">
        <v>13</v>
      </c>
      <c r="H726" t="s">
        <v>3407</v>
      </c>
      <c r="I726" t="s">
        <v>3408</v>
      </c>
    </row>
    <row r="727" spans="1:9" x14ac:dyDescent="0.25">
      <c r="A727" t="s">
        <v>3409</v>
      </c>
      <c r="B727">
        <v>5702613</v>
      </c>
      <c r="C727" t="s">
        <v>3410</v>
      </c>
      <c r="D727" t="s">
        <v>3411</v>
      </c>
      <c r="E727" t="s">
        <v>3412</v>
      </c>
      <c r="G727" t="s">
        <v>13</v>
      </c>
      <c r="H727" t="s">
        <v>3413</v>
      </c>
      <c r="I727" t="s">
        <v>3414</v>
      </c>
    </row>
    <row r="728" spans="1:9" x14ac:dyDescent="0.25">
      <c r="A728" t="s">
        <v>3415</v>
      </c>
      <c r="B728">
        <v>5497136</v>
      </c>
      <c r="C728" t="s">
        <v>3416</v>
      </c>
      <c r="D728" t="s">
        <v>3417</v>
      </c>
      <c r="E728" t="s">
        <v>3418</v>
      </c>
      <c r="G728" t="s">
        <v>13</v>
      </c>
      <c r="H728" t="s">
        <v>3419</v>
      </c>
      <c r="I728" t="s">
        <v>3420</v>
      </c>
    </row>
    <row r="729" spans="1:9" x14ac:dyDescent="0.25">
      <c r="A729" t="s">
        <v>3421</v>
      </c>
      <c r="B729">
        <v>5283557</v>
      </c>
      <c r="C729" t="s">
        <v>3422</v>
      </c>
      <c r="D729" t="s">
        <v>3423</v>
      </c>
      <c r="E729" t="s">
        <v>3424</v>
      </c>
      <c r="G729" t="s">
        <v>13</v>
      </c>
      <c r="H729" t="s">
        <v>3425</v>
      </c>
      <c r="I729" t="s">
        <v>3426</v>
      </c>
    </row>
    <row r="730" spans="1:9" x14ac:dyDescent="0.25">
      <c r="A730" t="s">
        <v>3427</v>
      </c>
      <c r="B730">
        <v>97046261</v>
      </c>
      <c r="C730" t="s">
        <v>3428</v>
      </c>
      <c r="D730" t="s">
        <v>3429</v>
      </c>
      <c r="E730" t="s">
        <v>3430</v>
      </c>
      <c r="G730" t="s">
        <v>13</v>
      </c>
      <c r="H730" t="s">
        <v>3431</v>
      </c>
      <c r="I730" t="s">
        <v>3432</v>
      </c>
    </row>
    <row r="731" spans="1:9" x14ac:dyDescent="0.25">
      <c r="A731" t="s">
        <v>3433</v>
      </c>
      <c r="B731">
        <v>51350010</v>
      </c>
      <c r="C731" t="s">
        <v>3434</v>
      </c>
      <c r="D731" t="s">
        <v>3435</v>
      </c>
      <c r="E731" t="s">
        <v>3436</v>
      </c>
      <c r="G731" t="s">
        <v>13</v>
      </c>
      <c r="H731" t="s">
        <v>3437</v>
      </c>
      <c r="I731" t="s">
        <v>3438</v>
      </c>
    </row>
    <row r="732" spans="1:9" x14ac:dyDescent="0.25">
      <c r="A732" t="s">
        <v>3439</v>
      </c>
      <c r="B732">
        <v>115205</v>
      </c>
      <c r="C732" t="s">
        <v>3440</v>
      </c>
      <c r="D732" t="s">
        <v>3441</v>
      </c>
      <c r="E732" t="s">
        <v>3442</v>
      </c>
      <c r="G732" t="s">
        <v>13</v>
      </c>
      <c r="H732" t="s">
        <v>3443</v>
      </c>
      <c r="I732" t="s">
        <v>3444</v>
      </c>
    </row>
    <row r="733" spans="1:9" x14ac:dyDescent="0.25">
      <c r="A733" t="s">
        <v>3445</v>
      </c>
      <c r="B733">
        <v>20689</v>
      </c>
      <c r="C733" t="s">
        <v>3446</v>
      </c>
      <c r="D733" t="s">
        <v>3447</v>
      </c>
      <c r="E733" t="s">
        <v>3448</v>
      </c>
      <c r="G733" t="s">
        <v>13</v>
      </c>
      <c r="H733" t="s">
        <v>3449</v>
      </c>
      <c r="I733" t="s">
        <v>3450</v>
      </c>
    </row>
    <row r="734" spans="1:9" x14ac:dyDescent="0.25">
      <c r="A734" t="s">
        <v>3451</v>
      </c>
      <c r="B734">
        <v>17233</v>
      </c>
      <c r="C734" t="s">
        <v>3452</v>
      </c>
      <c r="D734" t="s">
        <v>3453</v>
      </c>
      <c r="E734" t="s">
        <v>3454</v>
      </c>
      <c r="G734" t="s">
        <v>13</v>
      </c>
      <c r="H734" t="s">
        <v>3455</v>
      </c>
      <c r="I734" t="s">
        <v>3456</v>
      </c>
    </row>
    <row r="735" spans="1:9" x14ac:dyDescent="0.25">
      <c r="A735" t="s">
        <v>3457</v>
      </c>
      <c r="B735">
        <v>5281222</v>
      </c>
      <c r="C735" t="s">
        <v>3458</v>
      </c>
      <c r="D735" t="s">
        <v>3459</v>
      </c>
      <c r="E735" t="s">
        <v>3460</v>
      </c>
      <c r="G735" t="s">
        <v>13</v>
      </c>
      <c r="H735" t="s">
        <v>3461</v>
      </c>
      <c r="I735" t="s">
        <v>3462</v>
      </c>
    </row>
    <row r="736" spans="1:9" x14ac:dyDescent="0.25">
      <c r="A736" t="s">
        <v>3463</v>
      </c>
      <c r="B736">
        <v>50225</v>
      </c>
      <c r="C736" t="s">
        <v>3464</v>
      </c>
      <c r="D736" t="s">
        <v>3465</v>
      </c>
      <c r="E736" t="s">
        <v>3466</v>
      </c>
      <c r="G736" t="s">
        <v>13</v>
      </c>
      <c r="H736" t="s">
        <v>3467</v>
      </c>
      <c r="I736" t="s">
        <v>3468</v>
      </c>
    </row>
    <row r="737" spans="1:9" x14ac:dyDescent="0.25">
      <c r="A737" t="s">
        <v>3469</v>
      </c>
      <c r="B737">
        <v>439201</v>
      </c>
      <c r="C737" t="s">
        <v>3470</v>
      </c>
      <c r="D737" t="s">
        <v>3471</v>
      </c>
      <c r="E737" t="s">
        <v>3472</v>
      </c>
      <c r="G737" t="s">
        <v>13</v>
      </c>
      <c r="H737" t="s">
        <v>3473</v>
      </c>
      <c r="I737" t="s">
        <v>3474</v>
      </c>
    </row>
    <row r="738" spans="1:9" x14ac:dyDescent="0.25">
      <c r="A738" t="s">
        <v>3475</v>
      </c>
      <c r="B738">
        <v>71314179</v>
      </c>
      <c r="C738" t="s">
        <v>3476</v>
      </c>
      <c r="D738" t="s">
        <v>3477</v>
      </c>
      <c r="E738" t="s">
        <v>3478</v>
      </c>
      <c r="G738" t="s">
        <v>13</v>
      </c>
      <c r="H738" t="s">
        <v>3479</v>
      </c>
      <c r="I738" t="s">
        <v>3480</v>
      </c>
    </row>
    <row r="739" spans="1:9" x14ac:dyDescent="0.25">
      <c r="A739" t="s">
        <v>3481</v>
      </c>
      <c r="B739">
        <v>146160056</v>
      </c>
      <c r="C739" t="s">
        <v>3482</v>
      </c>
      <c r="D739" t="s">
        <v>3483</v>
      </c>
      <c r="E739" t="s">
        <v>3484</v>
      </c>
      <c r="G739" t="s">
        <v>13</v>
      </c>
      <c r="H739" t="s">
        <v>3485</v>
      </c>
      <c r="I739" t="s">
        <v>3486</v>
      </c>
    </row>
    <row r="740" spans="1:9" x14ac:dyDescent="0.25">
      <c r="A740" t="s">
        <v>3487</v>
      </c>
      <c r="B740">
        <v>25058173</v>
      </c>
      <c r="C740" t="s">
        <v>3488</v>
      </c>
      <c r="D740" t="s">
        <v>3489</v>
      </c>
      <c r="E740" t="s">
        <v>3490</v>
      </c>
      <c r="G740" t="s">
        <v>13</v>
      </c>
      <c r="H740" t="s">
        <v>3491</v>
      </c>
      <c r="I740" t="s">
        <v>3492</v>
      </c>
    </row>
    <row r="741" spans="1:9" hidden="1" x14ac:dyDescent="0.25"/>
    <row r="742" spans="1:9" hidden="1" x14ac:dyDescent="0.25"/>
    <row r="743" spans="1:9" x14ac:dyDescent="0.25">
      <c r="A743" t="s">
        <v>3493</v>
      </c>
      <c r="B743">
        <v>10323670</v>
      </c>
      <c r="C743" t="s">
        <v>3494</v>
      </c>
      <c r="D743" t="s">
        <v>3495</v>
      </c>
      <c r="E743" t="s">
        <v>3496</v>
      </c>
      <c r="G743" t="s">
        <v>13</v>
      </c>
      <c r="H743" t="s">
        <v>3497</v>
      </c>
      <c r="I743" t="s">
        <v>3498</v>
      </c>
    </row>
    <row r="744" spans="1:9" x14ac:dyDescent="0.25">
      <c r="A744" t="s">
        <v>3499</v>
      </c>
      <c r="B744">
        <v>25108623</v>
      </c>
      <c r="C744" t="s">
        <v>3500</v>
      </c>
      <c r="D744" t="s">
        <v>3501</v>
      </c>
      <c r="E744" t="s">
        <v>3502</v>
      </c>
      <c r="G744" t="s">
        <v>13</v>
      </c>
      <c r="H744" t="s">
        <v>3503</v>
      </c>
      <c r="I744" t="s">
        <v>3504</v>
      </c>
    </row>
    <row r="745" spans="1:9" hidden="1" x14ac:dyDescent="0.25"/>
    <row r="746" spans="1:9" hidden="1" x14ac:dyDescent="0.25"/>
    <row r="747" spans="1:9" hidden="1" x14ac:dyDescent="0.25"/>
    <row r="748" spans="1:9" hidden="1" x14ac:dyDescent="0.25"/>
    <row r="749" spans="1:9" x14ac:dyDescent="0.25">
      <c r="A749" t="s">
        <v>3505</v>
      </c>
      <c r="B749">
        <v>11989761</v>
      </c>
      <c r="C749" t="s">
        <v>3506</v>
      </c>
      <c r="D749" t="s">
        <v>3507</v>
      </c>
      <c r="E749" t="s">
        <v>3508</v>
      </c>
      <c r="G749" t="s">
        <v>13</v>
      </c>
      <c r="H749" t="s">
        <v>3509</v>
      </c>
      <c r="I749" t="s">
        <v>3510</v>
      </c>
    </row>
    <row r="750" spans="1:9" x14ac:dyDescent="0.25">
      <c r="A750" t="s">
        <v>3511</v>
      </c>
      <c r="B750">
        <v>57397484</v>
      </c>
      <c r="C750" t="s">
        <v>3512</v>
      </c>
      <c r="D750" t="s">
        <v>3512</v>
      </c>
      <c r="E750" t="s">
        <v>3513</v>
      </c>
      <c r="G750" t="s">
        <v>13</v>
      </c>
      <c r="H750" t="s">
        <v>3514</v>
      </c>
      <c r="I750" t="s">
        <v>3515</v>
      </c>
    </row>
    <row r="751" spans="1:9" x14ac:dyDescent="0.25">
      <c r="A751" t="s">
        <v>3516</v>
      </c>
      <c r="B751">
        <v>56842074</v>
      </c>
      <c r="C751" t="s">
        <v>3517</v>
      </c>
      <c r="D751" t="s">
        <v>3518</v>
      </c>
      <c r="E751" t="s">
        <v>3519</v>
      </c>
      <c r="G751" t="s">
        <v>13</v>
      </c>
      <c r="H751" t="s">
        <v>3520</v>
      </c>
      <c r="I751" t="s">
        <v>3521</v>
      </c>
    </row>
    <row r="752" spans="1:9" x14ac:dyDescent="0.25">
      <c r="A752" t="s">
        <v>3522</v>
      </c>
      <c r="B752">
        <v>769</v>
      </c>
      <c r="C752" t="s">
        <v>3523</v>
      </c>
      <c r="D752" t="s">
        <v>3524</v>
      </c>
      <c r="E752" t="s">
        <v>3525</v>
      </c>
      <c r="G752" t="s">
        <v>13</v>
      </c>
      <c r="H752" t="s">
        <v>3526</v>
      </c>
      <c r="I752" t="s">
        <v>3527</v>
      </c>
    </row>
    <row r="753" spans="1:9" x14ac:dyDescent="0.25">
      <c r="A753" t="s">
        <v>3528</v>
      </c>
      <c r="B753">
        <v>132274109</v>
      </c>
      <c r="C753" t="s">
        <v>3529</v>
      </c>
      <c r="D753" t="s">
        <v>3530</v>
      </c>
      <c r="E753" t="s">
        <v>3531</v>
      </c>
      <c r="G753" t="s">
        <v>13</v>
      </c>
      <c r="H753" t="s">
        <v>3532</v>
      </c>
      <c r="I753" t="s">
        <v>3533</v>
      </c>
    </row>
    <row r="754" spans="1:9" x14ac:dyDescent="0.25">
      <c r="A754" t="s">
        <v>3534</v>
      </c>
      <c r="B754">
        <v>5311018</v>
      </c>
      <c r="C754" t="s">
        <v>3535</v>
      </c>
      <c r="D754" t="s">
        <v>3536</v>
      </c>
      <c r="E754" t="s">
        <v>3537</v>
      </c>
      <c r="G754" t="s">
        <v>13</v>
      </c>
      <c r="H754" t="s">
        <v>3538</v>
      </c>
      <c r="I754" t="s">
        <v>3539</v>
      </c>
    </row>
    <row r="755" spans="1:9" x14ac:dyDescent="0.25">
      <c r="A755" t="s">
        <v>3540</v>
      </c>
      <c r="B755">
        <v>240</v>
      </c>
      <c r="C755" t="s">
        <v>3541</v>
      </c>
      <c r="D755" t="s">
        <v>3540</v>
      </c>
      <c r="E755" t="s">
        <v>3542</v>
      </c>
      <c r="G755" t="s">
        <v>13</v>
      </c>
      <c r="H755" t="s">
        <v>3543</v>
      </c>
      <c r="I755" t="s">
        <v>3544</v>
      </c>
    </row>
    <row r="756" spans="1:9" x14ac:dyDescent="0.25">
      <c r="A756" t="s">
        <v>3545</v>
      </c>
      <c r="B756">
        <v>34772</v>
      </c>
      <c r="C756" t="s">
        <v>3546</v>
      </c>
      <c r="D756" t="s">
        <v>3547</v>
      </c>
      <c r="E756" t="s">
        <v>1512</v>
      </c>
      <c r="G756" t="s">
        <v>13</v>
      </c>
      <c r="H756" t="s">
        <v>3548</v>
      </c>
      <c r="I756" t="s">
        <v>3549</v>
      </c>
    </row>
    <row r="757" spans="1:9" x14ac:dyDescent="0.25">
      <c r="A757" t="s">
        <v>3550</v>
      </c>
      <c r="B757">
        <v>9845561</v>
      </c>
      <c r="C757" t="s">
        <v>3551</v>
      </c>
      <c r="D757" t="s">
        <v>3552</v>
      </c>
      <c r="E757" t="s">
        <v>3553</v>
      </c>
      <c r="G757" t="s">
        <v>13</v>
      </c>
      <c r="H757" t="s">
        <v>3554</v>
      </c>
      <c r="I757" t="s">
        <v>3555</v>
      </c>
    </row>
    <row r="758" spans="1:9" x14ac:dyDescent="0.25">
      <c r="A758" t="s">
        <v>3556</v>
      </c>
      <c r="B758">
        <v>11249040</v>
      </c>
      <c r="C758" t="s">
        <v>3557</v>
      </c>
      <c r="D758" t="s">
        <v>3558</v>
      </c>
      <c r="E758" t="s">
        <v>3496</v>
      </c>
      <c r="G758" t="s">
        <v>13</v>
      </c>
      <c r="H758" t="s">
        <v>3559</v>
      </c>
      <c r="I758" t="s">
        <v>3560</v>
      </c>
    </row>
    <row r="759" spans="1:9" x14ac:dyDescent="0.25">
      <c r="A759" t="s">
        <v>3561</v>
      </c>
      <c r="B759">
        <v>104751</v>
      </c>
      <c r="C759" t="s">
        <v>3562</v>
      </c>
      <c r="D759" t="s">
        <v>3563</v>
      </c>
      <c r="E759" t="s">
        <v>3564</v>
      </c>
      <c r="G759" t="s">
        <v>13</v>
      </c>
      <c r="H759" t="s">
        <v>3565</v>
      </c>
      <c r="I759" t="s">
        <v>3566</v>
      </c>
    </row>
    <row r="760" spans="1:9" hidden="1" x14ac:dyDescent="0.25"/>
    <row r="761" spans="1:9" x14ac:dyDescent="0.25">
      <c r="A761" t="s">
        <v>3567</v>
      </c>
      <c r="B761">
        <v>9838729</v>
      </c>
      <c r="C761" t="s">
        <v>3568</v>
      </c>
      <c r="D761" t="s">
        <v>3569</v>
      </c>
      <c r="E761" t="s">
        <v>3570</v>
      </c>
      <c r="G761" t="s">
        <v>13</v>
      </c>
      <c r="H761" t="s">
        <v>3571</v>
      </c>
      <c r="I761" t="s">
        <v>3572</v>
      </c>
    </row>
    <row r="762" spans="1:9" x14ac:dyDescent="0.25">
      <c r="A762" t="s">
        <v>3573</v>
      </c>
      <c r="B762">
        <v>10305353</v>
      </c>
      <c r="C762" t="s">
        <v>3574</v>
      </c>
      <c r="D762" t="s">
        <v>3575</v>
      </c>
      <c r="E762" t="s">
        <v>3576</v>
      </c>
      <c r="G762" t="s">
        <v>13</v>
      </c>
      <c r="H762" t="s">
        <v>3577</v>
      </c>
      <c r="I762" t="s">
        <v>3578</v>
      </c>
    </row>
    <row r="763" spans="1:9" x14ac:dyDescent="0.25">
      <c r="A763" t="s">
        <v>3579</v>
      </c>
      <c r="B763">
        <v>74765474</v>
      </c>
      <c r="C763" t="s">
        <v>3580</v>
      </c>
      <c r="D763" t="s">
        <v>3581</v>
      </c>
      <c r="E763" t="s">
        <v>3582</v>
      </c>
      <c r="G763" t="s">
        <v>13</v>
      </c>
      <c r="H763" t="s">
        <v>3583</v>
      </c>
      <c r="I763" t="s">
        <v>3584</v>
      </c>
    </row>
    <row r="764" spans="1:9" x14ac:dyDescent="0.25">
      <c r="A764" t="s">
        <v>3585</v>
      </c>
      <c r="B764">
        <v>5957</v>
      </c>
      <c r="C764" t="s">
        <v>3586</v>
      </c>
      <c r="D764" t="s">
        <v>3587</v>
      </c>
      <c r="E764" t="s">
        <v>3588</v>
      </c>
      <c r="G764" t="s">
        <v>13</v>
      </c>
      <c r="H764" t="s">
        <v>3589</v>
      </c>
      <c r="I764" t="s">
        <v>3590</v>
      </c>
    </row>
    <row r="765" spans="1:9" x14ac:dyDescent="0.25">
      <c r="A765" t="s">
        <v>3591</v>
      </c>
      <c r="B765">
        <v>2249</v>
      </c>
      <c r="C765" t="s">
        <v>3592</v>
      </c>
      <c r="D765" t="s">
        <v>3593</v>
      </c>
      <c r="E765" t="s">
        <v>3594</v>
      </c>
      <c r="G765" t="s">
        <v>13</v>
      </c>
      <c r="H765" t="s">
        <v>3595</v>
      </c>
      <c r="I765" t="s">
        <v>3596</v>
      </c>
    </row>
    <row r="766" spans="1:9" x14ac:dyDescent="0.25">
      <c r="A766" t="s">
        <v>3597</v>
      </c>
      <c r="B766">
        <v>2247</v>
      </c>
      <c r="C766" t="s">
        <v>3598</v>
      </c>
      <c r="D766" t="s">
        <v>3599</v>
      </c>
      <c r="E766" t="s">
        <v>3600</v>
      </c>
      <c r="G766" t="s">
        <v>13</v>
      </c>
      <c r="H766" t="s">
        <v>3601</v>
      </c>
      <c r="I766" t="s">
        <v>3602</v>
      </c>
    </row>
    <row r="767" spans="1:9" hidden="1" x14ac:dyDescent="0.25"/>
    <row r="768" spans="1:9" hidden="1" x14ac:dyDescent="0.25"/>
    <row r="769" spans="1:9" hidden="1" x14ac:dyDescent="0.25"/>
    <row r="770" spans="1:9" hidden="1" x14ac:dyDescent="0.25"/>
    <row r="771" spans="1:9" hidden="1" x14ac:dyDescent="0.25"/>
    <row r="772" spans="1:9" hidden="1" x14ac:dyDescent="0.25"/>
    <row r="773" spans="1:9" hidden="1" x14ac:dyDescent="0.25"/>
    <row r="774" spans="1:9" hidden="1" x14ac:dyDescent="0.25"/>
    <row r="775" spans="1:9" hidden="1" x14ac:dyDescent="0.25"/>
    <row r="776" spans="1:9" hidden="1" x14ac:dyDescent="0.25"/>
    <row r="777" spans="1:9" x14ac:dyDescent="0.25">
      <c r="A777" t="s">
        <v>3603</v>
      </c>
      <c r="B777">
        <v>196428</v>
      </c>
      <c r="C777" t="s">
        <v>3604</v>
      </c>
      <c r="D777" t="s">
        <v>3605</v>
      </c>
      <c r="E777" t="s">
        <v>3606</v>
      </c>
      <c r="G777" t="s">
        <v>13</v>
      </c>
      <c r="H777" t="s">
        <v>3607</v>
      </c>
      <c r="I777" t="s">
        <v>3608</v>
      </c>
    </row>
    <row r="778" spans="1:9" x14ac:dyDescent="0.25">
      <c r="A778" t="s">
        <v>3609</v>
      </c>
      <c r="B778">
        <v>444899</v>
      </c>
      <c r="C778" t="s">
        <v>3610</v>
      </c>
      <c r="D778" t="s">
        <v>3611</v>
      </c>
      <c r="E778" t="s">
        <v>3612</v>
      </c>
      <c r="G778" t="s">
        <v>13</v>
      </c>
      <c r="H778" t="s">
        <v>3613</v>
      </c>
      <c r="I778" t="s">
        <v>3614</v>
      </c>
    </row>
    <row r="779" spans="1:9" hidden="1" x14ac:dyDescent="0.25"/>
    <row r="780" spans="1:9" hidden="1" x14ac:dyDescent="0.25"/>
    <row r="781" spans="1:9" hidden="1" x14ac:dyDescent="0.25"/>
    <row r="782" spans="1:9" hidden="1" x14ac:dyDescent="0.25"/>
    <row r="783" spans="1:9" hidden="1" x14ac:dyDescent="0.25"/>
    <row r="784" spans="1:9" hidden="1" x14ac:dyDescent="0.25"/>
    <row r="785" spans="1:9" x14ac:dyDescent="0.25">
      <c r="A785" t="s">
        <v>3615</v>
      </c>
      <c r="B785">
        <v>6005</v>
      </c>
      <c r="C785" t="s">
        <v>3616</v>
      </c>
      <c r="D785" t="s">
        <v>3617</v>
      </c>
      <c r="E785" t="s">
        <v>3618</v>
      </c>
      <c r="G785" t="s">
        <v>13</v>
      </c>
      <c r="H785" t="s">
        <v>3619</v>
      </c>
      <c r="I785" t="s">
        <v>3620</v>
      </c>
    </row>
    <row r="786" spans="1:9" x14ac:dyDescent="0.25">
      <c r="A786" t="s">
        <v>3621</v>
      </c>
      <c r="B786">
        <v>9952135</v>
      </c>
      <c r="C786" t="s">
        <v>3622</v>
      </c>
      <c r="D786" t="s">
        <v>3623</v>
      </c>
      <c r="E786" t="s">
        <v>3624</v>
      </c>
      <c r="G786" t="s">
        <v>13</v>
      </c>
      <c r="H786" t="s">
        <v>3625</v>
      </c>
      <c r="I786" t="s">
        <v>3626</v>
      </c>
    </row>
    <row r="787" spans="1:9" hidden="1" x14ac:dyDescent="0.25"/>
    <row r="788" spans="1:9" x14ac:dyDescent="0.25">
      <c r="A788" t="s">
        <v>3627</v>
      </c>
      <c r="B788">
        <v>9543032</v>
      </c>
      <c r="C788" t="s">
        <v>3628</v>
      </c>
      <c r="D788" t="s">
        <v>3629</v>
      </c>
      <c r="E788" t="s">
        <v>3630</v>
      </c>
      <c r="G788" t="s">
        <v>13</v>
      </c>
      <c r="H788" t="s">
        <v>3631</v>
      </c>
      <c r="I788" t="s">
        <v>3632</v>
      </c>
    </row>
    <row r="789" spans="1:9" x14ac:dyDescent="0.25">
      <c r="A789" t="s">
        <v>3633</v>
      </c>
      <c r="B789">
        <v>16133225</v>
      </c>
      <c r="C789" t="s">
        <v>3634</v>
      </c>
      <c r="D789" t="s">
        <v>3635</v>
      </c>
      <c r="E789" t="s">
        <v>3636</v>
      </c>
      <c r="G789" t="s">
        <v>13</v>
      </c>
      <c r="H789" t="s">
        <v>3637</v>
      </c>
      <c r="I789" t="s">
        <v>3638</v>
      </c>
    </row>
    <row r="790" spans="1:9" x14ac:dyDescent="0.25">
      <c r="A790" t="s">
        <v>3639</v>
      </c>
      <c r="B790">
        <v>172198</v>
      </c>
      <c r="C790" t="s">
        <v>3640</v>
      </c>
      <c r="D790" t="s">
        <v>3641</v>
      </c>
      <c r="E790" t="s">
        <v>3642</v>
      </c>
      <c r="G790" t="s">
        <v>13</v>
      </c>
      <c r="H790" t="s">
        <v>3643</v>
      </c>
      <c r="I790" t="s">
        <v>3644</v>
      </c>
    </row>
    <row r="791" spans="1:9" x14ac:dyDescent="0.25">
      <c r="A791" t="s">
        <v>3645</v>
      </c>
      <c r="B791">
        <v>6128</v>
      </c>
      <c r="C791" t="s">
        <v>3646</v>
      </c>
      <c r="D791" t="s">
        <v>3647</v>
      </c>
      <c r="E791" t="s">
        <v>3648</v>
      </c>
      <c r="G791" t="s">
        <v>13</v>
      </c>
      <c r="H791" t="s">
        <v>3649</v>
      </c>
      <c r="I791" t="s">
        <v>3650</v>
      </c>
    </row>
    <row r="792" spans="1:9" x14ac:dyDescent="0.25">
      <c r="A792" t="s">
        <v>3651</v>
      </c>
      <c r="B792">
        <v>5281969</v>
      </c>
      <c r="C792" t="s">
        <v>3652</v>
      </c>
      <c r="D792" t="s">
        <v>3653</v>
      </c>
      <c r="E792" t="s">
        <v>3654</v>
      </c>
      <c r="G792" t="s">
        <v>13</v>
      </c>
      <c r="H792" t="s">
        <v>3655</v>
      </c>
      <c r="I792" t="s">
        <v>3656</v>
      </c>
    </row>
    <row r="793" spans="1:9" hidden="1" x14ac:dyDescent="0.25"/>
    <row r="794" spans="1:9" hidden="1" x14ac:dyDescent="0.25"/>
    <row r="795" spans="1:9" x14ac:dyDescent="0.25">
      <c r="A795" t="s">
        <v>3657</v>
      </c>
      <c r="B795">
        <v>167453</v>
      </c>
      <c r="C795" t="s">
        <v>3658</v>
      </c>
      <c r="D795" t="s">
        <v>3659</v>
      </c>
      <c r="E795" t="s">
        <v>3660</v>
      </c>
      <c r="G795" t="s">
        <v>13</v>
      </c>
      <c r="H795" t="s">
        <v>3661</v>
      </c>
      <c r="I795" t="s">
        <v>3662</v>
      </c>
    </row>
    <row r="796" spans="1:9" x14ac:dyDescent="0.25">
      <c r="A796" t="s">
        <v>3663</v>
      </c>
      <c r="B796">
        <v>11608009</v>
      </c>
      <c r="C796" t="s">
        <v>3664</v>
      </c>
      <c r="D796" t="s">
        <v>3665</v>
      </c>
      <c r="E796" t="s">
        <v>3666</v>
      </c>
      <c r="G796" t="s">
        <v>13</v>
      </c>
      <c r="H796" t="s">
        <v>3667</v>
      </c>
      <c r="I796" t="s">
        <v>3668</v>
      </c>
    </row>
    <row r="797" spans="1:9" x14ac:dyDescent="0.25">
      <c r="A797" t="s">
        <v>3669</v>
      </c>
      <c r="B797">
        <v>68949811</v>
      </c>
      <c r="C797" t="s">
        <v>3670</v>
      </c>
      <c r="D797" t="s">
        <v>3671</v>
      </c>
      <c r="E797" t="s">
        <v>3672</v>
      </c>
      <c r="G797" t="s">
        <v>13</v>
      </c>
      <c r="H797" t="s">
        <v>3673</v>
      </c>
      <c r="I797" t="s">
        <v>3674</v>
      </c>
    </row>
    <row r="798" spans="1:9" x14ac:dyDescent="0.25">
      <c r="A798" t="s">
        <v>3675</v>
      </c>
      <c r="B798">
        <v>16218957</v>
      </c>
      <c r="C798" t="s">
        <v>3676</v>
      </c>
      <c r="D798" t="s">
        <v>3677</v>
      </c>
      <c r="E798" t="s">
        <v>3678</v>
      </c>
      <c r="G798" t="s">
        <v>13</v>
      </c>
      <c r="H798" t="s">
        <v>3679</v>
      </c>
      <c r="I798" t="s">
        <v>3680</v>
      </c>
    </row>
    <row r="799" spans="1:9" x14ac:dyDescent="0.25">
      <c r="A799" t="s">
        <v>3681</v>
      </c>
      <c r="B799">
        <v>3033677</v>
      </c>
      <c r="C799" t="s">
        <v>3682</v>
      </c>
      <c r="D799" t="s">
        <v>3683</v>
      </c>
      <c r="E799" t="s">
        <v>3684</v>
      </c>
      <c r="G799" t="s">
        <v>13</v>
      </c>
      <c r="H799" t="s">
        <v>3685</v>
      </c>
      <c r="I799" t="s">
        <v>3686</v>
      </c>
    </row>
    <row r="800" spans="1:9" x14ac:dyDescent="0.25">
      <c r="A800" t="s">
        <v>3687</v>
      </c>
      <c r="B800">
        <v>10307709</v>
      </c>
      <c r="C800" t="s">
        <v>3688</v>
      </c>
      <c r="D800" t="s">
        <v>3689</v>
      </c>
      <c r="E800" t="s">
        <v>3690</v>
      </c>
      <c r="G800" t="s">
        <v>13</v>
      </c>
      <c r="H800" t="s">
        <v>3691</v>
      </c>
      <c r="I800" t="s">
        <v>3692</v>
      </c>
    </row>
    <row r="801" spans="1:9" x14ac:dyDescent="0.25">
      <c r="A801" t="s">
        <v>3693</v>
      </c>
      <c r="B801">
        <v>2107</v>
      </c>
      <c r="C801" t="s">
        <v>3694</v>
      </c>
      <c r="D801" t="s">
        <v>3695</v>
      </c>
      <c r="E801" t="s">
        <v>3696</v>
      </c>
      <c r="G801" t="s">
        <v>13</v>
      </c>
      <c r="H801" t="s">
        <v>3697</v>
      </c>
      <c r="I801" t="s">
        <v>3698</v>
      </c>
    </row>
    <row r="802" spans="1:9" hidden="1" x14ac:dyDescent="0.25"/>
    <row r="803" spans="1:9" x14ac:dyDescent="0.25">
      <c r="A803" t="s">
        <v>3699</v>
      </c>
      <c r="B803">
        <v>23727689</v>
      </c>
      <c r="C803" t="s">
        <v>3700</v>
      </c>
      <c r="D803" t="s">
        <v>3701</v>
      </c>
      <c r="E803" t="s">
        <v>3702</v>
      </c>
      <c r="G803" t="s">
        <v>13</v>
      </c>
      <c r="H803" t="s">
        <v>3703</v>
      </c>
      <c r="I803" t="s">
        <v>3704</v>
      </c>
    </row>
    <row r="804" spans="1:9" x14ac:dyDescent="0.25">
      <c r="A804" t="s">
        <v>3705</v>
      </c>
      <c r="B804">
        <v>5971</v>
      </c>
      <c r="C804" t="s">
        <v>3706</v>
      </c>
      <c r="D804" t="s">
        <v>3707</v>
      </c>
      <c r="E804" t="s">
        <v>3708</v>
      </c>
      <c r="G804" t="s">
        <v>13</v>
      </c>
      <c r="H804" t="s">
        <v>3709</v>
      </c>
      <c r="I804" t="s">
        <v>3710</v>
      </c>
    </row>
    <row r="805" spans="1:9" x14ac:dyDescent="0.25">
      <c r="A805" t="s">
        <v>3711</v>
      </c>
      <c r="B805">
        <v>5839</v>
      </c>
      <c r="C805" t="s">
        <v>3712</v>
      </c>
      <c r="D805" t="s">
        <v>3713</v>
      </c>
      <c r="E805" t="s">
        <v>3208</v>
      </c>
      <c r="G805" t="s">
        <v>13</v>
      </c>
      <c r="H805" t="s">
        <v>3714</v>
      </c>
      <c r="I805" t="s">
        <v>3715</v>
      </c>
    </row>
    <row r="806" spans="1:9" x14ac:dyDescent="0.25">
      <c r="A806" t="s">
        <v>3716</v>
      </c>
      <c r="B806">
        <v>3943667</v>
      </c>
      <c r="C806" t="s">
        <v>3717</v>
      </c>
      <c r="D806" t="s">
        <v>3718</v>
      </c>
      <c r="E806" t="s">
        <v>3719</v>
      </c>
      <c r="G806" t="s">
        <v>13</v>
      </c>
      <c r="H806" t="s">
        <v>3720</v>
      </c>
      <c r="I806" t="s">
        <v>3721</v>
      </c>
    </row>
    <row r="807" spans="1:9" x14ac:dyDescent="0.25">
      <c r="A807" t="s">
        <v>3722</v>
      </c>
      <c r="B807">
        <v>90488759</v>
      </c>
      <c r="C807" t="s">
        <v>3723</v>
      </c>
      <c r="D807" t="s">
        <v>3724</v>
      </c>
      <c r="E807" t="s">
        <v>3725</v>
      </c>
      <c r="G807" t="s">
        <v>13</v>
      </c>
      <c r="H807" t="s">
        <v>3726</v>
      </c>
      <c r="I807" t="s">
        <v>3727</v>
      </c>
    </row>
    <row r="808" spans="1:9" hidden="1" x14ac:dyDescent="0.25"/>
    <row r="809" spans="1:9" hidden="1" x14ac:dyDescent="0.25"/>
    <row r="810" spans="1:9" hidden="1" x14ac:dyDescent="0.25"/>
    <row r="811" spans="1:9" hidden="1" x14ac:dyDescent="0.25"/>
    <row r="812" spans="1:9" hidden="1" x14ac:dyDescent="0.25"/>
    <row r="813" spans="1:9" x14ac:dyDescent="0.25">
      <c r="A813" t="s">
        <v>3728</v>
      </c>
      <c r="B813">
        <v>23954</v>
      </c>
      <c r="C813" t="s">
        <v>3729</v>
      </c>
      <c r="D813" t="s">
        <v>3730</v>
      </c>
      <c r="E813" t="s">
        <v>3731</v>
      </c>
      <c r="G813" t="s">
        <v>13</v>
      </c>
      <c r="H813" t="s">
        <v>3732</v>
      </c>
      <c r="I813" t="s">
        <v>3733</v>
      </c>
    </row>
    <row r="814" spans="1:9" x14ac:dyDescent="0.25">
      <c r="A814" t="s">
        <v>3734</v>
      </c>
      <c r="B814">
        <v>119356</v>
      </c>
      <c r="C814" t="s">
        <v>3735</v>
      </c>
      <c r="D814" t="s">
        <v>3736</v>
      </c>
      <c r="E814" t="s">
        <v>3737</v>
      </c>
      <c r="G814" t="s">
        <v>13</v>
      </c>
      <c r="H814" t="s">
        <v>3738</v>
      </c>
      <c r="I814" t="s">
        <v>3739</v>
      </c>
    </row>
    <row r="815" spans="1:9" hidden="1" x14ac:dyDescent="0.25"/>
    <row r="816" spans="1:9" hidden="1" x14ac:dyDescent="0.25"/>
    <row r="817" spans="1:9" x14ac:dyDescent="0.25">
      <c r="A817" t="s">
        <v>3740</v>
      </c>
      <c r="B817">
        <v>56841671</v>
      </c>
      <c r="C817" t="s">
        <v>3741</v>
      </c>
      <c r="D817" t="s">
        <v>3742</v>
      </c>
      <c r="E817" t="s">
        <v>3743</v>
      </c>
      <c r="G817" t="s">
        <v>13</v>
      </c>
      <c r="H817" t="s">
        <v>3744</v>
      </c>
      <c r="I817" t="s">
        <v>3745</v>
      </c>
    </row>
    <row r="818" spans="1:9" x14ac:dyDescent="0.25">
      <c r="A818" t="s">
        <v>3746</v>
      </c>
      <c r="B818">
        <v>445794</v>
      </c>
      <c r="C818" t="s">
        <v>3747</v>
      </c>
      <c r="D818" t="s">
        <v>3748</v>
      </c>
      <c r="E818" t="s">
        <v>3749</v>
      </c>
      <c r="G818" t="s">
        <v>13</v>
      </c>
      <c r="H818" t="s">
        <v>3750</v>
      </c>
      <c r="I818" t="s">
        <v>3751</v>
      </c>
    </row>
    <row r="819" spans="1:9" x14ac:dyDescent="0.25">
      <c r="A819" t="s">
        <v>3752</v>
      </c>
      <c r="B819">
        <v>6022</v>
      </c>
      <c r="C819" t="s">
        <v>3753</v>
      </c>
      <c r="D819" t="s">
        <v>3754</v>
      </c>
      <c r="E819" t="s">
        <v>3755</v>
      </c>
      <c r="G819" t="s">
        <v>13</v>
      </c>
      <c r="H819" t="s">
        <v>3756</v>
      </c>
      <c r="I819" t="s">
        <v>3757</v>
      </c>
    </row>
    <row r="820" spans="1:9" x14ac:dyDescent="0.25">
      <c r="A820" t="s">
        <v>3758</v>
      </c>
      <c r="B820">
        <v>34756</v>
      </c>
      <c r="C820" t="s">
        <v>3759</v>
      </c>
      <c r="D820" t="s">
        <v>3760</v>
      </c>
      <c r="E820" t="s">
        <v>3761</v>
      </c>
      <c r="G820" t="s">
        <v>13</v>
      </c>
      <c r="H820" t="s">
        <v>3762</v>
      </c>
      <c r="I820" t="s">
        <v>3763</v>
      </c>
    </row>
    <row r="821" spans="1:9" x14ac:dyDescent="0.25">
      <c r="A821" t="s">
        <v>3764</v>
      </c>
      <c r="B821">
        <v>439155</v>
      </c>
      <c r="C821" t="s">
        <v>3765</v>
      </c>
      <c r="D821" t="s">
        <v>3766</v>
      </c>
      <c r="E821" t="s">
        <v>3767</v>
      </c>
      <c r="G821" t="s">
        <v>13</v>
      </c>
      <c r="H821" t="s">
        <v>3768</v>
      </c>
      <c r="I821" t="s">
        <v>3769</v>
      </c>
    </row>
    <row r="822" spans="1:9" x14ac:dyDescent="0.25">
      <c r="A822" t="s">
        <v>3770</v>
      </c>
      <c r="B822">
        <v>60961</v>
      </c>
      <c r="C822" t="s">
        <v>3771</v>
      </c>
      <c r="D822" t="s">
        <v>3772</v>
      </c>
      <c r="E822" t="s">
        <v>3773</v>
      </c>
      <c r="G822" t="s">
        <v>13</v>
      </c>
      <c r="H822" t="s">
        <v>3774</v>
      </c>
      <c r="I822" t="s">
        <v>3775</v>
      </c>
    </row>
    <row r="823" spans="1:9" x14ac:dyDescent="0.25">
      <c r="A823" t="s">
        <v>3776</v>
      </c>
      <c r="B823">
        <v>7847</v>
      </c>
      <c r="C823" t="s">
        <v>3777</v>
      </c>
      <c r="D823" t="s">
        <v>3778</v>
      </c>
      <c r="E823" t="s">
        <v>3779</v>
      </c>
      <c r="G823" t="s">
        <v>13</v>
      </c>
      <c r="H823" t="s">
        <v>3780</v>
      </c>
      <c r="I823" t="s">
        <v>3781</v>
      </c>
    </row>
    <row r="824" spans="1:9" x14ac:dyDescent="0.25">
      <c r="A824" t="s">
        <v>3782</v>
      </c>
      <c r="B824">
        <v>20544</v>
      </c>
      <c r="C824" t="s">
        <v>3783</v>
      </c>
      <c r="D824" t="s">
        <v>3784</v>
      </c>
      <c r="E824" t="s">
        <v>3785</v>
      </c>
      <c r="G824" t="s">
        <v>13</v>
      </c>
      <c r="H824" t="s">
        <v>3786</v>
      </c>
      <c r="I824" t="s">
        <v>3787</v>
      </c>
    </row>
    <row r="825" spans="1:9" x14ac:dyDescent="0.25">
      <c r="A825" t="s">
        <v>3788</v>
      </c>
      <c r="B825">
        <v>187</v>
      </c>
      <c r="C825" t="s">
        <v>3789</v>
      </c>
      <c r="D825" t="s">
        <v>3790</v>
      </c>
      <c r="E825" t="s">
        <v>3791</v>
      </c>
      <c r="G825" t="s">
        <v>13</v>
      </c>
      <c r="H825" t="s">
        <v>3792</v>
      </c>
      <c r="I825" t="s">
        <v>3793</v>
      </c>
    </row>
    <row r="826" spans="1:9" x14ac:dyDescent="0.25">
      <c r="A826" t="s">
        <v>3794</v>
      </c>
      <c r="B826">
        <v>8347</v>
      </c>
      <c r="C826" t="s">
        <v>3795</v>
      </c>
      <c r="D826" t="s">
        <v>3796</v>
      </c>
      <c r="E826" t="s">
        <v>3797</v>
      </c>
      <c r="G826" t="s">
        <v>13</v>
      </c>
      <c r="H826" t="s">
        <v>3798</v>
      </c>
      <c r="I826" t="s">
        <v>3799</v>
      </c>
    </row>
    <row r="827" spans="1:9" x14ac:dyDescent="0.25">
      <c r="A827" t="s">
        <v>3800</v>
      </c>
      <c r="B827">
        <v>444493</v>
      </c>
      <c r="C827" t="s">
        <v>3801</v>
      </c>
      <c r="D827" t="s">
        <v>3802</v>
      </c>
      <c r="E827" t="s">
        <v>3803</v>
      </c>
      <c r="G827" t="s">
        <v>13</v>
      </c>
      <c r="H827" t="s">
        <v>3804</v>
      </c>
      <c r="I827" t="s">
        <v>3805</v>
      </c>
    </row>
    <row r="828" spans="1:9" x14ac:dyDescent="0.25">
      <c r="A828" t="s">
        <v>3806</v>
      </c>
      <c r="B828">
        <v>175</v>
      </c>
      <c r="C828" t="s">
        <v>3807</v>
      </c>
      <c r="D828" t="s">
        <v>3806</v>
      </c>
      <c r="E828" t="s">
        <v>3808</v>
      </c>
      <c r="G828" t="s">
        <v>13</v>
      </c>
      <c r="H828" t="s">
        <v>3809</v>
      </c>
      <c r="I828" t="s">
        <v>3810</v>
      </c>
    </row>
    <row r="829" spans="1:9" x14ac:dyDescent="0.25">
      <c r="A829" t="s">
        <v>3811</v>
      </c>
      <c r="B829">
        <v>213021</v>
      </c>
      <c r="C829" t="s">
        <v>3812</v>
      </c>
      <c r="D829" t="s">
        <v>3813</v>
      </c>
      <c r="E829" t="s">
        <v>3814</v>
      </c>
      <c r="G829" t="s">
        <v>13</v>
      </c>
      <c r="H829" t="s">
        <v>3815</v>
      </c>
      <c r="I829" t="s">
        <v>3816</v>
      </c>
    </row>
    <row r="830" spans="1:9" x14ac:dyDescent="0.25">
      <c r="A830" t="s">
        <v>3817</v>
      </c>
      <c r="B830">
        <v>177</v>
      </c>
      <c r="C830" t="s">
        <v>3818</v>
      </c>
      <c r="D830" t="s">
        <v>3817</v>
      </c>
      <c r="E830" t="s">
        <v>3819</v>
      </c>
      <c r="G830" t="s">
        <v>13</v>
      </c>
      <c r="H830" t="s">
        <v>3820</v>
      </c>
      <c r="I830" t="s">
        <v>3821</v>
      </c>
    </row>
    <row r="831" spans="1:9" hidden="1" x14ac:dyDescent="0.25"/>
    <row r="832" spans="1:9" x14ac:dyDescent="0.25">
      <c r="A832" t="s">
        <v>3822</v>
      </c>
      <c r="B832">
        <v>137700559</v>
      </c>
      <c r="C832" t="s">
        <v>3823</v>
      </c>
      <c r="D832" t="s">
        <v>3824</v>
      </c>
      <c r="E832" t="s">
        <v>3825</v>
      </c>
      <c r="G832" t="s">
        <v>13</v>
      </c>
      <c r="H832" t="s">
        <v>3826</v>
      </c>
      <c r="I832" t="s">
        <v>3827</v>
      </c>
    </row>
    <row r="833" spans="1:9" x14ac:dyDescent="0.25">
      <c r="A833" t="s">
        <v>3828</v>
      </c>
      <c r="B833">
        <v>25108637</v>
      </c>
      <c r="C833" t="s">
        <v>3829</v>
      </c>
      <c r="D833" t="s">
        <v>3830</v>
      </c>
      <c r="E833" t="s">
        <v>3831</v>
      </c>
      <c r="G833" t="s">
        <v>13</v>
      </c>
      <c r="H833" t="s">
        <v>3832</v>
      </c>
      <c r="I833" t="s">
        <v>3833</v>
      </c>
    </row>
    <row r="834" spans="1:9" hidden="1" x14ac:dyDescent="0.25"/>
    <row r="835" spans="1:9" x14ac:dyDescent="0.25">
      <c r="A835" t="s">
        <v>3834</v>
      </c>
      <c r="B835">
        <v>131676392</v>
      </c>
      <c r="C835" t="s">
        <v>3835</v>
      </c>
      <c r="D835" t="s">
        <v>3836</v>
      </c>
      <c r="E835" t="s">
        <v>3837</v>
      </c>
      <c r="G835" t="s">
        <v>13</v>
      </c>
      <c r="H835" t="s">
        <v>3838</v>
      </c>
      <c r="I835" t="s">
        <v>3839</v>
      </c>
    </row>
    <row r="836" spans="1:9" hidden="1" x14ac:dyDescent="0.25"/>
    <row r="837" spans="1:9" hidden="1" x14ac:dyDescent="0.25"/>
    <row r="838" spans="1:9" x14ac:dyDescent="0.25">
      <c r="A838" t="s">
        <v>3840</v>
      </c>
      <c r="B838">
        <v>137700547</v>
      </c>
      <c r="C838" t="s">
        <v>3841</v>
      </c>
      <c r="D838" t="s">
        <v>3842</v>
      </c>
      <c r="E838" t="s">
        <v>3843</v>
      </c>
      <c r="G838" t="s">
        <v>13</v>
      </c>
      <c r="H838" t="s">
        <v>3844</v>
      </c>
      <c r="I838" t="s">
        <v>3845</v>
      </c>
    </row>
    <row r="839" spans="1:9" hidden="1" x14ac:dyDescent="0.25"/>
    <row r="840" spans="1:9" x14ac:dyDescent="0.25">
      <c r="A840" t="s">
        <v>3846</v>
      </c>
      <c r="B840">
        <v>9896164</v>
      </c>
      <c r="C840" t="s">
        <v>3847</v>
      </c>
      <c r="D840" t="s">
        <v>3848</v>
      </c>
      <c r="E840" t="s">
        <v>3849</v>
      </c>
      <c r="G840" t="s">
        <v>13</v>
      </c>
      <c r="H840" t="s">
        <v>3850</v>
      </c>
      <c r="I840" t="s">
        <v>3851</v>
      </c>
    </row>
    <row r="841" spans="1:9" x14ac:dyDescent="0.25">
      <c r="A841" t="s">
        <v>3852</v>
      </c>
      <c r="B841">
        <v>165412519</v>
      </c>
      <c r="C841" t="s">
        <v>3853</v>
      </c>
      <c r="D841" t="s">
        <v>3854</v>
      </c>
      <c r="E841" t="s">
        <v>3855</v>
      </c>
      <c r="G841" t="s">
        <v>13</v>
      </c>
      <c r="H841" t="s">
        <v>3856</v>
      </c>
      <c r="I841" t="s">
        <v>3857</v>
      </c>
    </row>
    <row r="842" spans="1:9" hidden="1" x14ac:dyDescent="0.25"/>
    <row r="843" spans="1:9" x14ac:dyDescent="0.25">
      <c r="A843" t="s">
        <v>3858</v>
      </c>
      <c r="B843">
        <v>11481862</v>
      </c>
      <c r="C843" t="s">
        <v>3859</v>
      </c>
      <c r="D843" t="s">
        <v>3860</v>
      </c>
      <c r="E843" t="s">
        <v>3861</v>
      </c>
      <c r="G843" t="s">
        <v>13</v>
      </c>
      <c r="H843" t="s">
        <v>3862</v>
      </c>
      <c r="I843" t="s">
        <v>3863</v>
      </c>
    </row>
    <row r="844" spans="1:9" hidden="1" x14ac:dyDescent="0.25"/>
    <row r="845" spans="1:9" x14ac:dyDescent="0.25">
      <c r="A845" t="s">
        <v>3864</v>
      </c>
      <c r="B845">
        <v>7504</v>
      </c>
      <c r="C845" t="s">
        <v>3865</v>
      </c>
      <c r="D845" t="s">
        <v>3866</v>
      </c>
      <c r="E845" t="s">
        <v>3867</v>
      </c>
      <c r="G845" t="s">
        <v>13</v>
      </c>
      <c r="H845" t="s">
        <v>3868</v>
      </c>
      <c r="I845" t="s">
        <v>3869</v>
      </c>
    </row>
    <row r="846" spans="1:9" x14ac:dyDescent="0.25">
      <c r="A846" t="s">
        <v>3870</v>
      </c>
      <c r="B846">
        <v>164946868</v>
      </c>
      <c r="C846" t="s">
        <v>3871</v>
      </c>
      <c r="D846" t="s">
        <v>3872</v>
      </c>
      <c r="E846" t="s">
        <v>3873</v>
      </c>
      <c r="G846" t="s">
        <v>13</v>
      </c>
      <c r="H846" t="s">
        <v>3874</v>
      </c>
      <c r="I846" t="s">
        <v>3875</v>
      </c>
    </row>
    <row r="847" spans="1:9" x14ac:dyDescent="0.25">
      <c r="A847" t="s">
        <v>3876</v>
      </c>
      <c r="B847">
        <v>57339251</v>
      </c>
      <c r="C847" t="s">
        <v>3877</v>
      </c>
      <c r="D847" t="s">
        <v>3878</v>
      </c>
      <c r="E847" t="s">
        <v>3879</v>
      </c>
      <c r="G847" t="s">
        <v>13</v>
      </c>
      <c r="H847" t="s">
        <v>3880</v>
      </c>
      <c r="I847" t="s">
        <v>3881</v>
      </c>
    </row>
    <row r="848" spans="1:9" x14ac:dyDescent="0.25">
      <c r="A848" t="s">
        <v>3882</v>
      </c>
      <c r="B848">
        <v>5310992</v>
      </c>
      <c r="C848" t="s">
        <v>3883</v>
      </c>
      <c r="D848" t="s">
        <v>3884</v>
      </c>
      <c r="E848" t="s">
        <v>3885</v>
      </c>
      <c r="G848" t="s">
        <v>13</v>
      </c>
      <c r="H848" t="s">
        <v>3886</v>
      </c>
      <c r="I848" t="s">
        <v>3887</v>
      </c>
    </row>
    <row r="849" spans="1:9" x14ac:dyDescent="0.25">
      <c r="A849" t="s">
        <v>3888</v>
      </c>
      <c r="B849">
        <v>16218957</v>
      </c>
      <c r="C849" t="s">
        <v>3676</v>
      </c>
      <c r="D849" t="s">
        <v>3677</v>
      </c>
      <c r="E849" t="s">
        <v>3678</v>
      </c>
      <c r="G849" t="s">
        <v>13</v>
      </c>
      <c r="H849" t="s">
        <v>3679</v>
      </c>
      <c r="I849" t="s">
        <v>3680</v>
      </c>
    </row>
    <row r="850" spans="1:9" hidden="1" x14ac:dyDescent="0.25"/>
    <row r="851" spans="1:9" hidden="1" x14ac:dyDescent="0.25"/>
    <row r="852" spans="1:9" x14ac:dyDescent="0.25">
      <c r="A852" t="s">
        <v>3889</v>
      </c>
      <c r="B852">
        <v>11957499</v>
      </c>
      <c r="C852" t="s">
        <v>3890</v>
      </c>
      <c r="D852" t="s">
        <v>3891</v>
      </c>
      <c r="E852" t="s">
        <v>3892</v>
      </c>
      <c r="G852" t="s">
        <v>13</v>
      </c>
      <c r="H852" t="s">
        <v>3893</v>
      </c>
      <c r="I852" t="s">
        <v>3894</v>
      </c>
    </row>
    <row r="853" spans="1:9" x14ac:dyDescent="0.25">
      <c r="A853" t="s">
        <v>3895</v>
      </c>
      <c r="B853">
        <v>45480504</v>
      </c>
      <c r="C853" t="s">
        <v>3896</v>
      </c>
      <c r="D853" t="s">
        <v>3897</v>
      </c>
      <c r="E853" t="s">
        <v>3898</v>
      </c>
      <c r="G853" t="s">
        <v>13</v>
      </c>
      <c r="H853" t="s">
        <v>3899</v>
      </c>
      <c r="I853" t="s">
        <v>3900</v>
      </c>
    </row>
    <row r="854" spans="1:9" hidden="1" x14ac:dyDescent="0.25"/>
    <row r="855" spans="1:9" hidden="1" x14ac:dyDescent="0.25"/>
    <row r="856" spans="1:9" x14ac:dyDescent="0.25">
      <c r="A856" t="s">
        <v>3901</v>
      </c>
      <c r="B856">
        <v>91898992</v>
      </c>
      <c r="C856" t="s">
        <v>3902</v>
      </c>
      <c r="D856" t="s">
        <v>3903</v>
      </c>
      <c r="E856" t="s">
        <v>3904</v>
      </c>
      <c r="G856" t="s">
        <v>13</v>
      </c>
      <c r="H856" t="s">
        <v>3905</v>
      </c>
      <c r="I856" t="s">
        <v>3906</v>
      </c>
    </row>
    <row r="857" spans="1:9" x14ac:dyDescent="0.25">
      <c r="A857" t="s">
        <v>3907</v>
      </c>
      <c r="B857">
        <v>5761</v>
      </c>
      <c r="C857" t="s">
        <v>1873</v>
      </c>
      <c r="D857" t="s">
        <v>1874</v>
      </c>
      <c r="E857" t="s">
        <v>1875</v>
      </c>
      <c r="G857" t="s">
        <v>13</v>
      </c>
      <c r="H857" t="s">
        <v>1876</v>
      </c>
      <c r="I857" t="s">
        <v>1877</v>
      </c>
    </row>
    <row r="858" spans="1:9" hidden="1" x14ac:dyDescent="0.25"/>
    <row r="859" spans="1:9" hidden="1" x14ac:dyDescent="0.25"/>
    <row r="860" spans="1:9" hidden="1" x14ac:dyDescent="0.25"/>
    <row r="861" spans="1:9" hidden="1" x14ac:dyDescent="0.25"/>
    <row r="862" spans="1:9" hidden="1" x14ac:dyDescent="0.25"/>
    <row r="863" spans="1:9" hidden="1" x14ac:dyDescent="0.25"/>
    <row r="864" spans="1:9" hidden="1" x14ac:dyDescent="0.25"/>
    <row r="865" spans="1:9" x14ac:dyDescent="0.25">
      <c r="A865" t="s">
        <v>3908</v>
      </c>
      <c r="B865">
        <v>449171</v>
      </c>
      <c r="C865" t="s">
        <v>3909</v>
      </c>
      <c r="D865" t="s">
        <v>3910</v>
      </c>
      <c r="E865" t="s">
        <v>3911</v>
      </c>
      <c r="G865" t="s">
        <v>13</v>
      </c>
      <c r="H865" t="s">
        <v>3912</v>
      </c>
      <c r="I865" t="s">
        <v>3913</v>
      </c>
    </row>
    <row r="866" spans="1:9" x14ac:dyDescent="0.25">
      <c r="A866" t="s">
        <v>3914</v>
      </c>
      <c r="B866">
        <v>6763</v>
      </c>
      <c r="C866" t="s">
        <v>3915</v>
      </c>
      <c r="D866" t="s">
        <v>3916</v>
      </c>
      <c r="E866" t="s">
        <v>3917</v>
      </c>
      <c r="G866" t="s">
        <v>13</v>
      </c>
      <c r="H866" t="s">
        <v>3918</v>
      </c>
      <c r="I866" t="s">
        <v>3919</v>
      </c>
    </row>
    <row r="867" spans="1:9" x14ac:dyDescent="0.25">
      <c r="A867" t="s">
        <v>3920</v>
      </c>
      <c r="B867">
        <v>135398565</v>
      </c>
      <c r="C867" t="s">
        <v>3921</v>
      </c>
      <c r="D867" t="s">
        <v>3922</v>
      </c>
      <c r="E867" t="s">
        <v>3923</v>
      </c>
      <c r="G867" t="s">
        <v>13</v>
      </c>
      <c r="H867" t="s">
        <v>3924</v>
      </c>
      <c r="I867" t="s">
        <v>3925</v>
      </c>
    </row>
    <row r="868" spans="1:9" x14ac:dyDescent="0.25">
      <c r="A868" t="s">
        <v>3926</v>
      </c>
      <c r="B868">
        <v>1220</v>
      </c>
      <c r="C868" t="s">
        <v>3927</v>
      </c>
      <c r="D868" t="s">
        <v>3928</v>
      </c>
      <c r="E868" t="s">
        <v>3929</v>
      </c>
      <c r="G868" t="s">
        <v>13</v>
      </c>
      <c r="H868" t="s">
        <v>3930</v>
      </c>
      <c r="I868" t="s">
        <v>3931</v>
      </c>
    </row>
    <row r="869" spans="1:9" x14ac:dyDescent="0.25">
      <c r="A869" t="s">
        <v>3932</v>
      </c>
      <c r="B869">
        <v>11659209</v>
      </c>
      <c r="C869" t="s">
        <v>3933</v>
      </c>
      <c r="D869" t="s">
        <v>3934</v>
      </c>
      <c r="E869" t="s">
        <v>3935</v>
      </c>
      <c r="G869" t="s">
        <v>13</v>
      </c>
      <c r="H869" t="s">
        <v>3936</v>
      </c>
      <c r="I869" t="s">
        <v>3937</v>
      </c>
    </row>
    <row r="870" spans="1:9" x14ac:dyDescent="0.25">
      <c r="A870" t="s">
        <v>3938</v>
      </c>
      <c r="B870">
        <v>6305587</v>
      </c>
      <c r="C870" t="s">
        <v>3939</v>
      </c>
      <c r="D870" t="s">
        <v>3940</v>
      </c>
      <c r="E870" t="s">
        <v>3941</v>
      </c>
      <c r="G870" t="s">
        <v>13</v>
      </c>
      <c r="H870" t="s">
        <v>3942</v>
      </c>
      <c r="I870" t="s">
        <v>3943</v>
      </c>
    </row>
    <row r="871" spans="1:9" x14ac:dyDescent="0.25">
      <c r="A871" t="s">
        <v>3944</v>
      </c>
      <c r="B871">
        <v>1219</v>
      </c>
      <c r="C871" t="s">
        <v>3945</v>
      </c>
      <c r="D871" t="s">
        <v>3946</v>
      </c>
      <c r="E871" t="s">
        <v>3929</v>
      </c>
      <c r="G871" t="s">
        <v>13</v>
      </c>
      <c r="H871" t="s">
        <v>3947</v>
      </c>
      <c r="I871" t="s">
        <v>3948</v>
      </c>
    </row>
    <row r="872" spans="1:9" x14ac:dyDescent="0.25">
      <c r="A872" t="s">
        <v>3949</v>
      </c>
      <c r="B872">
        <v>135445750</v>
      </c>
      <c r="C872" t="s">
        <v>3950</v>
      </c>
      <c r="D872" t="s">
        <v>3951</v>
      </c>
      <c r="E872" t="s">
        <v>3952</v>
      </c>
      <c r="G872" t="s">
        <v>13</v>
      </c>
      <c r="H872" t="s">
        <v>3953</v>
      </c>
      <c r="I872" t="s">
        <v>3954</v>
      </c>
    </row>
    <row r="873" spans="1:9" hidden="1" x14ac:dyDescent="0.25"/>
    <row r="874" spans="1:9" x14ac:dyDescent="0.25">
      <c r="A874" t="s">
        <v>3955</v>
      </c>
      <c r="B874">
        <v>3294</v>
      </c>
      <c r="C874" t="s">
        <v>3956</v>
      </c>
      <c r="D874" t="s">
        <v>3957</v>
      </c>
      <c r="E874" t="s">
        <v>3958</v>
      </c>
      <c r="G874" t="s">
        <v>13</v>
      </c>
      <c r="H874" t="s">
        <v>3959</v>
      </c>
      <c r="I874" t="s">
        <v>3960</v>
      </c>
    </row>
    <row r="875" spans="1:9" x14ac:dyDescent="0.25">
      <c r="A875" t="s">
        <v>3961</v>
      </c>
      <c r="B875">
        <v>92249</v>
      </c>
      <c r="C875" t="s">
        <v>3962</v>
      </c>
      <c r="D875" t="s">
        <v>3963</v>
      </c>
      <c r="E875" t="s">
        <v>3666</v>
      </c>
      <c r="G875" t="s">
        <v>13</v>
      </c>
      <c r="H875" t="s">
        <v>3964</v>
      </c>
      <c r="I875" t="s">
        <v>3965</v>
      </c>
    </row>
    <row r="876" spans="1:9" x14ac:dyDescent="0.25">
      <c r="A876" t="s">
        <v>3966</v>
      </c>
      <c r="B876">
        <v>9500</v>
      </c>
      <c r="C876" t="s">
        <v>3967</v>
      </c>
      <c r="D876" t="s">
        <v>3968</v>
      </c>
      <c r="E876" t="s">
        <v>3969</v>
      </c>
      <c r="G876" t="s">
        <v>13</v>
      </c>
      <c r="H876" t="s">
        <v>3970</v>
      </c>
      <c r="I876" t="s">
        <v>3971</v>
      </c>
    </row>
    <row r="877" spans="1:9" x14ac:dyDescent="0.25">
      <c r="A877" t="s">
        <v>3972</v>
      </c>
      <c r="B877">
        <v>94144</v>
      </c>
      <c r="C877" t="s">
        <v>3973</v>
      </c>
      <c r="D877" t="s">
        <v>3974</v>
      </c>
      <c r="E877" t="s">
        <v>3975</v>
      </c>
      <c r="G877" t="s">
        <v>13</v>
      </c>
      <c r="H877" t="s">
        <v>3976</v>
      </c>
      <c r="I877" t="s">
        <v>3977</v>
      </c>
    </row>
    <row r="878" spans="1:9" x14ac:dyDescent="0.25">
      <c r="A878" t="s">
        <v>3978</v>
      </c>
      <c r="B878">
        <v>5283159</v>
      </c>
      <c r="C878" t="s">
        <v>3979</v>
      </c>
      <c r="D878" t="s">
        <v>3980</v>
      </c>
      <c r="E878" t="s">
        <v>3981</v>
      </c>
      <c r="G878" t="s">
        <v>13</v>
      </c>
      <c r="H878" t="s">
        <v>3982</v>
      </c>
      <c r="I878" t="s">
        <v>3983</v>
      </c>
    </row>
    <row r="879" spans="1:9" x14ac:dyDescent="0.25">
      <c r="A879" t="s">
        <v>3984</v>
      </c>
      <c r="B879">
        <v>5202</v>
      </c>
      <c r="C879" t="s">
        <v>568</v>
      </c>
      <c r="D879" t="s">
        <v>569</v>
      </c>
      <c r="E879" t="s">
        <v>570</v>
      </c>
      <c r="G879" t="s">
        <v>13</v>
      </c>
      <c r="H879" t="s">
        <v>571</v>
      </c>
      <c r="I879" t="s">
        <v>572</v>
      </c>
    </row>
    <row r="880" spans="1:9" x14ac:dyDescent="0.25">
      <c r="A880" t="s">
        <v>3985</v>
      </c>
      <c r="B880">
        <v>5280733</v>
      </c>
      <c r="C880" t="s">
        <v>3986</v>
      </c>
      <c r="D880" t="s">
        <v>3987</v>
      </c>
      <c r="E880" t="s">
        <v>3988</v>
      </c>
      <c r="G880" t="s">
        <v>13</v>
      </c>
      <c r="H880" t="s">
        <v>3989</v>
      </c>
      <c r="I880" t="s">
        <v>3990</v>
      </c>
    </row>
    <row r="881" spans="1:9" x14ac:dyDescent="0.25">
      <c r="A881" t="s">
        <v>3991</v>
      </c>
      <c r="B881">
        <v>1809</v>
      </c>
      <c r="C881" t="s">
        <v>3992</v>
      </c>
      <c r="D881" t="s">
        <v>3993</v>
      </c>
      <c r="E881" t="s">
        <v>3994</v>
      </c>
      <c r="G881" t="s">
        <v>13</v>
      </c>
      <c r="H881" t="s">
        <v>3995</v>
      </c>
      <c r="I881" t="s">
        <v>3996</v>
      </c>
    </row>
    <row r="882" spans="1:9" x14ac:dyDescent="0.25">
      <c r="A882" t="s">
        <v>3997</v>
      </c>
      <c r="B882">
        <v>6083</v>
      </c>
      <c r="C882" t="s">
        <v>3998</v>
      </c>
      <c r="D882" t="s">
        <v>3999</v>
      </c>
      <c r="E882" t="s">
        <v>4000</v>
      </c>
      <c r="G882" t="s">
        <v>13</v>
      </c>
      <c r="H882" t="s">
        <v>4001</v>
      </c>
      <c r="I882" t="s">
        <v>4002</v>
      </c>
    </row>
    <row r="883" spans="1:9" x14ac:dyDescent="0.25">
      <c r="A883" t="s">
        <v>4003</v>
      </c>
      <c r="B883">
        <v>24860452</v>
      </c>
      <c r="C883" t="s">
        <v>4004</v>
      </c>
      <c r="D883" t="s">
        <v>4005</v>
      </c>
      <c r="E883" t="s">
        <v>4006</v>
      </c>
      <c r="G883" t="s">
        <v>13</v>
      </c>
      <c r="H883" t="s">
        <v>4007</v>
      </c>
      <c r="I883" t="s">
        <v>4008</v>
      </c>
    </row>
    <row r="884" spans="1:9" x14ac:dyDescent="0.25">
      <c r="A884" t="s">
        <v>4009</v>
      </c>
      <c r="B884">
        <v>135600305</v>
      </c>
      <c r="C884" t="s">
        <v>4010</v>
      </c>
      <c r="D884" t="s">
        <v>4011</v>
      </c>
      <c r="E884" t="s">
        <v>4012</v>
      </c>
      <c r="G884" t="s">
        <v>13</v>
      </c>
      <c r="H884" t="s">
        <v>4013</v>
      </c>
      <c r="I884" t="s">
        <v>4014</v>
      </c>
    </row>
    <row r="885" spans="1:9" x14ac:dyDescent="0.25">
      <c r="A885" t="s">
        <v>4015</v>
      </c>
      <c r="B885">
        <v>5280778</v>
      </c>
      <c r="C885" t="s">
        <v>4016</v>
      </c>
      <c r="D885" t="s">
        <v>4017</v>
      </c>
      <c r="E885" t="s">
        <v>1923</v>
      </c>
      <c r="G885" t="s">
        <v>13</v>
      </c>
      <c r="H885" t="s">
        <v>4018</v>
      </c>
      <c r="I885" t="s">
        <v>4019</v>
      </c>
    </row>
    <row r="886" spans="1:9" x14ac:dyDescent="0.25">
      <c r="A886" t="s">
        <v>4020</v>
      </c>
      <c r="B886">
        <v>122202</v>
      </c>
      <c r="C886" t="s">
        <v>4021</v>
      </c>
      <c r="D886" t="s">
        <v>4022</v>
      </c>
      <c r="E886" t="s">
        <v>4023</v>
      </c>
      <c r="G886" t="s">
        <v>13</v>
      </c>
      <c r="H886" t="s">
        <v>4024</v>
      </c>
      <c r="I886" t="s">
        <v>4025</v>
      </c>
    </row>
    <row r="887" spans="1:9" hidden="1" x14ac:dyDescent="0.25"/>
    <row r="888" spans="1:9" x14ac:dyDescent="0.25">
      <c r="A888" t="s">
        <v>4026</v>
      </c>
      <c r="B888">
        <v>452544</v>
      </c>
      <c r="C888" t="s">
        <v>4027</v>
      </c>
      <c r="D888" t="s">
        <v>4028</v>
      </c>
      <c r="E888" t="s">
        <v>4029</v>
      </c>
      <c r="G888" t="s">
        <v>13</v>
      </c>
      <c r="H888" t="s">
        <v>4030</v>
      </c>
      <c r="I888" t="s">
        <v>4031</v>
      </c>
    </row>
    <row r="889" spans="1:9" x14ac:dyDescent="0.25">
      <c r="A889" t="s">
        <v>4032</v>
      </c>
      <c r="B889">
        <v>449459</v>
      </c>
      <c r="C889" t="s">
        <v>4033</v>
      </c>
      <c r="D889" t="s">
        <v>4034</v>
      </c>
      <c r="E889" t="s">
        <v>4035</v>
      </c>
      <c r="G889" t="s">
        <v>13</v>
      </c>
      <c r="H889" t="s">
        <v>4036</v>
      </c>
      <c r="I889" t="s">
        <v>4037</v>
      </c>
    </row>
    <row r="890" spans="1:9" x14ac:dyDescent="0.25">
      <c r="A890" t="s">
        <v>4038</v>
      </c>
      <c r="B890">
        <v>4661</v>
      </c>
      <c r="C890" t="s">
        <v>4039</v>
      </c>
      <c r="D890" t="s">
        <v>4040</v>
      </c>
      <c r="E890" t="s">
        <v>1284</v>
      </c>
      <c r="G890" t="s">
        <v>13</v>
      </c>
      <c r="H890" t="s">
        <v>4041</v>
      </c>
      <c r="I890" t="s">
        <v>4042</v>
      </c>
    </row>
    <row r="891" spans="1:9" x14ac:dyDescent="0.25">
      <c r="A891" t="s">
        <v>4043</v>
      </c>
      <c r="B891">
        <v>71750675</v>
      </c>
      <c r="C891" t="s">
        <v>4044</v>
      </c>
      <c r="D891" t="s">
        <v>4045</v>
      </c>
      <c r="E891" t="s">
        <v>4046</v>
      </c>
      <c r="G891" t="s">
        <v>13</v>
      </c>
      <c r="H891" t="s">
        <v>4047</v>
      </c>
      <c r="I891" t="s">
        <v>4048</v>
      </c>
    </row>
    <row r="892" spans="1:9" x14ac:dyDescent="0.25">
      <c r="A892" t="s">
        <v>4049</v>
      </c>
      <c r="B892">
        <v>93577</v>
      </c>
      <c r="C892" t="s">
        <v>4050</v>
      </c>
      <c r="D892" t="s">
        <v>4051</v>
      </c>
      <c r="E892" t="s">
        <v>4052</v>
      </c>
      <c r="G892" t="s">
        <v>13</v>
      </c>
      <c r="H892" t="s">
        <v>4053</v>
      </c>
      <c r="I892" t="s">
        <v>4054</v>
      </c>
    </row>
    <row r="893" spans="1:9" x14ac:dyDescent="0.25">
      <c r="A893" t="s">
        <v>4055</v>
      </c>
      <c r="B893">
        <v>171334</v>
      </c>
      <c r="C893" t="s">
        <v>4056</v>
      </c>
      <c r="D893" t="s">
        <v>4057</v>
      </c>
      <c r="E893" t="s">
        <v>4058</v>
      </c>
      <c r="G893" t="s">
        <v>13</v>
      </c>
      <c r="H893" t="s">
        <v>4059</v>
      </c>
      <c r="I893" t="s">
        <v>4060</v>
      </c>
    </row>
    <row r="894" spans="1:9" x14ac:dyDescent="0.25">
      <c r="A894" t="s">
        <v>4061</v>
      </c>
      <c r="B894">
        <v>84843</v>
      </c>
      <c r="C894" t="s">
        <v>4062</v>
      </c>
      <c r="D894" t="s">
        <v>4063</v>
      </c>
      <c r="E894" t="s">
        <v>4064</v>
      </c>
      <c r="G894" t="s">
        <v>13</v>
      </c>
      <c r="H894" t="s">
        <v>4065</v>
      </c>
      <c r="I894" t="s">
        <v>4066</v>
      </c>
    </row>
    <row r="895" spans="1:9" x14ac:dyDescent="0.25">
      <c r="A895" t="s">
        <v>4067</v>
      </c>
      <c r="B895">
        <v>2733787</v>
      </c>
      <c r="C895" t="s">
        <v>4068</v>
      </c>
      <c r="D895" t="s">
        <v>4069</v>
      </c>
      <c r="E895" t="s">
        <v>4070</v>
      </c>
      <c r="G895" t="s">
        <v>13</v>
      </c>
      <c r="H895" t="s">
        <v>4071</v>
      </c>
      <c r="I895" t="s">
        <v>4072</v>
      </c>
    </row>
    <row r="896" spans="1:9" x14ac:dyDescent="0.25">
      <c r="A896" t="s">
        <v>4073</v>
      </c>
      <c r="B896">
        <v>87583</v>
      </c>
      <c r="C896" t="s">
        <v>4074</v>
      </c>
      <c r="D896" t="s">
        <v>4075</v>
      </c>
      <c r="E896" t="s">
        <v>4076</v>
      </c>
      <c r="G896" t="s">
        <v>13</v>
      </c>
      <c r="H896" t="s">
        <v>4077</v>
      </c>
      <c r="I896" t="s">
        <v>4078</v>
      </c>
    </row>
    <row r="897" spans="1:9" x14ac:dyDescent="0.25">
      <c r="A897" t="s">
        <v>4079</v>
      </c>
      <c r="B897">
        <v>2733779</v>
      </c>
      <c r="C897" t="s">
        <v>4080</v>
      </c>
      <c r="D897" t="s">
        <v>4081</v>
      </c>
      <c r="E897" t="s">
        <v>4052</v>
      </c>
      <c r="G897" t="s">
        <v>13</v>
      </c>
      <c r="H897" t="s">
        <v>4082</v>
      </c>
      <c r="I897" t="s">
        <v>4083</v>
      </c>
    </row>
    <row r="898" spans="1:9" x14ac:dyDescent="0.25">
      <c r="A898" t="s">
        <v>4084</v>
      </c>
      <c r="B898">
        <v>87330</v>
      </c>
      <c r="C898" t="s">
        <v>4085</v>
      </c>
      <c r="D898" t="s">
        <v>4086</v>
      </c>
      <c r="E898" t="s">
        <v>4052</v>
      </c>
      <c r="G898" t="s">
        <v>13</v>
      </c>
      <c r="H898" t="s">
        <v>4087</v>
      </c>
      <c r="I898" t="s">
        <v>4088</v>
      </c>
    </row>
    <row r="899" spans="1:9" x14ac:dyDescent="0.25">
      <c r="A899" t="s">
        <v>4089</v>
      </c>
      <c r="B899">
        <v>2733788</v>
      </c>
      <c r="C899" t="s">
        <v>4090</v>
      </c>
      <c r="D899" t="s">
        <v>4091</v>
      </c>
      <c r="E899" t="s">
        <v>4052</v>
      </c>
      <c r="G899" t="s">
        <v>13</v>
      </c>
      <c r="H899" t="s">
        <v>4092</v>
      </c>
      <c r="I899" t="s">
        <v>4093</v>
      </c>
    </row>
    <row r="900" spans="1:9" x14ac:dyDescent="0.25">
      <c r="A900" t="s">
        <v>4094</v>
      </c>
      <c r="B900">
        <v>37463</v>
      </c>
      <c r="C900" t="s">
        <v>4095</v>
      </c>
      <c r="D900" t="s">
        <v>4096</v>
      </c>
      <c r="E900" t="s">
        <v>869</v>
      </c>
      <c r="G900" t="s">
        <v>13</v>
      </c>
      <c r="H900" t="s">
        <v>4097</v>
      </c>
      <c r="I900" t="s">
        <v>4098</v>
      </c>
    </row>
    <row r="901" spans="1:9" x14ac:dyDescent="0.25">
      <c r="A901" t="s">
        <v>4099</v>
      </c>
      <c r="B901">
        <v>979</v>
      </c>
      <c r="C901" t="s">
        <v>4100</v>
      </c>
      <c r="D901" t="s">
        <v>4101</v>
      </c>
      <c r="E901" t="s">
        <v>4102</v>
      </c>
      <c r="G901" t="s">
        <v>13</v>
      </c>
      <c r="H901" t="s">
        <v>4103</v>
      </c>
      <c r="I901" t="s">
        <v>4104</v>
      </c>
    </row>
    <row r="902" spans="1:9" x14ac:dyDescent="0.25">
      <c r="A902" t="s">
        <v>4105</v>
      </c>
      <c r="B902">
        <v>53394097</v>
      </c>
      <c r="C902" t="s">
        <v>4106</v>
      </c>
      <c r="D902" t="s">
        <v>4107</v>
      </c>
      <c r="E902" t="s">
        <v>4108</v>
      </c>
      <c r="G902" t="s">
        <v>13</v>
      </c>
      <c r="H902" t="s">
        <v>4109</v>
      </c>
      <c r="I902" t="s">
        <v>4110</v>
      </c>
    </row>
    <row r="903" spans="1:9" x14ac:dyDescent="0.25">
      <c r="A903" t="s">
        <v>4111</v>
      </c>
      <c r="B903">
        <v>5283344</v>
      </c>
      <c r="C903" t="s">
        <v>4112</v>
      </c>
      <c r="D903" t="s">
        <v>4113</v>
      </c>
      <c r="E903" t="s">
        <v>4114</v>
      </c>
      <c r="G903" t="s">
        <v>13</v>
      </c>
      <c r="H903" t="s">
        <v>4115</v>
      </c>
      <c r="I903" t="s">
        <v>4116</v>
      </c>
    </row>
    <row r="904" spans="1:9" x14ac:dyDescent="0.25">
      <c r="A904" t="s">
        <v>4117</v>
      </c>
      <c r="B904">
        <v>3014059</v>
      </c>
      <c r="C904" t="s">
        <v>4118</v>
      </c>
      <c r="D904" t="s">
        <v>4119</v>
      </c>
      <c r="E904" t="s">
        <v>4120</v>
      </c>
      <c r="G904" t="s">
        <v>13</v>
      </c>
      <c r="H904" t="s">
        <v>4121</v>
      </c>
      <c r="I904" t="s">
        <v>4122</v>
      </c>
    </row>
    <row r="905" spans="1:9" x14ac:dyDescent="0.25">
      <c r="A905" t="s">
        <v>4123</v>
      </c>
      <c r="B905">
        <v>724</v>
      </c>
      <c r="C905" t="s">
        <v>4124</v>
      </c>
      <c r="D905" t="s">
        <v>4125</v>
      </c>
      <c r="E905" t="s">
        <v>4126</v>
      </c>
      <c r="G905" t="s">
        <v>13</v>
      </c>
      <c r="H905" t="s">
        <v>4127</v>
      </c>
      <c r="I905" t="s">
        <v>4128</v>
      </c>
    </row>
    <row r="906" spans="1:9" x14ac:dyDescent="0.25">
      <c r="A906" t="s">
        <v>4129</v>
      </c>
      <c r="B906">
        <v>16019996</v>
      </c>
      <c r="C906" t="s">
        <v>4130</v>
      </c>
      <c r="D906" t="s">
        <v>4131</v>
      </c>
      <c r="E906" t="s">
        <v>4132</v>
      </c>
      <c r="G906" t="s">
        <v>13</v>
      </c>
      <c r="H906" t="s">
        <v>4133</v>
      </c>
      <c r="I906" t="s">
        <v>4134</v>
      </c>
    </row>
    <row r="907" spans="1:9" x14ac:dyDescent="0.25">
      <c r="A907" t="s">
        <v>4135</v>
      </c>
      <c r="B907">
        <v>10081842</v>
      </c>
      <c r="C907" t="s">
        <v>1754</v>
      </c>
      <c r="D907" t="s">
        <v>1755</v>
      </c>
      <c r="E907" t="s">
        <v>1756</v>
      </c>
      <c r="G907" t="s">
        <v>13</v>
      </c>
      <c r="H907" t="s">
        <v>1757</v>
      </c>
      <c r="I907" t="s">
        <v>1758</v>
      </c>
    </row>
    <row r="908" spans="1:9" x14ac:dyDescent="0.25">
      <c r="A908" t="s">
        <v>4136</v>
      </c>
      <c r="B908">
        <v>65094</v>
      </c>
      <c r="C908" t="s">
        <v>4137</v>
      </c>
      <c r="D908" t="s">
        <v>4138</v>
      </c>
      <c r="E908" t="s">
        <v>4139</v>
      </c>
      <c r="G908" t="s">
        <v>13</v>
      </c>
      <c r="H908" t="s">
        <v>4140</v>
      </c>
      <c r="I908" t="s">
        <v>4141</v>
      </c>
    </row>
    <row r="909" spans="1:9" x14ac:dyDescent="0.25">
      <c r="A909" t="s">
        <v>4142</v>
      </c>
      <c r="B909">
        <v>11966110</v>
      </c>
      <c r="C909" t="s">
        <v>4143</v>
      </c>
      <c r="D909" t="s">
        <v>4144</v>
      </c>
      <c r="E909" t="s">
        <v>2842</v>
      </c>
      <c r="G909" t="s">
        <v>13</v>
      </c>
      <c r="H909" t="s">
        <v>4145</v>
      </c>
      <c r="I909" t="s">
        <v>4146</v>
      </c>
    </row>
    <row r="910" spans="1:9" x14ac:dyDescent="0.25">
      <c r="A910" t="s">
        <v>4147</v>
      </c>
      <c r="B910">
        <v>10452070</v>
      </c>
      <c r="C910" t="s">
        <v>4148</v>
      </c>
      <c r="D910" t="s">
        <v>4149</v>
      </c>
      <c r="E910" t="s">
        <v>4150</v>
      </c>
      <c r="G910" t="s">
        <v>13</v>
      </c>
      <c r="H910" t="s">
        <v>4151</v>
      </c>
      <c r="I910" t="s">
        <v>4152</v>
      </c>
    </row>
    <row r="911" spans="1:9" x14ac:dyDescent="0.25">
      <c r="A911" t="s">
        <v>4153</v>
      </c>
      <c r="B911">
        <v>10347222</v>
      </c>
      <c r="C911" t="s">
        <v>4154</v>
      </c>
      <c r="D911" t="s">
        <v>4155</v>
      </c>
      <c r="E911" t="s">
        <v>4156</v>
      </c>
      <c r="G911" t="s">
        <v>13</v>
      </c>
      <c r="H911" t="s">
        <v>4157</v>
      </c>
      <c r="I911" t="s">
        <v>4158</v>
      </c>
    </row>
    <row r="912" spans="1:9" x14ac:dyDescent="0.25">
      <c r="A912" t="s">
        <v>4159</v>
      </c>
      <c r="B912">
        <v>51</v>
      </c>
      <c r="C912" t="s">
        <v>4160</v>
      </c>
      <c r="D912" t="s">
        <v>4161</v>
      </c>
      <c r="E912" t="s">
        <v>4162</v>
      </c>
      <c r="G912" t="s">
        <v>13</v>
      </c>
      <c r="H912" t="s">
        <v>4163</v>
      </c>
      <c r="I912" t="s">
        <v>4164</v>
      </c>
    </row>
    <row r="913" spans="1:9" x14ac:dyDescent="0.25">
      <c r="A913" t="s">
        <v>4165</v>
      </c>
      <c r="B913">
        <v>5319879</v>
      </c>
      <c r="C913" t="s">
        <v>4166</v>
      </c>
      <c r="D913" t="s">
        <v>4167</v>
      </c>
      <c r="E913" t="s">
        <v>1636</v>
      </c>
      <c r="G913" t="s">
        <v>13</v>
      </c>
      <c r="H913" t="s">
        <v>4168</v>
      </c>
      <c r="I913" t="s">
        <v>4169</v>
      </c>
    </row>
    <row r="914" spans="1:9" x14ac:dyDescent="0.25">
      <c r="A914" t="s">
        <v>4170</v>
      </c>
      <c r="B914">
        <v>10368940</v>
      </c>
      <c r="C914" t="s">
        <v>4171</v>
      </c>
      <c r="D914" t="s">
        <v>4172</v>
      </c>
      <c r="E914" t="s">
        <v>3588</v>
      </c>
      <c r="G914" t="s">
        <v>13</v>
      </c>
      <c r="H914" t="s">
        <v>4173</v>
      </c>
      <c r="I914" t="s">
        <v>4174</v>
      </c>
    </row>
    <row r="915" spans="1:9" x14ac:dyDescent="0.25">
      <c r="A915" t="s">
        <v>4175</v>
      </c>
      <c r="B915">
        <v>6711157</v>
      </c>
      <c r="C915" t="s">
        <v>4176</v>
      </c>
      <c r="D915" t="s">
        <v>4177</v>
      </c>
      <c r="E915" t="s">
        <v>4178</v>
      </c>
      <c r="G915" t="s">
        <v>13</v>
      </c>
      <c r="H915" t="s">
        <v>4179</v>
      </c>
      <c r="I915" t="s">
        <v>4180</v>
      </c>
    </row>
    <row r="916" spans="1:9" x14ac:dyDescent="0.25">
      <c r="A916" t="s">
        <v>4181</v>
      </c>
      <c r="B916">
        <v>121990</v>
      </c>
      <c r="C916" t="s">
        <v>4182</v>
      </c>
      <c r="D916" t="s">
        <v>4183</v>
      </c>
      <c r="E916" t="s">
        <v>4184</v>
      </c>
      <c r="G916" t="s">
        <v>13</v>
      </c>
      <c r="H916" t="s">
        <v>4185</v>
      </c>
      <c r="I916" t="s">
        <v>4186</v>
      </c>
    </row>
    <row r="917" spans="1:9" x14ac:dyDescent="0.25">
      <c r="A917" t="s">
        <v>4187</v>
      </c>
      <c r="B917">
        <v>115348</v>
      </c>
      <c r="C917" t="s">
        <v>4188</v>
      </c>
      <c r="D917" t="s">
        <v>4189</v>
      </c>
      <c r="E917" t="s">
        <v>4190</v>
      </c>
      <c r="G917" t="s">
        <v>13</v>
      </c>
      <c r="H917" t="s">
        <v>4191</v>
      </c>
      <c r="I917" t="s">
        <v>4192</v>
      </c>
    </row>
    <row r="918" spans="1:9" x14ac:dyDescent="0.25">
      <c r="A918" t="s">
        <v>4193</v>
      </c>
      <c r="B918">
        <v>94180</v>
      </c>
      <c r="C918" t="s">
        <v>4194</v>
      </c>
      <c r="D918" t="s">
        <v>4193</v>
      </c>
      <c r="E918" t="s">
        <v>4195</v>
      </c>
      <c r="G918" t="s">
        <v>13</v>
      </c>
      <c r="H918" t="s">
        <v>4196</v>
      </c>
      <c r="I918" t="s">
        <v>4197</v>
      </c>
    </row>
    <row r="919" spans="1:9" x14ac:dyDescent="0.25">
      <c r="A919" t="s">
        <v>4198</v>
      </c>
      <c r="B919">
        <v>43</v>
      </c>
      <c r="C919" t="s">
        <v>4199</v>
      </c>
      <c r="D919" t="s">
        <v>4200</v>
      </c>
      <c r="E919" t="s">
        <v>4201</v>
      </c>
      <c r="G919" t="s">
        <v>13</v>
      </c>
      <c r="H919" t="s">
        <v>4202</v>
      </c>
      <c r="I919" t="s">
        <v>4203</v>
      </c>
    </row>
    <row r="920" spans="1:9" x14ac:dyDescent="0.25">
      <c r="A920" t="s">
        <v>4204</v>
      </c>
      <c r="B920">
        <v>108223</v>
      </c>
      <c r="C920" t="s">
        <v>4205</v>
      </c>
      <c r="D920" t="s">
        <v>4206</v>
      </c>
      <c r="E920" t="s">
        <v>4207</v>
      </c>
      <c r="G920" t="s">
        <v>13</v>
      </c>
      <c r="H920" t="s">
        <v>4208</v>
      </c>
      <c r="I920" t="s">
        <v>4209</v>
      </c>
    </row>
    <row r="921" spans="1:9" x14ac:dyDescent="0.25">
      <c r="A921" t="s">
        <v>4210</v>
      </c>
      <c r="B921">
        <v>1377139</v>
      </c>
      <c r="C921" t="s">
        <v>4211</v>
      </c>
      <c r="D921" t="s">
        <v>4211</v>
      </c>
      <c r="E921" t="s">
        <v>4212</v>
      </c>
      <c r="G921" t="s">
        <v>13</v>
      </c>
      <c r="H921" t="s">
        <v>4213</v>
      </c>
      <c r="I921" t="s">
        <v>4214</v>
      </c>
    </row>
    <row r="922" spans="1:9" x14ac:dyDescent="0.25">
      <c r="A922" t="s">
        <v>4215</v>
      </c>
      <c r="B922">
        <v>5282280</v>
      </c>
      <c r="C922" t="s">
        <v>4216</v>
      </c>
      <c r="D922" t="s">
        <v>4217</v>
      </c>
      <c r="E922" t="s">
        <v>4218</v>
      </c>
      <c r="G922" t="s">
        <v>13</v>
      </c>
      <c r="H922" t="s">
        <v>4219</v>
      </c>
      <c r="I922" t="s">
        <v>4220</v>
      </c>
    </row>
    <row r="923" spans="1:9" x14ac:dyDescent="0.25">
      <c r="A923" t="s">
        <v>4221</v>
      </c>
      <c r="B923">
        <v>1598</v>
      </c>
      <c r="C923" t="s">
        <v>4222</v>
      </c>
      <c r="D923" t="s">
        <v>4223</v>
      </c>
      <c r="E923" t="s">
        <v>4224</v>
      </c>
      <c r="G923" t="s">
        <v>13</v>
      </c>
      <c r="H923" t="s">
        <v>4225</v>
      </c>
      <c r="I923" t="s">
        <v>4226</v>
      </c>
    </row>
    <row r="924" spans="1:9" x14ac:dyDescent="0.25">
      <c r="A924" t="s">
        <v>4227</v>
      </c>
      <c r="B924">
        <v>17756737</v>
      </c>
      <c r="C924" t="s">
        <v>4228</v>
      </c>
      <c r="D924" t="s">
        <v>4229</v>
      </c>
      <c r="E924" t="s">
        <v>4230</v>
      </c>
      <c r="G924" t="s">
        <v>13</v>
      </c>
      <c r="H924" t="s">
        <v>4231</v>
      </c>
      <c r="I924" t="s">
        <v>4232</v>
      </c>
    </row>
    <row r="925" spans="1:9" x14ac:dyDescent="0.25">
      <c r="A925" t="s">
        <v>4233</v>
      </c>
      <c r="B925">
        <v>13726</v>
      </c>
      <c r="C925" t="s">
        <v>4234</v>
      </c>
      <c r="D925" t="s">
        <v>4235</v>
      </c>
      <c r="E925" t="s">
        <v>4236</v>
      </c>
      <c r="G925" t="s">
        <v>13</v>
      </c>
      <c r="H925" t="s">
        <v>4237</v>
      </c>
      <c r="I925" t="s">
        <v>4238</v>
      </c>
    </row>
    <row r="926" spans="1:9" x14ac:dyDescent="0.25">
      <c r="A926" t="s">
        <v>4239</v>
      </c>
      <c r="B926">
        <v>5366020</v>
      </c>
      <c r="C926" t="s">
        <v>4240</v>
      </c>
      <c r="D926" t="s">
        <v>4241</v>
      </c>
      <c r="E926" t="s">
        <v>4242</v>
      </c>
      <c r="G926" t="s">
        <v>13</v>
      </c>
      <c r="H926" t="s">
        <v>4243</v>
      </c>
      <c r="I926" t="s">
        <v>4244</v>
      </c>
    </row>
    <row r="927" spans="1:9" x14ac:dyDescent="0.25">
      <c r="A927" t="s">
        <v>4245</v>
      </c>
      <c r="B927">
        <v>5757</v>
      </c>
      <c r="C927" t="s">
        <v>4246</v>
      </c>
      <c r="D927" t="s">
        <v>4247</v>
      </c>
      <c r="E927" t="s">
        <v>4248</v>
      </c>
      <c r="G927" t="s">
        <v>13</v>
      </c>
      <c r="H927" t="s">
        <v>4249</v>
      </c>
      <c r="I927" t="s">
        <v>4250</v>
      </c>
    </row>
    <row r="928" spans="1:9" x14ac:dyDescent="0.25">
      <c r="A928" t="s">
        <v>4251</v>
      </c>
      <c r="B928">
        <v>91451</v>
      </c>
      <c r="C928" t="s">
        <v>4252</v>
      </c>
      <c r="D928" t="s">
        <v>4253</v>
      </c>
      <c r="E928" t="s">
        <v>4254</v>
      </c>
      <c r="G928" t="s">
        <v>13</v>
      </c>
      <c r="H928" t="s">
        <v>4255</v>
      </c>
      <c r="I928" t="s">
        <v>4256</v>
      </c>
    </row>
    <row r="929" spans="1:9" x14ac:dyDescent="0.25">
      <c r="A929" t="s">
        <v>4257</v>
      </c>
      <c r="B929">
        <v>5283205</v>
      </c>
      <c r="C929" t="s">
        <v>4258</v>
      </c>
      <c r="D929" t="s">
        <v>4259</v>
      </c>
      <c r="E929" t="s">
        <v>3988</v>
      </c>
      <c r="G929" t="s">
        <v>13</v>
      </c>
      <c r="H929" t="s">
        <v>4260</v>
      </c>
      <c r="I929" t="s">
        <v>4261</v>
      </c>
    </row>
    <row r="930" spans="1:9" x14ac:dyDescent="0.25">
      <c r="A930" t="s">
        <v>4262</v>
      </c>
      <c r="B930">
        <v>440707</v>
      </c>
      <c r="C930" t="s">
        <v>4263</v>
      </c>
      <c r="D930" t="s">
        <v>4264</v>
      </c>
      <c r="E930" t="s">
        <v>4265</v>
      </c>
      <c r="G930" t="s">
        <v>13</v>
      </c>
      <c r="H930" t="s">
        <v>4266</v>
      </c>
      <c r="I930" t="s">
        <v>4267</v>
      </c>
    </row>
    <row r="931" spans="1:9" x14ac:dyDescent="0.25">
      <c r="A931" t="s">
        <v>4268</v>
      </c>
      <c r="B931">
        <v>6166</v>
      </c>
      <c r="C931" t="s">
        <v>4269</v>
      </c>
      <c r="D931" t="s">
        <v>4270</v>
      </c>
      <c r="E931" t="s">
        <v>4271</v>
      </c>
      <c r="G931" t="s">
        <v>13</v>
      </c>
      <c r="H931" t="s">
        <v>4272</v>
      </c>
      <c r="I931" t="s">
        <v>4273</v>
      </c>
    </row>
    <row r="932" spans="1:9" x14ac:dyDescent="0.25">
      <c r="A932" t="s">
        <v>4274</v>
      </c>
      <c r="B932">
        <v>5280891</v>
      </c>
      <c r="C932" t="s">
        <v>4275</v>
      </c>
      <c r="D932" t="s">
        <v>4276</v>
      </c>
      <c r="E932" t="s">
        <v>4277</v>
      </c>
      <c r="G932" t="s">
        <v>13</v>
      </c>
      <c r="H932" t="s">
        <v>4278</v>
      </c>
      <c r="I932" t="s">
        <v>4279</v>
      </c>
    </row>
    <row r="933" spans="1:9" x14ac:dyDescent="0.25">
      <c r="A933" t="s">
        <v>4280</v>
      </c>
      <c r="B933">
        <v>6438587</v>
      </c>
      <c r="C933" t="s">
        <v>4281</v>
      </c>
      <c r="D933" t="s">
        <v>4282</v>
      </c>
      <c r="E933" t="s">
        <v>4283</v>
      </c>
      <c r="G933" t="s">
        <v>13</v>
      </c>
      <c r="H933" t="s">
        <v>4284</v>
      </c>
      <c r="I933" t="s">
        <v>4285</v>
      </c>
    </row>
    <row r="934" spans="1:9" x14ac:dyDescent="0.25">
      <c r="A934" t="s">
        <v>4286</v>
      </c>
      <c r="B934">
        <v>5497103</v>
      </c>
      <c r="C934" t="s">
        <v>4287</v>
      </c>
      <c r="D934" t="s">
        <v>4288</v>
      </c>
      <c r="E934" t="s">
        <v>4289</v>
      </c>
      <c r="G934" t="s">
        <v>13</v>
      </c>
      <c r="H934" t="s">
        <v>4290</v>
      </c>
      <c r="I934" t="s">
        <v>4291</v>
      </c>
    </row>
    <row r="935" spans="1:9" x14ac:dyDescent="0.25">
      <c r="A935" t="s">
        <v>4292</v>
      </c>
      <c r="B935">
        <v>1388</v>
      </c>
      <c r="C935" t="s">
        <v>4293</v>
      </c>
      <c r="D935" t="s">
        <v>4294</v>
      </c>
      <c r="E935" t="s">
        <v>4295</v>
      </c>
      <c r="G935" t="s">
        <v>13</v>
      </c>
      <c r="H935" t="s">
        <v>4296</v>
      </c>
      <c r="I935" t="s">
        <v>4297</v>
      </c>
    </row>
    <row r="936" spans="1:9" x14ac:dyDescent="0.25">
      <c r="A936" t="s">
        <v>4298</v>
      </c>
      <c r="B936">
        <v>130609</v>
      </c>
      <c r="C936" t="s">
        <v>4299</v>
      </c>
      <c r="D936" t="s">
        <v>4300</v>
      </c>
      <c r="E936" t="s">
        <v>4301</v>
      </c>
      <c r="G936" t="s">
        <v>13</v>
      </c>
      <c r="H936" t="s">
        <v>4302</v>
      </c>
      <c r="I936" t="s">
        <v>4303</v>
      </c>
    </row>
    <row r="937" spans="1:9" x14ac:dyDescent="0.25">
      <c r="A937" t="s">
        <v>4304</v>
      </c>
      <c r="B937">
        <v>92926</v>
      </c>
      <c r="C937" t="s">
        <v>4305</v>
      </c>
      <c r="D937" t="s">
        <v>4306</v>
      </c>
      <c r="E937" t="s">
        <v>4307</v>
      </c>
      <c r="G937" t="s">
        <v>13</v>
      </c>
      <c r="H937" t="s">
        <v>4308</v>
      </c>
      <c r="I937" t="s">
        <v>4309</v>
      </c>
    </row>
    <row r="938" spans="1:9" x14ac:dyDescent="0.25">
      <c r="A938" t="s">
        <v>4310</v>
      </c>
      <c r="B938">
        <v>263</v>
      </c>
      <c r="C938" t="s">
        <v>4311</v>
      </c>
      <c r="D938" t="s">
        <v>4312</v>
      </c>
      <c r="E938" t="s">
        <v>4313</v>
      </c>
      <c r="G938" t="s">
        <v>13</v>
      </c>
      <c r="H938" t="s">
        <v>4314</v>
      </c>
      <c r="I938" t="s">
        <v>4315</v>
      </c>
    </row>
    <row r="939" spans="1:9" x14ac:dyDescent="0.25">
      <c r="A939" t="s">
        <v>4316</v>
      </c>
      <c r="B939">
        <v>22750</v>
      </c>
      <c r="C939" t="s">
        <v>4317</v>
      </c>
      <c r="D939" t="s">
        <v>4318</v>
      </c>
      <c r="E939" t="s">
        <v>4319</v>
      </c>
      <c r="G939" t="s">
        <v>13</v>
      </c>
      <c r="H939" t="s">
        <v>4320</v>
      </c>
      <c r="I939" t="s">
        <v>4321</v>
      </c>
    </row>
    <row r="940" spans="1:9" x14ac:dyDescent="0.25">
      <c r="A940" t="s">
        <v>4322</v>
      </c>
      <c r="B940">
        <v>5280453</v>
      </c>
      <c r="C940" t="s">
        <v>4323</v>
      </c>
      <c r="D940" t="s">
        <v>4324</v>
      </c>
      <c r="E940" t="s">
        <v>4325</v>
      </c>
      <c r="G940" t="s">
        <v>13</v>
      </c>
      <c r="H940" t="s">
        <v>4326</v>
      </c>
      <c r="I940" t="s">
        <v>4327</v>
      </c>
    </row>
    <row r="941" spans="1:9" x14ac:dyDescent="0.25">
      <c r="A941" t="s">
        <v>4328</v>
      </c>
      <c r="B941">
        <v>5459377</v>
      </c>
      <c r="C941" t="s">
        <v>4329</v>
      </c>
      <c r="D941" t="s">
        <v>4330</v>
      </c>
      <c r="E941" t="s">
        <v>4331</v>
      </c>
      <c r="G941" t="s">
        <v>13</v>
      </c>
      <c r="H941" t="s">
        <v>4332</v>
      </c>
      <c r="I941" t="s">
        <v>4333</v>
      </c>
    </row>
    <row r="942" spans="1:9" x14ac:dyDescent="0.25">
      <c r="A942" t="s">
        <v>4334</v>
      </c>
      <c r="B942">
        <v>1321</v>
      </c>
      <c r="C942" t="s">
        <v>4335</v>
      </c>
      <c r="D942" t="s">
        <v>4336</v>
      </c>
      <c r="E942" t="s">
        <v>4337</v>
      </c>
      <c r="G942" t="s">
        <v>13</v>
      </c>
      <c r="H942" t="s">
        <v>4338</v>
      </c>
      <c r="I942" t="s">
        <v>4339</v>
      </c>
    </row>
    <row r="943" spans="1:9" x14ac:dyDescent="0.25">
      <c r="A943" t="s">
        <v>4340</v>
      </c>
      <c r="B943">
        <v>57369907</v>
      </c>
      <c r="C943" t="s">
        <v>4341</v>
      </c>
      <c r="D943" t="s">
        <v>4342</v>
      </c>
      <c r="E943" t="s">
        <v>4343</v>
      </c>
      <c r="G943" t="s">
        <v>13</v>
      </c>
      <c r="H943" t="s">
        <v>4344</v>
      </c>
      <c r="I943" t="s">
        <v>4345</v>
      </c>
    </row>
    <row r="944" spans="1:9" hidden="1" x14ac:dyDescent="0.25"/>
    <row r="945" spans="1:9" hidden="1" x14ac:dyDescent="0.25"/>
    <row r="946" spans="1:9" hidden="1" x14ac:dyDescent="0.25"/>
    <row r="947" spans="1:9" x14ac:dyDescent="0.25">
      <c r="A947" t="s">
        <v>4346</v>
      </c>
      <c r="B947">
        <v>11960895</v>
      </c>
      <c r="C947" t="s">
        <v>4347</v>
      </c>
      <c r="D947" t="s">
        <v>4347</v>
      </c>
      <c r="E947" t="s">
        <v>4348</v>
      </c>
      <c r="G947" t="s">
        <v>13</v>
      </c>
      <c r="H947" t="s">
        <v>4349</v>
      </c>
      <c r="I947" t="s">
        <v>4350</v>
      </c>
    </row>
    <row r="948" spans="1:9" x14ac:dyDescent="0.25">
      <c r="A948" t="s">
        <v>4351</v>
      </c>
      <c r="B948">
        <v>10460379</v>
      </c>
      <c r="C948" t="s">
        <v>4352</v>
      </c>
      <c r="D948" t="s">
        <v>4353</v>
      </c>
      <c r="E948" t="s">
        <v>4354</v>
      </c>
      <c r="G948" t="s">
        <v>13</v>
      </c>
      <c r="H948" t="s">
        <v>4355</v>
      </c>
      <c r="I948" t="s">
        <v>4356</v>
      </c>
    </row>
    <row r="949" spans="1:9" x14ac:dyDescent="0.25">
      <c r="A949" t="s">
        <v>4357</v>
      </c>
      <c r="B949">
        <v>10745352</v>
      </c>
      <c r="C949" t="s">
        <v>4358</v>
      </c>
      <c r="D949" t="s">
        <v>4359</v>
      </c>
      <c r="E949" t="s">
        <v>4360</v>
      </c>
      <c r="G949" t="s">
        <v>13</v>
      </c>
      <c r="H949" t="s">
        <v>4361</v>
      </c>
      <c r="I949" t="s">
        <v>4362</v>
      </c>
    </row>
    <row r="950" spans="1:9" hidden="1" x14ac:dyDescent="0.25"/>
    <row r="951" spans="1:9" hidden="1" x14ac:dyDescent="0.25"/>
    <row r="952" spans="1:9" hidden="1" x14ac:dyDescent="0.25"/>
    <row r="953" spans="1:9" x14ac:dyDescent="0.25">
      <c r="A953" t="s">
        <v>4363</v>
      </c>
      <c r="B953">
        <v>95883</v>
      </c>
      <c r="C953" t="s">
        <v>4364</v>
      </c>
      <c r="D953" t="s">
        <v>4365</v>
      </c>
      <c r="E953" t="s">
        <v>4366</v>
      </c>
      <c r="G953" t="s">
        <v>13</v>
      </c>
      <c r="H953" t="s">
        <v>4367</v>
      </c>
      <c r="I953" t="s">
        <v>4368</v>
      </c>
    </row>
    <row r="954" spans="1:9" x14ac:dyDescent="0.25">
      <c r="A954" t="s">
        <v>4369</v>
      </c>
      <c r="B954">
        <v>104766</v>
      </c>
      <c r="C954" t="s">
        <v>4370</v>
      </c>
      <c r="D954" t="s">
        <v>4370</v>
      </c>
      <c r="E954" t="s">
        <v>4371</v>
      </c>
      <c r="G954" t="s">
        <v>13</v>
      </c>
      <c r="H954" t="s">
        <v>4372</v>
      </c>
      <c r="I954" t="s">
        <v>4373</v>
      </c>
    </row>
    <row r="955" spans="1:9" hidden="1" x14ac:dyDescent="0.25"/>
    <row r="956" spans="1:9" x14ac:dyDescent="0.25">
      <c r="A956" t="s">
        <v>4374</v>
      </c>
      <c r="B956">
        <v>659840</v>
      </c>
      <c r="C956" t="s">
        <v>4375</v>
      </c>
      <c r="D956" t="s">
        <v>4376</v>
      </c>
      <c r="E956" t="s">
        <v>98</v>
      </c>
      <c r="G956" t="s">
        <v>13</v>
      </c>
      <c r="H956" t="s">
        <v>4377</v>
      </c>
      <c r="I956" t="s">
        <v>4378</v>
      </c>
    </row>
    <row r="957" spans="1:9" x14ac:dyDescent="0.25">
      <c r="A957" t="s">
        <v>4379</v>
      </c>
      <c r="B957">
        <v>441278</v>
      </c>
      <c r="C957" t="s">
        <v>1175</v>
      </c>
      <c r="D957" t="s">
        <v>1176</v>
      </c>
      <c r="E957" t="s">
        <v>1177</v>
      </c>
      <c r="G957" t="s">
        <v>13</v>
      </c>
      <c r="H957" t="s">
        <v>1178</v>
      </c>
      <c r="I957" t="s">
        <v>1179</v>
      </c>
    </row>
    <row r="958" spans="1:9" hidden="1" x14ac:dyDescent="0.25"/>
    <row r="959" spans="1:9" hidden="1" x14ac:dyDescent="0.25"/>
    <row r="960" spans="1:9" x14ac:dyDescent="0.25">
      <c r="A960" t="s">
        <v>4380</v>
      </c>
      <c r="B960">
        <v>12259685</v>
      </c>
      <c r="C960" t="s">
        <v>4381</v>
      </c>
      <c r="D960" t="s">
        <v>4382</v>
      </c>
      <c r="E960" t="s">
        <v>1177</v>
      </c>
      <c r="G960" t="s">
        <v>13</v>
      </c>
      <c r="H960" t="s">
        <v>4383</v>
      </c>
      <c r="I960" t="s">
        <v>4384</v>
      </c>
    </row>
    <row r="961" spans="1:9" hidden="1" x14ac:dyDescent="0.25"/>
    <row r="962" spans="1:9" x14ac:dyDescent="0.25">
      <c r="A962" t="s">
        <v>4385</v>
      </c>
      <c r="B962">
        <v>46907787</v>
      </c>
      <c r="C962" t="s">
        <v>4386</v>
      </c>
      <c r="D962" t="s">
        <v>4387</v>
      </c>
      <c r="E962" t="s">
        <v>4388</v>
      </c>
      <c r="G962" t="s">
        <v>13</v>
      </c>
      <c r="H962" t="s">
        <v>4389</v>
      </c>
      <c r="I962" t="s">
        <v>4390</v>
      </c>
    </row>
    <row r="963" spans="1:9" x14ac:dyDescent="0.25">
      <c r="A963" t="s">
        <v>4391</v>
      </c>
      <c r="B963">
        <v>37459</v>
      </c>
      <c r="C963" t="s">
        <v>4392</v>
      </c>
      <c r="D963" t="s">
        <v>4393</v>
      </c>
      <c r="E963" t="s">
        <v>4394</v>
      </c>
      <c r="G963" t="s">
        <v>13</v>
      </c>
      <c r="H963" t="s">
        <v>4395</v>
      </c>
      <c r="I963" t="s">
        <v>4396</v>
      </c>
    </row>
    <row r="964" spans="1:9" x14ac:dyDescent="0.25">
      <c r="A964" t="s">
        <v>4397</v>
      </c>
      <c r="B964">
        <v>202478</v>
      </c>
      <c r="C964" t="s">
        <v>4398</v>
      </c>
      <c r="D964" t="s">
        <v>4399</v>
      </c>
      <c r="E964" t="s">
        <v>4400</v>
      </c>
      <c r="G964" t="s">
        <v>13</v>
      </c>
      <c r="H964" t="s">
        <v>4401</v>
      </c>
      <c r="I964" t="s">
        <v>4402</v>
      </c>
    </row>
    <row r="965" spans="1:9" hidden="1" x14ac:dyDescent="0.25"/>
  </sheetData>
  <autoFilter ref="A1:I965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1"/>
  <sheetViews>
    <sheetView tabSelected="1" workbookViewId="0">
      <selection activeCell="C13" sqref="C13"/>
    </sheetView>
  </sheetViews>
  <sheetFormatPr defaultRowHeight="15" x14ac:dyDescent="0.25"/>
  <cols>
    <col min="1" max="1" width="30.140625" customWidth="1"/>
    <col min="3" max="3" width="62" customWidth="1"/>
    <col min="4" max="4" width="14" customWidth="1"/>
    <col min="5" max="5" width="19.42578125" customWidth="1"/>
    <col min="6" max="6" width="10" customWidth="1"/>
    <col min="7" max="7" width="10.28515625" customWidth="1"/>
    <col min="9" max="10" width="67" customWidth="1"/>
    <col min="11" max="11" width="60.42578125" customWidth="1"/>
  </cols>
  <sheetData>
    <row r="1" spans="1:13" x14ac:dyDescent="0.25">
      <c r="A1" t="s">
        <v>0</v>
      </c>
      <c r="B1" t="s">
        <v>1</v>
      </c>
      <c r="C1" t="s">
        <v>5499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5500</v>
      </c>
      <c r="K1" t="s">
        <v>8</v>
      </c>
      <c r="L1" t="s">
        <v>4405</v>
      </c>
      <c r="M1" t="s">
        <v>4406</v>
      </c>
    </row>
    <row r="2" spans="1:13" x14ac:dyDescent="0.25">
      <c r="A2" t="s">
        <v>4089</v>
      </c>
      <c r="B2">
        <v>2733788</v>
      </c>
      <c r="C2" t="str">
        <f>LOWER(Table1[[#This Row],[Standart name]])</f>
        <v>4-methylumbelliferyl-alpha-d-galactopyranoside</v>
      </c>
      <c r="D2" t="s">
        <v>4090</v>
      </c>
      <c r="E2" t="s">
        <v>4091</v>
      </c>
      <c r="F2" t="s">
        <v>4052</v>
      </c>
      <c r="H2" t="s">
        <v>13</v>
      </c>
      <c r="I2" t="s">
        <v>4092</v>
      </c>
      <c r="J2" t="str">
        <f>VLOOKUP(Table1[[#This Row],[Name]],compound_data!$A$1:$I$964,9,0)</f>
        <v>YUDPTGPSBJVHCN-CHUNWDLHSA-N</v>
      </c>
      <c r="K2" t="s">
        <v>5452</v>
      </c>
      <c r="L2" t="s">
        <v>5453</v>
      </c>
      <c r="M2">
        <f>COUNTIF(Table1[InChIKey],Table1[[#This Row],[InChIKey]])</f>
        <v>4</v>
      </c>
    </row>
    <row r="3" spans="1:13" x14ac:dyDescent="0.25">
      <c r="A3" t="s">
        <v>4049</v>
      </c>
      <c r="B3">
        <v>93577</v>
      </c>
      <c r="C3" t="str">
        <f>LOWER(Table1[[#This Row],[Standart name]])</f>
        <v>4-methylumbelliferyl-galactopyranoside</v>
      </c>
      <c r="D3" t="s">
        <v>4050</v>
      </c>
      <c r="E3" t="s">
        <v>4051</v>
      </c>
      <c r="F3" t="s">
        <v>4052</v>
      </c>
      <c r="H3" t="s">
        <v>13</v>
      </c>
      <c r="I3" t="s">
        <v>4053</v>
      </c>
      <c r="J3" t="str">
        <f>VLOOKUP(Table1[[#This Row],[Name]],compound_data!$A$1:$I$964,9,0)</f>
        <v>YUDPTGPSBJVHCN-DZQJYWQESA-N</v>
      </c>
      <c r="K3" t="s">
        <v>5452</v>
      </c>
      <c r="L3" t="s">
        <v>5454</v>
      </c>
      <c r="M3">
        <f>COUNTIF(Table1[InChIKey],Table1[[#This Row],[InChIKey]])</f>
        <v>4</v>
      </c>
    </row>
    <row r="4" spans="1:13" x14ac:dyDescent="0.25">
      <c r="A4" t="s">
        <v>4084</v>
      </c>
      <c r="B4">
        <v>87330</v>
      </c>
      <c r="C4" t="str">
        <f>LOWER(Table1[[#This Row],[Standart name]])</f>
        <v>4-methylumbelliferyl alpha-d-glucopyranoside</v>
      </c>
      <c r="D4" t="s">
        <v>4085</v>
      </c>
      <c r="E4" t="s">
        <v>4086</v>
      </c>
      <c r="F4" t="s">
        <v>4052</v>
      </c>
      <c r="H4" t="s">
        <v>13</v>
      </c>
      <c r="I4" t="s">
        <v>4087</v>
      </c>
      <c r="J4" t="str">
        <f>VLOOKUP(Table1[[#This Row],[Name]],compound_data!$A$1:$I$964,9,0)</f>
        <v>YUDPTGPSBJVHCN-JZYAIQKZSA-N</v>
      </c>
      <c r="K4" t="s">
        <v>5452</v>
      </c>
      <c r="L4" t="s">
        <v>5455</v>
      </c>
      <c r="M4">
        <f>COUNTIF(Table1[InChIKey],Table1[[#This Row],[InChIKey]])</f>
        <v>4</v>
      </c>
    </row>
    <row r="5" spans="1:13" x14ac:dyDescent="0.25">
      <c r="A5" t="s">
        <v>4079</v>
      </c>
      <c r="B5">
        <v>2733779</v>
      </c>
      <c r="C5" t="str">
        <f>LOWER(Table1[[#This Row],[Standart name]])</f>
        <v>4-methylumbelliferyl glucoside</v>
      </c>
      <c r="D5" t="s">
        <v>4080</v>
      </c>
      <c r="E5" t="s">
        <v>4081</v>
      </c>
      <c r="F5" t="s">
        <v>4052</v>
      </c>
      <c r="H5" t="s">
        <v>13</v>
      </c>
      <c r="I5" t="s">
        <v>4082</v>
      </c>
      <c r="J5" t="str">
        <f>VLOOKUP(Table1[[#This Row],[Name]],compound_data!$A$1:$I$964,9,0)</f>
        <v>YUDPTGPSBJVHCN-YMILTQATSA-N</v>
      </c>
      <c r="K5" t="s">
        <v>5452</v>
      </c>
      <c r="L5" t="s">
        <v>5456</v>
      </c>
      <c r="M5">
        <f>COUNTIF(Table1[InChIKey],Table1[[#This Row],[InChIKey]])</f>
        <v>4</v>
      </c>
    </row>
    <row r="6" spans="1:13" x14ac:dyDescent="0.25">
      <c r="A6" t="s">
        <v>4142</v>
      </c>
      <c r="B6">
        <v>11966110</v>
      </c>
      <c r="C6" t="str">
        <f>LOWER(Table1[[#This Row],[Standart name]])</f>
        <v>trans-dodec-2-enoyl-coa</v>
      </c>
      <c r="D6" t="s">
        <v>4143</v>
      </c>
      <c r="E6" t="s">
        <v>4144</v>
      </c>
      <c r="F6" t="s">
        <v>2842</v>
      </c>
      <c r="H6" t="s">
        <v>13</v>
      </c>
      <c r="I6" t="s">
        <v>4145</v>
      </c>
      <c r="J6" t="str">
        <f>VLOOKUP(Table1[[#This Row],[Name]],compound_data!$A$1:$I$964,9,0)</f>
        <v>IRFYVBULXZMEDE-DEEZISNZSA-N</v>
      </c>
      <c r="K6" t="s">
        <v>4793</v>
      </c>
      <c r="L6" t="s">
        <v>4794</v>
      </c>
      <c r="M6">
        <f>COUNTIF(Table1[InChIKey],Table1[[#This Row],[InChIKey]])</f>
        <v>3</v>
      </c>
    </row>
    <row r="7" spans="1:13" x14ac:dyDescent="0.25">
      <c r="A7" t="s">
        <v>2839</v>
      </c>
      <c r="B7">
        <v>138756696</v>
      </c>
      <c r="C7" t="str">
        <f>LOWER(Table1[[#This Row],[Standart name]])</f>
        <v>dodecenoyl+2-dodecenoyl</v>
      </c>
      <c r="D7" t="s">
        <v>2840</v>
      </c>
      <c r="E7" t="s">
        <v>2841</v>
      </c>
      <c r="F7" t="s">
        <v>2842</v>
      </c>
      <c r="H7" t="s">
        <v>13</v>
      </c>
      <c r="I7" t="s">
        <v>2843</v>
      </c>
      <c r="J7" t="str">
        <f>VLOOKUP(Table1[[#This Row],[Name]],compound_data!$A$1:$I$964,9,0)</f>
        <v>IRFYVBULXZMEDE-LWFZDJMLSA-N</v>
      </c>
      <c r="K7" t="s">
        <v>4793</v>
      </c>
      <c r="L7" t="s">
        <v>4795</v>
      </c>
      <c r="M7">
        <f>COUNTIF(Table1[InChIKey],Table1[[#This Row],[InChIKey]])</f>
        <v>3</v>
      </c>
    </row>
    <row r="8" spans="1:13" x14ac:dyDescent="0.25">
      <c r="A8" t="s">
        <v>3008</v>
      </c>
      <c r="B8">
        <v>5280578</v>
      </c>
      <c r="C8" t="str">
        <f>LOWER(Table1[[#This Row],[Standart name]])</f>
        <v>trans-2,3-dehydrododecanoyl-coa</v>
      </c>
      <c r="D8" t="s">
        <v>3009</v>
      </c>
      <c r="E8" t="s">
        <v>3010</v>
      </c>
      <c r="F8" t="s">
        <v>2842</v>
      </c>
      <c r="H8" t="s">
        <v>13</v>
      </c>
      <c r="I8" t="s">
        <v>3011</v>
      </c>
      <c r="J8" t="str">
        <f>VLOOKUP(Table1[[#This Row],[Name]],compound_data!$A$1:$I$964,9,0)</f>
        <v>IRFYVBULXZMEDE-XCFIPPSPSA-N</v>
      </c>
      <c r="K8" t="s">
        <v>4793</v>
      </c>
      <c r="L8" t="s">
        <v>4796</v>
      </c>
      <c r="M8">
        <f>COUNTIF(Table1[InChIKey],Table1[[#This Row],[InChIKey]])</f>
        <v>3</v>
      </c>
    </row>
    <row r="9" spans="1:13" x14ac:dyDescent="0.25">
      <c r="A9" t="s">
        <v>4380</v>
      </c>
      <c r="B9">
        <v>12259685</v>
      </c>
      <c r="C9" t="str">
        <f>LOWER(Table1[[#This Row],[Standart name]])</f>
        <v>(+)-pentazocine</v>
      </c>
      <c r="D9" t="s">
        <v>4381</v>
      </c>
      <c r="E9" t="s">
        <v>4382</v>
      </c>
      <c r="F9" t="s">
        <v>1177</v>
      </c>
      <c r="H9" t="s">
        <v>13</v>
      </c>
      <c r="I9" t="s">
        <v>4383</v>
      </c>
      <c r="J9" t="str">
        <f>VLOOKUP(Table1[[#This Row],[Name]],compound_data!$A$1:$I$964,9,0)</f>
        <v>VOKSWYLNZZRQPF-CCKFTAQKSA-N</v>
      </c>
      <c r="K9" t="s">
        <v>5319</v>
      </c>
      <c r="L9" t="s">
        <v>5320</v>
      </c>
      <c r="M9">
        <f>COUNTIF(Table1[InChIKey],Table1[[#This Row],[InChIKey]])</f>
        <v>3</v>
      </c>
    </row>
    <row r="10" spans="1:13" x14ac:dyDescent="0.25">
      <c r="A10" t="s">
        <v>3067</v>
      </c>
      <c r="B10">
        <v>9060</v>
      </c>
      <c r="C10" t="str">
        <f>LOWER(Table1[[#This Row],[Standart name]])</f>
        <v>d-tryptophan</v>
      </c>
      <c r="D10" t="s">
        <v>3068</v>
      </c>
      <c r="E10" t="s">
        <v>3069</v>
      </c>
      <c r="F10" t="s">
        <v>199</v>
      </c>
      <c r="H10" t="s">
        <v>13</v>
      </c>
      <c r="I10" t="s">
        <v>3070</v>
      </c>
      <c r="J10" t="str">
        <f>VLOOKUP(Table1[[#This Row],[Name]],compound_data!$A$1:$I$964,9,0)</f>
        <v>QIVBCDIJIAJPQS-SECBINFHSA-N</v>
      </c>
      <c r="K10" t="s">
        <v>5131</v>
      </c>
      <c r="L10" t="s">
        <v>5132</v>
      </c>
      <c r="M10">
        <f>COUNTIF(Table1[InChIKey],Table1[[#This Row],[InChIKey]])</f>
        <v>3</v>
      </c>
    </row>
    <row r="11" spans="1:13" x14ac:dyDescent="0.25">
      <c r="A11" t="s">
        <v>3072</v>
      </c>
      <c r="B11">
        <v>9060</v>
      </c>
      <c r="C11" t="str">
        <f>LOWER(Table1[[#This Row],[Standart name]])</f>
        <v>d-tryptophan</v>
      </c>
      <c r="D11" t="s">
        <v>3068</v>
      </c>
      <c r="E11" t="s">
        <v>3069</v>
      </c>
      <c r="F11" t="s">
        <v>199</v>
      </c>
      <c r="H11" t="s">
        <v>13</v>
      </c>
      <c r="I11" t="s">
        <v>3070</v>
      </c>
      <c r="J11" t="str">
        <f>VLOOKUP(Table1[[#This Row],[Name]],compound_data!$A$1:$I$964,9,0)</f>
        <v>QIVBCDIJIAJPQS-SECBINFHSA-N</v>
      </c>
      <c r="K11" t="s">
        <v>5131</v>
      </c>
      <c r="L11" t="s">
        <v>5132</v>
      </c>
      <c r="M11">
        <f>COUNTIF(Table1[InChIKey],Table1[[#This Row],[InChIKey]])</f>
        <v>3</v>
      </c>
    </row>
    <row r="12" spans="1:13" x14ac:dyDescent="0.25">
      <c r="A12" t="s">
        <v>1174</v>
      </c>
      <c r="B12">
        <v>441278</v>
      </c>
      <c r="C12" t="str">
        <f>LOWER(Table1[[#This Row],[Standart name]])</f>
        <v>pentazocine</v>
      </c>
      <c r="D12" t="s">
        <v>1175</v>
      </c>
      <c r="E12" t="s">
        <v>1176</v>
      </c>
      <c r="F12" t="s">
        <v>1177</v>
      </c>
      <c r="H12" t="s">
        <v>13</v>
      </c>
      <c r="I12" t="s">
        <v>1178</v>
      </c>
      <c r="J12" t="str">
        <f>VLOOKUP(Table1[[#This Row],[Name]],compound_data!$A$1:$I$964,9,0)</f>
        <v>VOKSWYLNZZRQPF-GDIGMMSISA-N</v>
      </c>
      <c r="K12" t="s">
        <v>5319</v>
      </c>
      <c r="L12" t="s">
        <v>5321</v>
      </c>
      <c r="M12">
        <f>COUNTIF(Table1[InChIKey],Table1[[#This Row],[InChIKey]])</f>
        <v>3</v>
      </c>
    </row>
    <row r="13" spans="1:13" x14ac:dyDescent="0.25">
      <c r="A13" t="s">
        <v>4379</v>
      </c>
      <c r="B13">
        <v>441278</v>
      </c>
      <c r="C13" t="str">
        <f>LOWER(Table1[[#This Row],[Standart name]])</f>
        <v>pentazocine</v>
      </c>
      <c r="D13" t="s">
        <v>1175</v>
      </c>
      <c r="E13" t="s">
        <v>1176</v>
      </c>
      <c r="F13" t="s">
        <v>1177</v>
      </c>
      <c r="H13" t="s">
        <v>13</v>
      </c>
      <c r="I13" t="s">
        <v>1178</v>
      </c>
      <c r="J13" t="str">
        <f>VLOOKUP(Table1[[#This Row],[Name]],compound_data!$A$1:$I$964,9,0)</f>
        <v>VOKSWYLNZZRQPF-GDIGMMSISA-N</v>
      </c>
      <c r="K13" t="s">
        <v>5319</v>
      </c>
      <c r="L13" t="s">
        <v>5321</v>
      </c>
      <c r="M13">
        <f>COUNTIF(Table1[InChIKey],Table1[[#This Row],[InChIKey]])</f>
        <v>3</v>
      </c>
    </row>
    <row r="14" spans="1:13" x14ac:dyDescent="0.25">
      <c r="A14" t="s">
        <v>196</v>
      </c>
      <c r="B14">
        <v>6305</v>
      </c>
      <c r="C14" t="str">
        <f>LOWER(Table1[[#This Row],[Standart name]])</f>
        <v>tryptophan</v>
      </c>
      <c r="D14" t="s">
        <v>197</v>
      </c>
      <c r="E14" t="s">
        <v>198</v>
      </c>
      <c r="F14" t="s">
        <v>199</v>
      </c>
      <c r="H14" t="s">
        <v>13</v>
      </c>
      <c r="I14" t="s">
        <v>200</v>
      </c>
      <c r="J14" t="str">
        <f>VLOOKUP(Table1[[#This Row],[Name]],compound_data!$A$1:$I$964,9,0)</f>
        <v>QIVBCDIJIAJPQS-VIFPVBQESA-N</v>
      </c>
      <c r="K14" t="s">
        <v>5131</v>
      </c>
      <c r="L14" t="s">
        <v>5133</v>
      </c>
      <c r="M14">
        <f>COUNTIF(Table1[InChIKey],Table1[[#This Row],[InChIKey]])</f>
        <v>3</v>
      </c>
    </row>
    <row r="15" spans="1:13" x14ac:dyDescent="0.25">
      <c r="A15" t="s">
        <v>52</v>
      </c>
      <c r="B15">
        <v>105056</v>
      </c>
      <c r="C15" t="str">
        <f>LOWER(Table1[[#This Row],[Standart name]])</f>
        <v>win-35428</v>
      </c>
      <c r="D15" t="s">
        <v>53</v>
      </c>
      <c r="E15" t="s">
        <v>54</v>
      </c>
      <c r="F15" t="s">
        <v>55</v>
      </c>
      <c r="H15" t="s">
        <v>13</v>
      </c>
      <c r="I15" t="s">
        <v>56</v>
      </c>
      <c r="J15" t="str">
        <f>VLOOKUP(Table1[[#This Row],[Name]],compound_data!$A$1:$I$964,9,0)</f>
        <v>QUSLQENMLDRCTO-YJNKXOJESA-N</v>
      </c>
      <c r="K15" t="s">
        <v>5153</v>
      </c>
      <c r="L15" t="s">
        <v>5154</v>
      </c>
      <c r="M15">
        <f>COUNTIF(Table1[InChIKey],Table1[[#This Row],[InChIKey]])</f>
        <v>3</v>
      </c>
    </row>
    <row r="16" spans="1:13" x14ac:dyDescent="0.25">
      <c r="A16" t="s">
        <v>64</v>
      </c>
      <c r="B16">
        <v>105056</v>
      </c>
      <c r="C16" t="str">
        <f>LOWER(Table1[[#This Row],[Standart name]])</f>
        <v>win-35428</v>
      </c>
      <c r="D16" t="s">
        <v>53</v>
      </c>
      <c r="E16" t="s">
        <v>54</v>
      </c>
      <c r="F16" t="s">
        <v>55</v>
      </c>
      <c r="H16" t="s">
        <v>13</v>
      </c>
      <c r="I16" t="s">
        <v>56</v>
      </c>
      <c r="J16" t="str">
        <f>VLOOKUP(Table1[[#This Row],[Name]],compound_data!$A$1:$I$964,9,0)</f>
        <v>QUSLQENMLDRCTO-YJNKXOJESA-N</v>
      </c>
      <c r="K16" t="s">
        <v>5153</v>
      </c>
      <c r="L16" t="s">
        <v>5154</v>
      </c>
      <c r="M16">
        <f>COUNTIF(Table1[InChIKey],Table1[[#This Row],[InChIKey]])</f>
        <v>3</v>
      </c>
    </row>
    <row r="17" spans="1:13" x14ac:dyDescent="0.25">
      <c r="A17" t="s">
        <v>3349</v>
      </c>
      <c r="B17">
        <v>105056</v>
      </c>
      <c r="C17" t="str">
        <f>LOWER(Table1[[#This Row],[Standart name]])</f>
        <v>win-35428</v>
      </c>
      <c r="D17" t="s">
        <v>53</v>
      </c>
      <c r="E17" t="s">
        <v>54</v>
      </c>
      <c r="F17" t="s">
        <v>55</v>
      </c>
      <c r="H17" t="s">
        <v>13</v>
      </c>
      <c r="I17" t="s">
        <v>56</v>
      </c>
      <c r="J17" t="str">
        <f>VLOOKUP(Table1[[#This Row],[Name]],compound_data!$A$1:$I$964,9,0)</f>
        <v>QUSLQENMLDRCTO-YJNKXOJESA-N</v>
      </c>
      <c r="K17" t="s">
        <v>5153</v>
      </c>
      <c r="L17" t="s">
        <v>5154</v>
      </c>
      <c r="M17">
        <f>COUNTIF(Table1[InChIKey],Table1[[#This Row],[InChIKey]])</f>
        <v>3</v>
      </c>
    </row>
    <row r="18" spans="1:13" x14ac:dyDescent="0.25">
      <c r="A18" t="s">
        <v>2474</v>
      </c>
      <c r="B18">
        <v>5793</v>
      </c>
      <c r="C18" t="str">
        <f>LOWER(Table1[[#This Row],[Standart name]])</f>
        <v>d-glucose</v>
      </c>
      <c r="D18" t="s">
        <v>2475</v>
      </c>
      <c r="E18" t="s">
        <v>2476</v>
      </c>
      <c r="F18" t="s">
        <v>1576</v>
      </c>
      <c r="H18" t="s">
        <v>13</v>
      </c>
      <c r="I18" t="s">
        <v>2477</v>
      </c>
      <c r="J18" t="str">
        <f>VLOOKUP(Table1[[#This Row],[Name]],compound_data!$A$1:$I$964,9,0)</f>
        <v>WQZGKKKJIJFFOK-GASJEMHNSA-N</v>
      </c>
      <c r="K18" t="s">
        <v>5363</v>
      </c>
      <c r="L18" t="s">
        <v>5364</v>
      </c>
      <c r="M18">
        <f>COUNTIF(Table1[InChIKey],Table1[[#This Row],[InChIKey]])</f>
        <v>2</v>
      </c>
    </row>
    <row r="19" spans="1:13" x14ac:dyDescent="0.25">
      <c r="A19" t="s">
        <v>2005</v>
      </c>
      <c r="B19">
        <v>11030410</v>
      </c>
      <c r="C19" t="str">
        <f>LOWER(Table1[[#This Row],[Standart name]])</f>
        <v>l-idose</v>
      </c>
      <c r="D19" t="s">
        <v>2006</v>
      </c>
      <c r="E19" t="s">
        <v>2007</v>
      </c>
      <c r="F19" t="s">
        <v>1576</v>
      </c>
      <c r="H19" t="s">
        <v>13</v>
      </c>
      <c r="I19" t="s">
        <v>2008</v>
      </c>
      <c r="J19" t="str">
        <f>VLOOKUP(Table1[[#This Row],[Name]],compound_data!$A$1:$I$964,9,0)</f>
        <v>WQZGKKKJIJFFOK-ZNVMLXAYSA-N</v>
      </c>
      <c r="K19" t="s">
        <v>5363</v>
      </c>
      <c r="L19" t="s">
        <v>5365</v>
      </c>
      <c r="M19">
        <f>COUNTIF(Table1[InChIKey],Table1[[#This Row],[InChIKey]])</f>
        <v>2</v>
      </c>
    </row>
    <row r="20" spans="1:13" x14ac:dyDescent="0.25">
      <c r="A20" t="s">
        <v>4374</v>
      </c>
      <c r="B20">
        <v>659840</v>
      </c>
      <c r="C20" t="str">
        <f>LOWER(Table1[[#This Row],[Standart name]])</f>
        <v>(-)-vesamicol</v>
      </c>
      <c r="D20" t="s">
        <v>4375</v>
      </c>
      <c r="E20" t="s">
        <v>4376</v>
      </c>
      <c r="F20" t="s">
        <v>98</v>
      </c>
      <c r="H20" t="s">
        <v>13</v>
      </c>
      <c r="I20" t="s">
        <v>4377</v>
      </c>
      <c r="J20" t="str">
        <f>VLOOKUP(Table1[[#This Row],[Name]],compound_data!$A$1:$I$964,9,0)</f>
        <v>YSSBJODGIYRAMI-IAGOWNOFSA-N</v>
      </c>
      <c r="K20" t="s">
        <v>5450</v>
      </c>
      <c r="L20" t="s">
        <v>5451</v>
      </c>
      <c r="M20">
        <f>COUNTIF(Table1[InChIKey],Table1[[#This Row],[InChIKey]])</f>
        <v>2</v>
      </c>
    </row>
    <row r="21" spans="1:13" x14ac:dyDescent="0.25">
      <c r="A21" t="s">
        <v>536</v>
      </c>
      <c r="B21">
        <v>11520239</v>
      </c>
      <c r="C21" t="str">
        <f>LOWER(Table1[[#This Row],[Standart name]])</f>
        <v>snap-7941</v>
      </c>
      <c r="D21" t="s">
        <v>537</v>
      </c>
      <c r="E21" t="s">
        <v>538</v>
      </c>
      <c r="F21" t="s">
        <v>539</v>
      </c>
      <c r="H21" t="s">
        <v>13</v>
      </c>
      <c r="I21" t="s">
        <v>540</v>
      </c>
      <c r="J21" t="str">
        <f>VLOOKUP(Table1[[#This Row],[Name]],compound_data!$A$1:$I$964,9,0)</f>
        <v>FWMHZWMPUWAUPL-NDEPHWFRSA-N</v>
      </c>
      <c r="K21" t="s">
        <v>4664</v>
      </c>
      <c r="L21" t="s">
        <v>4665</v>
      </c>
      <c r="M21">
        <f>COUNTIF(Table1[InChIKey],Table1[[#This Row],[InChIKey]])</f>
        <v>2</v>
      </c>
    </row>
    <row r="22" spans="1:13" x14ac:dyDescent="0.25">
      <c r="A22" t="s">
        <v>542</v>
      </c>
      <c r="B22">
        <v>11520239</v>
      </c>
      <c r="C22" t="str">
        <f>LOWER(Table1[[#This Row],[Standart name]])</f>
        <v>snap-7941</v>
      </c>
      <c r="D22" t="s">
        <v>537</v>
      </c>
      <c r="E22" t="s">
        <v>538</v>
      </c>
      <c r="F22" t="s">
        <v>539</v>
      </c>
      <c r="H22" t="s">
        <v>13</v>
      </c>
      <c r="I22" t="s">
        <v>540</v>
      </c>
      <c r="J22" t="str">
        <f>VLOOKUP(Table1[[#This Row],[Name]],compound_data!$A$1:$I$964,9,0)</f>
        <v>FWMHZWMPUWAUPL-NDEPHWFRSA-N</v>
      </c>
      <c r="K22" t="s">
        <v>4664</v>
      </c>
      <c r="L22" t="s">
        <v>4665</v>
      </c>
      <c r="M22">
        <f>COUNTIF(Table1[InChIKey],Table1[[#This Row],[InChIKey]])</f>
        <v>2</v>
      </c>
    </row>
    <row r="23" spans="1:13" x14ac:dyDescent="0.25">
      <c r="A23" t="s">
        <v>943</v>
      </c>
      <c r="B23">
        <v>5311358</v>
      </c>
      <c r="C23" t="str">
        <f>LOWER(Table1[[#This Row],[Standart name]])</f>
        <v>[(2r)-3-[hydroxy-[(1r,2r,3s,4r,5r,6s)-2,3,6-trihydroxy-4,5-diphosphonooxycyclohexyl]oxyphosphoryl]oxy-2-[(z)-octadec-9-enoyl]oxypropyl] (z)-octadec-9-enoate</v>
      </c>
      <c r="D23" t="s">
        <v>944</v>
      </c>
      <c r="E23" t="s">
        <v>944</v>
      </c>
      <c r="F23" t="s">
        <v>945</v>
      </c>
      <c r="H23" t="s">
        <v>13</v>
      </c>
      <c r="I23" t="s">
        <v>946</v>
      </c>
      <c r="J23" t="str">
        <f>VLOOKUP(Table1[[#This Row],[Name]],compound_data!$A$1:$I$964,9,0)</f>
        <v>IGQSAMXNWMLOOS-GGDMTQDZSA-N</v>
      </c>
      <c r="K23" t="s">
        <v>4767</v>
      </c>
      <c r="L23" t="s">
        <v>4768</v>
      </c>
      <c r="M23">
        <f>COUNTIF(Table1[InChIKey],Table1[[#This Row],[InChIKey]])</f>
        <v>2</v>
      </c>
    </row>
    <row r="24" spans="1:13" x14ac:dyDescent="0.25">
      <c r="A24" t="s">
        <v>1097</v>
      </c>
      <c r="B24">
        <v>5311358</v>
      </c>
      <c r="C24" t="str">
        <f>LOWER(Table1[[#This Row],[Standart name]])</f>
        <v>[(2r)-3-[hydroxy-[(1r,2r,3s,4r,5r,6s)-2,3,6-trihydroxy-4,5-diphosphonooxycyclohexyl]oxyphosphoryl]oxy-2-[(z)-octadec-9-enoyl]oxypropyl] (z)-octadec-9-enoate</v>
      </c>
      <c r="D24" t="s">
        <v>944</v>
      </c>
      <c r="E24" t="s">
        <v>944</v>
      </c>
      <c r="F24" t="s">
        <v>945</v>
      </c>
      <c r="H24" t="s">
        <v>13</v>
      </c>
      <c r="I24" t="s">
        <v>946</v>
      </c>
      <c r="J24" t="str">
        <f>VLOOKUP(Table1[[#This Row],[Name]],compound_data!$A$1:$I$964,9,0)</f>
        <v>IGQSAMXNWMLOOS-GGDMTQDZSA-N</v>
      </c>
      <c r="K24" t="s">
        <v>4767</v>
      </c>
      <c r="L24" t="s">
        <v>4768</v>
      </c>
      <c r="M24">
        <f>COUNTIF(Table1[InChIKey],Table1[[#This Row],[InChIKey]])</f>
        <v>2</v>
      </c>
    </row>
    <row r="25" spans="1:13" x14ac:dyDescent="0.25">
      <c r="A25" t="s">
        <v>3675</v>
      </c>
      <c r="B25">
        <v>16218957</v>
      </c>
      <c r="C25" t="str">
        <f>LOWER(Table1[[#This Row],[Standart name]])</f>
        <v>5,8,11,14-eicosatetraenamide, n-(4-methyl-2-oxo-2h-1-benzopyran-7-yl)-, (5z,8z,11z,14z)-</v>
      </c>
      <c r="D25" t="s">
        <v>3676</v>
      </c>
      <c r="E25" t="s">
        <v>3677</v>
      </c>
      <c r="F25" t="s">
        <v>3678</v>
      </c>
      <c r="H25" t="s">
        <v>13</v>
      </c>
      <c r="I25" t="s">
        <v>3679</v>
      </c>
      <c r="J25" t="str">
        <f>VLOOKUP(Table1[[#This Row],[Name]],compound_data!$A$1:$I$964,9,0)</f>
        <v>IQPBUDMTXHWSHB-ZKWNWVNESA-N</v>
      </c>
      <c r="K25" t="s">
        <v>4791</v>
      </c>
      <c r="L25" t="s">
        <v>4792</v>
      </c>
      <c r="M25">
        <f>COUNTIF(Table1[InChIKey],Table1[[#This Row],[InChIKey]])</f>
        <v>2</v>
      </c>
    </row>
    <row r="26" spans="1:13" x14ac:dyDescent="0.25">
      <c r="A26" t="s">
        <v>3888</v>
      </c>
      <c r="B26">
        <v>16218957</v>
      </c>
      <c r="C26" t="str">
        <f>LOWER(Table1[[#This Row],[Standart name]])</f>
        <v>5,8,11,14-eicosatetraenamide, n-(4-methyl-2-oxo-2h-1-benzopyran-7-yl)-, (5z,8z,11z,14z)-</v>
      </c>
      <c r="D26" t="s">
        <v>3676</v>
      </c>
      <c r="E26" t="s">
        <v>3677</v>
      </c>
      <c r="F26" t="s">
        <v>3678</v>
      </c>
      <c r="H26" t="s">
        <v>13</v>
      </c>
      <c r="I26" t="s">
        <v>3679</v>
      </c>
      <c r="J26" t="str">
        <f>VLOOKUP(Table1[[#This Row],[Name]],compound_data!$A$1:$I$964,9,0)</f>
        <v>IQPBUDMTXHWSHB-ZKWNWVNESA-N</v>
      </c>
      <c r="K26" t="s">
        <v>4791</v>
      </c>
      <c r="L26" t="s">
        <v>4792</v>
      </c>
      <c r="M26">
        <f>COUNTIF(Table1[InChIKey],Table1[[#This Row],[InChIKey]])</f>
        <v>2</v>
      </c>
    </row>
    <row r="27" spans="1:13" x14ac:dyDescent="0.25">
      <c r="A27" t="s">
        <v>393</v>
      </c>
      <c r="B27">
        <v>21117106</v>
      </c>
      <c r="C27" t="str">
        <f>LOWER(Table1[[#This Row],[Standart name]])</f>
        <v>(2s,4r)-2-amino-4-methylpentanedioate</v>
      </c>
      <c r="D27" t="s">
        <v>394</v>
      </c>
      <c r="E27" t="s">
        <v>394</v>
      </c>
      <c r="F27" t="s">
        <v>395</v>
      </c>
      <c r="H27" t="s">
        <v>13</v>
      </c>
      <c r="I27" t="s">
        <v>396</v>
      </c>
      <c r="J27" t="str">
        <f>VLOOKUP(Table1[[#This Row],[Name]],compound_data!$A$1:$I$964,9,0)</f>
        <v>KRKRAOXTGDJWNI-DMTCNVIQSA-L</v>
      </c>
      <c r="K27" t="s">
        <v>4879</v>
      </c>
      <c r="L27" t="s">
        <v>4880</v>
      </c>
      <c r="M27">
        <f>COUNTIF(Table1[InChIKey],Table1[[#This Row],[InChIKey]])</f>
        <v>2</v>
      </c>
    </row>
    <row r="28" spans="1:13" x14ac:dyDescent="0.25">
      <c r="A28" t="s">
        <v>4363</v>
      </c>
      <c r="B28">
        <v>95883</v>
      </c>
      <c r="C28" t="str">
        <f>LOWER(Table1[[#This Row],[Standart name]])</f>
        <v>2s,4r-4-methylglutamate</v>
      </c>
      <c r="D28" t="s">
        <v>4364</v>
      </c>
      <c r="E28" t="s">
        <v>4365</v>
      </c>
      <c r="F28" t="s">
        <v>4366</v>
      </c>
      <c r="H28" t="s">
        <v>13</v>
      </c>
      <c r="I28" t="s">
        <v>4367</v>
      </c>
      <c r="J28" t="str">
        <f>VLOOKUP(Table1[[#This Row],[Name]],compound_data!$A$1:$I$964,9,0)</f>
        <v>KRKRAOXTGDJWNI-DMTCNVIQSA-N</v>
      </c>
      <c r="K28" t="s">
        <v>4879</v>
      </c>
      <c r="L28" t="s">
        <v>4880</v>
      </c>
      <c r="M28">
        <f>COUNTIF(Table1[InChIKey],Table1[[#This Row],[InChIKey]])</f>
        <v>2</v>
      </c>
    </row>
    <row r="29" spans="1:13" x14ac:dyDescent="0.25">
      <c r="A29" t="s">
        <v>669</v>
      </c>
      <c r="B29">
        <v>34755</v>
      </c>
      <c r="C29" t="str">
        <f>LOWER(Table1[[#This Row],[Standart name]])</f>
        <v>ademetionine</v>
      </c>
      <c r="D29" t="s">
        <v>670</v>
      </c>
      <c r="E29" t="s">
        <v>671</v>
      </c>
      <c r="F29" t="s">
        <v>672</v>
      </c>
      <c r="H29" t="s">
        <v>13</v>
      </c>
      <c r="I29" t="s">
        <v>673</v>
      </c>
      <c r="J29" t="str">
        <f>VLOOKUP(Table1[[#This Row],[Name]],compound_data!$A$1:$I$964,9,0)</f>
        <v>MEFKEPWMEQBLKI-AIRLBKTGSA-N</v>
      </c>
      <c r="K29" t="s">
        <v>4939</v>
      </c>
      <c r="L29" t="s">
        <v>4940</v>
      </c>
      <c r="M29">
        <f>COUNTIF(Table1[InChIKey],Table1[[#This Row],[InChIKey]])</f>
        <v>2</v>
      </c>
    </row>
    <row r="30" spans="1:13" x14ac:dyDescent="0.25">
      <c r="A30" t="s">
        <v>3758</v>
      </c>
      <c r="B30">
        <v>34756</v>
      </c>
      <c r="C30" t="str">
        <f>LOWER(Table1[[#This Row],[Standart name]])</f>
        <v>adomet</v>
      </c>
      <c r="D30" t="s">
        <v>3759</v>
      </c>
      <c r="E30" t="s">
        <v>3760</v>
      </c>
      <c r="F30" t="s">
        <v>3761</v>
      </c>
      <c r="H30" t="s">
        <v>13</v>
      </c>
      <c r="I30" t="s">
        <v>3762</v>
      </c>
      <c r="J30" t="str">
        <f>VLOOKUP(Table1[[#This Row],[Name]],compound_data!$A$1:$I$964,9,0)</f>
        <v>MEFKEPWMEQBLKI-AIRLBKTGSA-O</v>
      </c>
      <c r="K30" t="s">
        <v>4939</v>
      </c>
      <c r="L30" t="s">
        <v>4940</v>
      </c>
      <c r="M30">
        <f>COUNTIF(Table1[InChIKey],Table1[[#This Row],[InChIKey]])</f>
        <v>2</v>
      </c>
    </row>
    <row r="31" spans="1:13" x14ac:dyDescent="0.25">
      <c r="A31" t="s">
        <v>1663</v>
      </c>
      <c r="B31">
        <v>9934294</v>
      </c>
      <c r="C31" t="str">
        <f>LOWER(Table1[[#This Row],[Standart name]])</f>
        <v>om3kj27ats</v>
      </c>
      <c r="D31" t="s">
        <v>1664</v>
      </c>
      <c r="E31" t="s">
        <v>1665</v>
      </c>
      <c r="F31" t="s">
        <v>1666</v>
      </c>
      <c r="H31" t="s">
        <v>13</v>
      </c>
      <c r="I31" t="s">
        <v>1667</v>
      </c>
      <c r="J31" t="str">
        <f>VLOOKUP(Table1[[#This Row],[Name]],compound_data!$A$1:$I$964,9,0)</f>
        <v>NIYGLRKUBPNXQS-FYYLOGMGSA-N</v>
      </c>
      <c r="K31" t="s">
        <v>4993</v>
      </c>
      <c r="L31" t="s">
        <v>4994</v>
      </c>
      <c r="M31">
        <f>COUNTIF(Table1[InChIKey],Table1[[#This Row],[InChIKey]])</f>
        <v>2</v>
      </c>
    </row>
    <row r="32" spans="1:13" x14ac:dyDescent="0.25">
      <c r="A32" t="s">
        <v>1681</v>
      </c>
      <c r="B32">
        <v>9934294</v>
      </c>
      <c r="C32" t="str">
        <f>LOWER(Table1[[#This Row],[Standart name]])</f>
        <v>om3kj27ats</v>
      </c>
      <c r="D32" t="s">
        <v>1664</v>
      </c>
      <c r="E32" t="s">
        <v>1665</v>
      </c>
      <c r="F32" t="s">
        <v>1666</v>
      </c>
      <c r="H32" t="s">
        <v>13</v>
      </c>
      <c r="I32" t="s">
        <v>1667</v>
      </c>
      <c r="J32" t="str">
        <f>VLOOKUP(Table1[[#This Row],[Name]],compound_data!$A$1:$I$964,9,0)</f>
        <v>NIYGLRKUBPNXQS-FYYLOGMGSA-N</v>
      </c>
      <c r="K32" t="s">
        <v>4993</v>
      </c>
      <c r="L32" t="s">
        <v>4994</v>
      </c>
      <c r="M32">
        <f>COUNTIF(Table1[InChIKey],Table1[[#This Row],[InChIKey]])</f>
        <v>2</v>
      </c>
    </row>
    <row r="33" spans="1:13" x14ac:dyDescent="0.25">
      <c r="A33" t="s">
        <v>1962</v>
      </c>
      <c r="B33">
        <v>5280450</v>
      </c>
      <c r="C33" t="str">
        <f>LOWER(Table1[[#This Row],[Standart name]])</f>
        <v>linoleic acid</v>
      </c>
      <c r="D33" t="s">
        <v>1963</v>
      </c>
      <c r="E33" t="s">
        <v>1964</v>
      </c>
      <c r="F33" t="s">
        <v>1965</v>
      </c>
      <c r="H33" t="s">
        <v>13</v>
      </c>
      <c r="I33" t="s">
        <v>1966</v>
      </c>
      <c r="J33" t="str">
        <f>VLOOKUP(Table1[[#This Row],[Name]],compound_data!$A$1:$I$964,9,0)</f>
        <v>OYHQOLUKZRVURQ-HZJYTTRNSA-N</v>
      </c>
      <c r="K33" t="s">
        <v>5064</v>
      </c>
      <c r="L33" t="s">
        <v>5065</v>
      </c>
      <c r="M33">
        <f>COUNTIF(Table1[InChIKey],Table1[[#This Row],[InChIKey]])</f>
        <v>2</v>
      </c>
    </row>
    <row r="34" spans="1:13" x14ac:dyDescent="0.25">
      <c r="A34" t="s">
        <v>1968</v>
      </c>
      <c r="B34">
        <v>5280450</v>
      </c>
      <c r="C34" t="str">
        <f>LOWER(Table1[[#This Row],[Standart name]])</f>
        <v>linoleic acid</v>
      </c>
      <c r="D34" t="s">
        <v>1963</v>
      </c>
      <c r="E34" t="s">
        <v>1964</v>
      </c>
      <c r="F34" t="s">
        <v>1965</v>
      </c>
      <c r="H34" t="s">
        <v>13</v>
      </c>
      <c r="I34" t="s">
        <v>1966</v>
      </c>
      <c r="J34" t="str">
        <f>VLOOKUP(Table1[[#This Row],[Name]],compound_data!$A$1:$I$964,9,0)</f>
        <v>OYHQOLUKZRVURQ-HZJYTTRNSA-N</v>
      </c>
      <c r="K34" t="s">
        <v>5064</v>
      </c>
      <c r="L34" t="s">
        <v>5065</v>
      </c>
      <c r="M34">
        <f>COUNTIF(Table1[InChIKey],Table1[[#This Row],[InChIKey]])</f>
        <v>2</v>
      </c>
    </row>
    <row r="35" spans="1:13" x14ac:dyDescent="0.25">
      <c r="A35" t="s">
        <v>3192</v>
      </c>
      <c r="B35">
        <v>104895</v>
      </c>
      <c r="C35" t="str">
        <f>LOWER(Table1[[#This Row],[Standart name]])</f>
        <v>5-(1,1-dimethylheptyl)-2-[(1r,2r,5r)-5-hydroxy-2-(3-hydroxypropyl)cyclohexyl]phenol</v>
      </c>
      <c r="D35" t="s">
        <v>3193</v>
      </c>
      <c r="E35" t="s">
        <v>3194</v>
      </c>
      <c r="F35" t="s">
        <v>3195</v>
      </c>
      <c r="H35" t="s">
        <v>13</v>
      </c>
      <c r="I35" t="s">
        <v>3196</v>
      </c>
      <c r="J35" t="str">
        <f>VLOOKUP(Table1[[#This Row],[Name]],compound_data!$A$1:$I$964,9,0)</f>
        <v>YNZFFALZMRAPHQ-SYYKKAFVSA-N</v>
      </c>
      <c r="K35" t="s">
        <v>5443</v>
      </c>
      <c r="L35" t="s">
        <v>5444</v>
      </c>
      <c r="M35">
        <f>COUNTIF(Table1[InChIKey],Table1[[#This Row],[InChIKey]])</f>
        <v>2</v>
      </c>
    </row>
    <row r="36" spans="1:13" x14ac:dyDescent="0.25">
      <c r="A36" t="s">
        <v>3198</v>
      </c>
      <c r="B36">
        <v>104895</v>
      </c>
      <c r="C36" t="str">
        <f>LOWER(Table1[[#This Row],[Standart name]])</f>
        <v>5-(1,1-dimethylheptyl)-2-[(1r,2r,5r)-5-hydroxy-2-(3-hydroxypropyl)cyclohexyl]phenol</v>
      </c>
      <c r="D36" t="s">
        <v>3193</v>
      </c>
      <c r="E36" t="s">
        <v>3194</v>
      </c>
      <c r="F36" t="s">
        <v>3195</v>
      </c>
      <c r="H36" t="s">
        <v>13</v>
      </c>
      <c r="I36" t="s">
        <v>3196</v>
      </c>
      <c r="J36" t="str">
        <f>VLOOKUP(Table1[[#This Row],[Name]],compound_data!$A$1:$I$964,9,0)</f>
        <v>YNZFFALZMRAPHQ-SYYKKAFVSA-N</v>
      </c>
      <c r="K36" t="s">
        <v>5443</v>
      </c>
      <c r="L36" t="s">
        <v>5444</v>
      </c>
      <c r="M36">
        <f>COUNTIF(Table1[InChIKey],Table1[[#This Row],[InChIKey]])</f>
        <v>2</v>
      </c>
    </row>
    <row r="37" spans="1:13" x14ac:dyDescent="0.25">
      <c r="A37" t="s">
        <v>500</v>
      </c>
      <c r="B37">
        <v>5283560</v>
      </c>
      <c r="C37" t="str">
        <f>LOWER(Table1[[#This Row],[Standart name]])</f>
        <v>sphingosine 1-phosphate</v>
      </c>
      <c r="D37" t="s">
        <v>501</v>
      </c>
      <c r="E37" t="s">
        <v>502</v>
      </c>
      <c r="F37" t="s">
        <v>503</v>
      </c>
      <c r="H37" t="s">
        <v>13</v>
      </c>
      <c r="I37" t="s">
        <v>504</v>
      </c>
      <c r="J37" t="str">
        <f>VLOOKUP(Table1[[#This Row],[Name]],compound_data!$A$1:$I$964,9,0)</f>
        <v>DUYSYHSSBDVJSM-KRWOKUGFSA-N</v>
      </c>
      <c r="K37" t="s">
        <v>4608</v>
      </c>
      <c r="L37" t="s">
        <v>4609</v>
      </c>
      <c r="M37">
        <f>COUNTIF(Table1[InChIKey],Table1[[#This Row],[InChIKey]])</f>
        <v>2</v>
      </c>
    </row>
    <row r="38" spans="1:13" x14ac:dyDescent="0.25">
      <c r="A38" t="s">
        <v>651</v>
      </c>
      <c r="B38">
        <v>5283560</v>
      </c>
      <c r="C38" t="str">
        <f>LOWER(Table1[[#This Row],[Standart name]])</f>
        <v>sphingosine 1-phosphate</v>
      </c>
      <c r="D38" t="s">
        <v>501</v>
      </c>
      <c r="E38" t="s">
        <v>502</v>
      </c>
      <c r="F38" t="s">
        <v>503</v>
      </c>
      <c r="H38" t="s">
        <v>13</v>
      </c>
      <c r="I38" t="s">
        <v>504</v>
      </c>
      <c r="J38" t="str">
        <f>VLOOKUP(Table1[[#This Row],[Name]],compound_data!$A$1:$I$964,9,0)</f>
        <v>DUYSYHSSBDVJSM-KRWOKUGFSA-N</v>
      </c>
      <c r="K38" t="s">
        <v>4608</v>
      </c>
      <c r="L38" t="s">
        <v>4609</v>
      </c>
      <c r="M38">
        <f>COUNTIF(Table1[InChIKey],Table1[[#This Row],[InChIKey]])</f>
        <v>2</v>
      </c>
    </row>
    <row r="39" spans="1:13" x14ac:dyDescent="0.25">
      <c r="A39" t="s">
        <v>1579</v>
      </c>
      <c r="B39">
        <v>126941</v>
      </c>
      <c r="C39" t="str">
        <f>LOWER(Table1[[#This Row],[Standart name]])</f>
        <v>methotrexate</v>
      </c>
      <c r="D39" t="s">
        <v>1580</v>
      </c>
      <c r="E39" t="s">
        <v>1581</v>
      </c>
      <c r="F39" t="s">
        <v>1582</v>
      </c>
      <c r="H39" t="s">
        <v>13</v>
      </c>
      <c r="I39" t="s">
        <v>1583</v>
      </c>
      <c r="J39" t="str">
        <f>VLOOKUP(Table1[[#This Row],[Name]],compound_data!$A$1:$I$964,9,0)</f>
        <v>FBOZXECLQNJBKD-ZDUSSCGKSA-N</v>
      </c>
      <c r="K39" t="s">
        <v>4630</v>
      </c>
      <c r="L39" t="s">
        <v>4631</v>
      </c>
      <c r="M39">
        <f>COUNTIF(Table1[InChIKey],Table1[[#This Row],[InChIKey]])</f>
        <v>2</v>
      </c>
    </row>
    <row r="40" spans="1:13" x14ac:dyDescent="0.25">
      <c r="A40" t="s">
        <v>1759</v>
      </c>
      <c r="B40">
        <v>126941</v>
      </c>
      <c r="C40" t="str">
        <f>LOWER(Table1[[#This Row],[Standart name]])</f>
        <v>methotrexate</v>
      </c>
      <c r="D40" t="s">
        <v>1580</v>
      </c>
      <c r="E40" t="s">
        <v>1581</v>
      </c>
      <c r="F40" t="s">
        <v>1582</v>
      </c>
      <c r="H40" t="s">
        <v>13</v>
      </c>
      <c r="I40" t="s">
        <v>1583</v>
      </c>
      <c r="J40" t="str">
        <f>VLOOKUP(Table1[[#This Row],[Name]],compound_data!$A$1:$I$964,9,0)</f>
        <v>FBOZXECLQNJBKD-ZDUSSCGKSA-N</v>
      </c>
      <c r="K40" t="s">
        <v>4630</v>
      </c>
      <c r="L40" t="s">
        <v>4631</v>
      </c>
      <c r="M40">
        <f>COUNTIF(Table1[InChIKey],Table1[[#This Row],[InChIKey]])</f>
        <v>2</v>
      </c>
    </row>
    <row r="41" spans="1:13" x14ac:dyDescent="0.25">
      <c r="A41" t="s">
        <v>2022</v>
      </c>
      <c r="B41">
        <v>439216</v>
      </c>
      <c r="C41" t="str">
        <f>LOWER(Table1[[#This Row],[Standart name]])</f>
        <v>hydroorotic acid, l-</v>
      </c>
      <c r="D41" t="s">
        <v>2023</v>
      </c>
      <c r="E41" t="s">
        <v>2024</v>
      </c>
      <c r="F41" t="s">
        <v>2025</v>
      </c>
      <c r="H41" t="s">
        <v>13</v>
      </c>
      <c r="I41" t="s">
        <v>2026</v>
      </c>
      <c r="J41" t="str">
        <f>VLOOKUP(Table1[[#This Row],[Name]],compound_data!$A$1:$I$964,9,0)</f>
        <v>UFIVEPVSAGBUSI-REOHCLBHSA-N</v>
      </c>
      <c r="K41" t="s">
        <v>5249</v>
      </c>
      <c r="L41" t="s">
        <v>4442</v>
      </c>
      <c r="M41">
        <f>COUNTIF(Table1[InChIKey],Table1[[#This Row],[InChIKey]])</f>
        <v>2</v>
      </c>
    </row>
    <row r="42" spans="1:13" x14ac:dyDescent="0.25">
      <c r="A42" t="s">
        <v>1872</v>
      </c>
      <c r="B42">
        <v>5761</v>
      </c>
      <c r="C42" t="str">
        <f>LOWER(Table1[[#This Row],[Standart name]])</f>
        <v>lysergide</v>
      </c>
      <c r="D42" t="s">
        <v>1873</v>
      </c>
      <c r="E42" t="s">
        <v>1874</v>
      </c>
      <c r="F42" t="s">
        <v>1875</v>
      </c>
      <c r="H42" t="s">
        <v>13</v>
      </c>
      <c r="I42" t="s">
        <v>1876</v>
      </c>
      <c r="J42" t="str">
        <f>VLOOKUP(Table1[[#This Row],[Name]],compound_data!$A$1:$I$964,9,0)</f>
        <v>VAYOSLLFUXYJDT-RDTXWAMCSA-N</v>
      </c>
      <c r="K42" t="s">
        <v>5280</v>
      </c>
      <c r="L42" t="s">
        <v>4882</v>
      </c>
      <c r="M42">
        <f>COUNTIF(Table1[InChIKey],Table1[[#This Row],[InChIKey]])</f>
        <v>2</v>
      </c>
    </row>
    <row r="43" spans="1:13" x14ac:dyDescent="0.25">
      <c r="A43" t="s">
        <v>3907</v>
      </c>
      <c r="B43">
        <v>5761</v>
      </c>
      <c r="C43" t="str">
        <f>LOWER(Table1[[#This Row],[Standart name]])</f>
        <v>lysergide</v>
      </c>
      <c r="D43" t="s">
        <v>1873</v>
      </c>
      <c r="E43" t="s">
        <v>1874</v>
      </c>
      <c r="F43" t="s">
        <v>1875</v>
      </c>
      <c r="H43" t="s">
        <v>13</v>
      </c>
      <c r="I43" t="s">
        <v>1876</v>
      </c>
      <c r="J43" t="str">
        <f>VLOOKUP(Table1[[#This Row],[Name]],compound_data!$A$1:$I$964,9,0)</f>
        <v>VAYOSLLFUXYJDT-RDTXWAMCSA-N</v>
      </c>
      <c r="K43" t="s">
        <v>5280</v>
      </c>
      <c r="L43" t="s">
        <v>4882</v>
      </c>
      <c r="M43">
        <f>COUNTIF(Table1[InChIKey],Table1[[#This Row],[InChIKey]])</f>
        <v>2</v>
      </c>
    </row>
    <row r="44" spans="1:13" x14ac:dyDescent="0.25">
      <c r="A44" t="s">
        <v>658</v>
      </c>
      <c r="B44">
        <v>24417</v>
      </c>
      <c r="C44" t="str">
        <f>LOWER(Table1[[#This Row],[Standart name]])</f>
        <v>s-methylcysteine</v>
      </c>
      <c r="D44" t="s">
        <v>659</v>
      </c>
      <c r="E44" t="s">
        <v>660</v>
      </c>
      <c r="F44" t="s">
        <v>661</v>
      </c>
      <c r="H44" t="s">
        <v>13</v>
      </c>
      <c r="I44" t="s">
        <v>662</v>
      </c>
      <c r="J44" t="str">
        <f>VLOOKUP(Table1[[#This Row],[Name]],compound_data!$A$1:$I$964,9,0)</f>
        <v>IDIDJDIHTAOVLG-VKHMYHEASA-N</v>
      </c>
      <c r="K44" t="s">
        <v>4761</v>
      </c>
      <c r="L44" t="s">
        <v>4571</v>
      </c>
      <c r="M44">
        <f>COUNTIF(Table1[InChIKey],Table1[[#This Row],[InChIKey]])</f>
        <v>2</v>
      </c>
    </row>
    <row r="45" spans="1:13" x14ac:dyDescent="0.25">
      <c r="A45" t="s">
        <v>1345</v>
      </c>
      <c r="B45">
        <v>439260</v>
      </c>
      <c r="C45" t="str">
        <f>LOWER(Table1[[#This Row],[Standart name]])</f>
        <v>norepinephrine</v>
      </c>
      <c r="D45" t="s">
        <v>1346</v>
      </c>
      <c r="E45" t="s">
        <v>1347</v>
      </c>
      <c r="F45" t="s">
        <v>1348</v>
      </c>
      <c r="H45" t="s">
        <v>13</v>
      </c>
      <c r="I45" t="s">
        <v>1349</v>
      </c>
      <c r="J45" t="str">
        <f>VLOOKUP(Table1[[#This Row],[Name]],compound_data!$A$1:$I$964,9,0)</f>
        <v>SFLSHLFXELFNJZ-QMMMGPOBSA-N</v>
      </c>
      <c r="K45" t="s">
        <v>5204</v>
      </c>
      <c r="L45" t="s">
        <v>4567</v>
      </c>
      <c r="M45">
        <f>COUNTIF(Table1[InChIKey],Table1[[#This Row],[InChIKey]])</f>
        <v>2</v>
      </c>
    </row>
    <row r="46" spans="1:13" x14ac:dyDescent="0.25">
      <c r="A46" t="s">
        <v>1351</v>
      </c>
      <c r="B46">
        <v>439260</v>
      </c>
      <c r="C46" t="str">
        <f>LOWER(Table1[[#This Row],[Standart name]])</f>
        <v>norepinephrine</v>
      </c>
      <c r="D46" t="s">
        <v>1346</v>
      </c>
      <c r="E46" t="s">
        <v>1347</v>
      </c>
      <c r="F46" t="s">
        <v>1348</v>
      </c>
      <c r="H46" t="s">
        <v>13</v>
      </c>
      <c r="I46" t="s">
        <v>1349</v>
      </c>
      <c r="J46" t="str">
        <f>VLOOKUP(Table1[[#This Row],[Name]],compound_data!$A$1:$I$964,9,0)</f>
        <v>SFLSHLFXELFNJZ-QMMMGPOBSA-N</v>
      </c>
      <c r="K46" t="s">
        <v>5204</v>
      </c>
      <c r="L46" t="s">
        <v>4567</v>
      </c>
      <c r="M46">
        <f>COUNTIF(Table1[InChIKey],Table1[[#This Row],[InChIKey]])</f>
        <v>2</v>
      </c>
    </row>
    <row r="47" spans="1:13" x14ac:dyDescent="0.25">
      <c r="A47" t="s">
        <v>1262</v>
      </c>
      <c r="B47">
        <v>75834</v>
      </c>
      <c r="C47" t="str">
        <f>LOWER(Table1[[#This Row],[Standart name]])</f>
        <v>4-nitrophenyl butyrate</v>
      </c>
      <c r="D47" t="s">
        <v>1263</v>
      </c>
      <c r="E47" t="s">
        <v>1264</v>
      </c>
      <c r="F47" t="s">
        <v>1265</v>
      </c>
      <c r="H47" t="s">
        <v>13</v>
      </c>
      <c r="I47" t="s">
        <v>1266</v>
      </c>
      <c r="J47" t="str">
        <f>VLOOKUP(Table1[[#This Row],[Name]],compound_data!$A$1:$I$964,9,0)</f>
        <v>DVDUMIQZEUTAGK-UHFFFAOYSA-N</v>
      </c>
      <c r="K47" t="s">
        <v>4610</v>
      </c>
      <c r="L47" t="s">
        <v>4404</v>
      </c>
      <c r="M47">
        <f>COUNTIF(Table1[InChIKey],Table1[[#This Row],[InChIKey]])</f>
        <v>2</v>
      </c>
    </row>
    <row r="48" spans="1:13" x14ac:dyDescent="0.25">
      <c r="A48" t="s">
        <v>1280</v>
      </c>
      <c r="B48">
        <v>75834</v>
      </c>
      <c r="C48" t="str">
        <f>LOWER(Table1[[#This Row],[Standart name]])</f>
        <v>4-nitrophenyl butyrate</v>
      </c>
      <c r="D48" t="s">
        <v>1263</v>
      </c>
      <c r="E48" t="s">
        <v>1264</v>
      </c>
      <c r="F48" t="s">
        <v>1265</v>
      </c>
      <c r="H48" t="s">
        <v>13</v>
      </c>
      <c r="I48" t="s">
        <v>1266</v>
      </c>
      <c r="J48" t="str">
        <f>VLOOKUP(Table1[[#This Row],[Name]],compound_data!$A$1:$I$964,9,0)</f>
        <v>DVDUMIQZEUTAGK-UHFFFAOYSA-N</v>
      </c>
      <c r="K48" t="s">
        <v>4610</v>
      </c>
      <c r="L48" t="s">
        <v>4404</v>
      </c>
      <c r="M48">
        <f>COUNTIF(Table1[InChIKey],Table1[[#This Row],[InChIKey]])</f>
        <v>2</v>
      </c>
    </row>
    <row r="49" spans="1:13" x14ac:dyDescent="0.25">
      <c r="A49" t="s">
        <v>1256</v>
      </c>
      <c r="B49">
        <v>5610</v>
      </c>
      <c r="C49" t="str">
        <f>LOWER(Table1[[#This Row],[Standart name]])</f>
        <v>tyramine</v>
      </c>
      <c r="D49" t="s">
        <v>1257</v>
      </c>
      <c r="E49" t="s">
        <v>1258</v>
      </c>
      <c r="F49" t="s">
        <v>1259</v>
      </c>
      <c r="H49" t="s">
        <v>13</v>
      </c>
      <c r="I49" t="s">
        <v>1260</v>
      </c>
      <c r="J49" t="str">
        <f>VLOOKUP(Table1[[#This Row],[Name]],compound_data!$A$1:$I$964,9,0)</f>
        <v>DZGWFCGJZKJUFP-UHFFFAOYSA-N</v>
      </c>
      <c r="K49" t="s">
        <v>4619</v>
      </c>
      <c r="L49" t="s">
        <v>4404</v>
      </c>
      <c r="M49">
        <f>COUNTIF(Table1[InChIKey],Table1[[#This Row],[InChIKey]])</f>
        <v>2</v>
      </c>
    </row>
    <row r="50" spans="1:13" x14ac:dyDescent="0.25">
      <c r="A50" t="s">
        <v>1209</v>
      </c>
      <c r="B50">
        <v>5249538</v>
      </c>
      <c r="C50" t="str">
        <f>LOWER(Table1[[#This Row],[Standart name]])</f>
        <v>tyraminium</v>
      </c>
      <c r="D50" t="s">
        <v>1210</v>
      </c>
      <c r="E50" t="s">
        <v>1211</v>
      </c>
      <c r="F50" t="s">
        <v>1212</v>
      </c>
      <c r="H50" t="s">
        <v>13</v>
      </c>
      <c r="I50" t="s">
        <v>1213</v>
      </c>
      <c r="J50" t="str">
        <f>VLOOKUP(Table1[[#This Row],[Name]],compound_data!$A$1:$I$964,9,0)</f>
        <v>DZGWFCGJZKJUFP-UHFFFAOYSA-O</v>
      </c>
      <c r="K50" t="s">
        <v>4619</v>
      </c>
      <c r="L50" t="s">
        <v>4404</v>
      </c>
      <c r="M50">
        <f>COUNTIF(Table1[InChIKey],Table1[[#This Row],[InChIKey]])</f>
        <v>2</v>
      </c>
    </row>
    <row r="51" spans="1:13" x14ac:dyDescent="0.25">
      <c r="A51" t="s">
        <v>1742</v>
      </c>
      <c r="B51">
        <v>225710</v>
      </c>
      <c r="C51" t="str">
        <f>LOWER(Table1[[#This Row],[Standart name]])</f>
        <v>methylcysteine</v>
      </c>
      <c r="D51" t="s">
        <v>1743</v>
      </c>
      <c r="E51" t="s">
        <v>1744</v>
      </c>
      <c r="F51" t="s">
        <v>661</v>
      </c>
      <c r="H51" t="s">
        <v>13</v>
      </c>
      <c r="I51" t="s">
        <v>1745</v>
      </c>
      <c r="J51" t="str">
        <f>VLOOKUP(Table1[[#This Row],[Name]],compound_data!$A$1:$I$964,9,0)</f>
        <v>IDIDJDIHTAOVLG-UHFFFAOYSA-N</v>
      </c>
      <c r="K51" t="s">
        <v>4761</v>
      </c>
      <c r="L51" t="s">
        <v>4404</v>
      </c>
      <c r="M51">
        <f>COUNTIF(Table1[InChIKey],Table1[[#This Row],[InChIKey]])</f>
        <v>2</v>
      </c>
    </row>
    <row r="52" spans="1:13" x14ac:dyDescent="0.25">
      <c r="A52" t="s">
        <v>482</v>
      </c>
      <c r="B52">
        <v>104850</v>
      </c>
      <c r="C52" t="str">
        <f>LOWER(Table1[[#This Row],[Standart name]])</f>
        <v>rimonabant</v>
      </c>
      <c r="D52" t="s">
        <v>483</v>
      </c>
      <c r="E52" t="s">
        <v>484</v>
      </c>
      <c r="F52" t="s">
        <v>485</v>
      </c>
      <c r="H52" t="s">
        <v>13</v>
      </c>
      <c r="I52" t="s">
        <v>486</v>
      </c>
      <c r="J52" t="str">
        <f>VLOOKUP(Table1[[#This Row],[Name]],compound_data!$A$1:$I$964,9,0)</f>
        <v>JZCPYUJPEARBJL-UHFFFAOYSA-N</v>
      </c>
      <c r="K52" t="s">
        <v>4842</v>
      </c>
      <c r="L52" t="s">
        <v>4404</v>
      </c>
      <c r="M52">
        <f>COUNTIF(Table1[InChIKey],Table1[[#This Row],[InChIKey]])</f>
        <v>2</v>
      </c>
    </row>
    <row r="53" spans="1:13" x14ac:dyDescent="0.25">
      <c r="A53" t="s">
        <v>800</v>
      </c>
      <c r="B53">
        <v>104850</v>
      </c>
      <c r="C53" t="str">
        <f>LOWER(Table1[[#This Row],[Standart name]])</f>
        <v>rimonabant</v>
      </c>
      <c r="D53" t="s">
        <v>483</v>
      </c>
      <c r="E53" t="s">
        <v>484</v>
      </c>
      <c r="F53" t="s">
        <v>485</v>
      </c>
      <c r="H53" t="s">
        <v>13</v>
      </c>
      <c r="I53" t="s">
        <v>486</v>
      </c>
      <c r="J53" t="str">
        <f>VLOOKUP(Table1[[#This Row],[Name]],compound_data!$A$1:$I$964,9,0)</f>
        <v>JZCPYUJPEARBJL-UHFFFAOYSA-N</v>
      </c>
      <c r="K53" t="s">
        <v>4842</v>
      </c>
      <c r="L53" t="s">
        <v>4404</v>
      </c>
      <c r="M53">
        <f>COUNTIF(Table1[InChIKey],Table1[[#This Row],[InChIKey]])</f>
        <v>2</v>
      </c>
    </row>
    <row r="54" spans="1:13" x14ac:dyDescent="0.25">
      <c r="A54" t="s">
        <v>567</v>
      </c>
      <c r="B54">
        <v>5202</v>
      </c>
      <c r="C54" t="str">
        <f>LOWER(Table1[[#This Row],[Standart name]])</f>
        <v>serotonin</v>
      </c>
      <c r="D54" t="s">
        <v>568</v>
      </c>
      <c r="E54" t="s">
        <v>569</v>
      </c>
      <c r="F54" t="s">
        <v>570</v>
      </c>
      <c r="H54" t="s">
        <v>13</v>
      </c>
      <c r="I54" t="s">
        <v>571</v>
      </c>
      <c r="J54" t="str">
        <f>VLOOKUP(Table1[[#This Row],[Name]],compound_data!$A$1:$I$964,9,0)</f>
        <v>QZAYGJVTTNCVMB-UHFFFAOYSA-N</v>
      </c>
      <c r="K54" t="s">
        <v>5163</v>
      </c>
      <c r="L54" t="s">
        <v>4404</v>
      </c>
      <c r="M54">
        <f>COUNTIF(Table1[InChIKey],Table1[[#This Row],[InChIKey]])</f>
        <v>2</v>
      </c>
    </row>
    <row r="55" spans="1:13" x14ac:dyDescent="0.25">
      <c r="A55" t="s">
        <v>3984</v>
      </c>
      <c r="B55">
        <v>5202</v>
      </c>
      <c r="C55" t="str">
        <f>LOWER(Table1[[#This Row],[Standart name]])</f>
        <v>serotonin</v>
      </c>
      <c r="D55" t="s">
        <v>568</v>
      </c>
      <c r="E55" t="s">
        <v>569</v>
      </c>
      <c r="F55" t="s">
        <v>570</v>
      </c>
      <c r="H55" t="s">
        <v>13</v>
      </c>
      <c r="I55" t="s">
        <v>571</v>
      </c>
      <c r="J55" t="str">
        <f>VLOOKUP(Table1[[#This Row],[Name]],compound_data!$A$1:$I$964,9,0)</f>
        <v>QZAYGJVTTNCVMB-UHFFFAOYSA-N</v>
      </c>
      <c r="K55" t="s">
        <v>5163</v>
      </c>
      <c r="L55" t="s">
        <v>4404</v>
      </c>
      <c r="M55">
        <f>COUNTIF(Table1[InChIKey],Table1[[#This Row],[InChIKey]])</f>
        <v>2</v>
      </c>
    </row>
    <row r="56" spans="1:13" x14ac:dyDescent="0.25">
      <c r="A56" t="s">
        <v>2867</v>
      </c>
      <c r="B56">
        <v>648</v>
      </c>
      <c r="C56" t="str">
        <f>LOWER(Table1[[#This Row],[Standart name]])</f>
        <v>(+-)-dihydroorotic acid</v>
      </c>
      <c r="D56" t="s">
        <v>2868</v>
      </c>
      <c r="E56" t="s">
        <v>2869</v>
      </c>
      <c r="F56" t="s">
        <v>2025</v>
      </c>
      <c r="H56" t="s">
        <v>13</v>
      </c>
      <c r="I56" t="s">
        <v>2870</v>
      </c>
      <c r="J56" t="str">
        <f>VLOOKUP(Table1[[#This Row],[Name]],compound_data!$A$1:$I$964,9,0)</f>
        <v>UFIVEPVSAGBUSI-UHFFFAOYSA-N</v>
      </c>
      <c r="K56" t="s">
        <v>5249</v>
      </c>
      <c r="L56" t="s">
        <v>4404</v>
      </c>
      <c r="M56">
        <f>COUNTIF(Table1[InChIKey],Table1[[#This Row],[InChIKey]])</f>
        <v>2</v>
      </c>
    </row>
    <row r="57" spans="1:13" x14ac:dyDescent="0.25">
      <c r="A57" t="s">
        <v>1753</v>
      </c>
      <c r="B57">
        <v>10081842</v>
      </c>
      <c r="C57" t="str">
        <f>LOWER(Table1[[#This Row],[Standart name]])</f>
        <v>3-methoxy-5-(2-pyridinylethynyl)pyridine</v>
      </c>
      <c r="D57" t="s">
        <v>1754</v>
      </c>
      <c r="E57" t="s">
        <v>1755</v>
      </c>
      <c r="F57" t="s">
        <v>1756</v>
      </c>
      <c r="H57" t="s">
        <v>13</v>
      </c>
      <c r="I57" t="s">
        <v>1757</v>
      </c>
      <c r="J57" t="str">
        <f>VLOOKUP(Table1[[#This Row],[Name]],compound_data!$A$1:$I$964,9,0)</f>
        <v>VRTFKUFTEWQHDD-UHFFFAOYSA-N</v>
      </c>
      <c r="K57" t="s">
        <v>5327</v>
      </c>
      <c r="L57" t="s">
        <v>4404</v>
      </c>
      <c r="M57">
        <f>COUNTIF(Table1[InChIKey],Table1[[#This Row],[InChIKey]])</f>
        <v>2</v>
      </c>
    </row>
    <row r="58" spans="1:13" x14ac:dyDescent="0.25">
      <c r="A58" t="s">
        <v>4135</v>
      </c>
      <c r="B58">
        <v>10081842</v>
      </c>
      <c r="C58" t="str">
        <f>LOWER(Table1[[#This Row],[Standart name]])</f>
        <v>3-methoxy-5-(2-pyridinylethynyl)pyridine</v>
      </c>
      <c r="D58" t="s">
        <v>1754</v>
      </c>
      <c r="E58" t="s">
        <v>1755</v>
      </c>
      <c r="F58" t="s">
        <v>1756</v>
      </c>
      <c r="H58" t="s">
        <v>13</v>
      </c>
      <c r="I58" t="s">
        <v>1757</v>
      </c>
      <c r="J58" t="str">
        <f>VLOOKUP(Table1[[#This Row],[Name]],compound_data!$A$1:$I$964,9,0)</f>
        <v>VRTFKUFTEWQHDD-UHFFFAOYSA-N</v>
      </c>
      <c r="K58" t="s">
        <v>5327</v>
      </c>
      <c r="L58" t="s">
        <v>4404</v>
      </c>
      <c r="M58">
        <f>COUNTIF(Table1[InChIKey],Table1[[#This Row],[InChIKey]])</f>
        <v>2</v>
      </c>
    </row>
    <row r="59" spans="1:13" x14ac:dyDescent="0.25">
      <c r="A59" t="s">
        <v>1215</v>
      </c>
      <c r="B59">
        <v>6931101</v>
      </c>
      <c r="C59" t="str">
        <f>LOWER(Table1[[#This Row],[Standart name]])</f>
        <v>(4-nitrophenyl)acetate</v>
      </c>
      <c r="D59" t="s">
        <v>1216</v>
      </c>
      <c r="E59" t="s">
        <v>1217</v>
      </c>
      <c r="F59" t="s">
        <v>1218</v>
      </c>
      <c r="H59" t="s">
        <v>13</v>
      </c>
      <c r="I59" t="s">
        <v>1219</v>
      </c>
      <c r="J59" t="str">
        <f>VLOOKUP(Table1[[#This Row],[Name]],compound_data!$A$1:$I$964,9,0)</f>
        <v>YBADLXQNJCMBKR-UHFFFAOYSA-M</v>
      </c>
      <c r="K59" t="s">
        <v>5418</v>
      </c>
      <c r="L59" t="s">
        <v>4404</v>
      </c>
      <c r="M59">
        <f>COUNTIF(Table1[InChIKey],Table1[[#This Row],[InChIKey]])</f>
        <v>2</v>
      </c>
    </row>
    <row r="60" spans="1:13" x14ac:dyDescent="0.25">
      <c r="A60" t="s">
        <v>4038</v>
      </c>
      <c r="B60">
        <v>4661</v>
      </c>
      <c r="C60" t="str">
        <f>LOWER(Table1[[#This Row],[Standart name]])</f>
        <v>p-nitrophenylacetic acid</v>
      </c>
      <c r="D60" t="s">
        <v>4039</v>
      </c>
      <c r="E60" t="s">
        <v>4040</v>
      </c>
      <c r="F60" t="s">
        <v>1284</v>
      </c>
      <c r="H60" t="s">
        <v>13</v>
      </c>
      <c r="I60" t="s">
        <v>4041</v>
      </c>
      <c r="J60" t="str">
        <f>VLOOKUP(Table1[[#This Row],[Name]],compound_data!$A$1:$I$964,9,0)</f>
        <v>YBADLXQNJCMBKR-UHFFFAOYSA-N</v>
      </c>
      <c r="K60" t="s">
        <v>5418</v>
      </c>
      <c r="L60" t="s">
        <v>4404</v>
      </c>
      <c r="M60">
        <f>COUNTIF(Table1[InChIKey],Table1[[#This Row],[InChIKey]])</f>
        <v>2</v>
      </c>
    </row>
    <row r="61" spans="1:13" x14ac:dyDescent="0.25">
      <c r="A61" t="s">
        <v>95</v>
      </c>
      <c r="B61">
        <v>5662</v>
      </c>
      <c r="C61" t="str">
        <f>LOWER(Table1[[#This Row],[Standart name]])</f>
        <v>vesamicol</v>
      </c>
      <c r="D61" t="s">
        <v>96</v>
      </c>
      <c r="E61" t="s">
        <v>97</v>
      </c>
      <c r="F61" t="s">
        <v>98</v>
      </c>
      <c r="H61" t="s">
        <v>13</v>
      </c>
      <c r="I61" t="s">
        <v>99</v>
      </c>
      <c r="J61" t="str">
        <f>VLOOKUP(Table1[[#This Row],[Name]],compound_data!$A$1:$I$964,9,0)</f>
        <v>YSSBJODGIYRAMI-UHFFFAOYSA-N</v>
      </c>
      <c r="K61" t="s">
        <v>5450</v>
      </c>
      <c r="L61" t="s">
        <v>4404</v>
      </c>
      <c r="M61">
        <f>COUNTIF(Table1[InChIKey],Table1[[#This Row],[InChIKey]])</f>
        <v>2</v>
      </c>
    </row>
    <row r="62" spans="1:13" x14ac:dyDescent="0.25">
      <c r="A62" t="s">
        <v>2256</v>
      </c>
      <c r="B62">
        <v>46943432</v>
      </c>
      <c r="C62" t="str">
        <f>LOWER(Table1[[#This Row],[Standart name]])</f>
        <v>molibresib</v>
      </c>
      <c r="D62" t="s">
        <v>2257</v>
      </c>
      <c r="E62" t="s">
        <v>2258</v>
      </c>
      <c r="F62" t="s">
        <v>2259</v>
      </c>
      <c r="H62" t="s">
        <v>13</v>
      </c>
      <c r="I62" t="s">
        <v>2260</v>
      </c>
      <c r="J62" t="str">
        <f>VLOOKUP(Table1[[#This Row],[Name]],compound_data!$A$1:$I$964,9,0)</f>
        <v>AAAQFGUYHFJNHI-SFHVURJKSA-N</v>
      </c>
      <c r="K62" t="s">
        <v>4407</v>
      </c>
      <c r="L62" t="s">
        <v>4408</v>
      </c>
      <c r="M62">
        <f>COUNTIF(Table1[InChIKey],Table1[[#This Row],[InChIKey]])</f>
        <v>1</v>
      </c>
    </row>
    <row r="63" spans="1:13" x14ac:dyDescent="0.25">
      <c r="A63" t="s">
        <v>2322</v>
      </c>
      <c r="B63">
        <v>94418</v>
      </c>
      <c r="C63" t="str">
        <f>LOWER(Table1[[#This Row],[Standart name]])</f>
        <v>hippuryl-histidyl-leucine</v>
      </c>
      <c r="D63" t="s">
        <v>2323</v>
      </c>
      <c r="E63" t="s">
        <v>2324</v>
      </c>
      <c r="F63" t="s">
        <v>2325</v>
      </c>
      <c r="H63" t="s">
        <v>13</v>
      </c>
      <c r="I63" t="s">
        <v>2326</v>
      </c>
      <c r="J63" t="str">
        <f>VLOOKUP(Table1[[#This Row],[Name]],compound_data!$A$1:$I$964,9,0)</f>
        <v>AAXWBCKQYLBQKY-IRXDYDNUSA-N</v>
      </c>
      <c r="K63" t="s">
        <v>4409</v>
      </c>
      <c r="L63" t="s">
        <v>4410</v>
      </c>
      <c r="M63">
        <f>COUNTIF(Table1[InChIKey],Table1[[#This Row],[InChIKey]])</f>
        <v>1</v>
      </c>
    </row>
    <row r="64" spans="1:13" x14ac:dyDescent="0.25">
      <c r="A64" t="s">
        <v>434</v>
      </c>
      <c r="B64">
        <v>36511</v>
      </c>
      <c r="C64" t="str">
        <f>LOWER(Table1[[#This Row],[Standart name]])</f>
        <v>substance p</v>
      </c>
      <c r="D64" t="s">
        <v>435</v>
      </c>
      <c r="E64" t="s">
        <v>436</v>
      </c>
      <c r="F64" t="s">
        <v>437</v>
      </c>
      <c r="H64" t="s">
        <v>13</v>
      </c>
      <c r="I64" t="s">
        <v>438</v>
      </c>
      <c r="J64" t="str">
        <f>VLOOKUP(Table1[[#This Row],[Name]],compound_data!$A$1:$I$964,9,0)</f>
        <v>ADNPLDHMAVUMIW-CUZNLEPHSA-N</v>
      </c>
      <c r="K64" t="s">
        <v>4413</v>
      </c>
      <c r="L64" t="s">
        <v>4414</v>
      </c>
      <c r="M64">
        <f>COUNTIF(Table1[InChIKey],Table1[[#This Row],[InChIKey]])</f>
        <v>1</v>
      </c>
    </row>
    <row r="65" spans="1:13" x14ac:dyDescent="0.25">
      <c r="A65" t="s">
        <v>3645</v>
      </c>
      <c r="B65">
        <v>6128</v>
      </c>
      <c r="C65" t="str">
        <f>LOWER(Table1[[#This Row],[Standart name]])</f>
        <v>androstenedione</v>
      </c>
      <c r="D65" t="s">
        <v>3646</v>
      </c>
      <c r="E65" t="s">
        <v>3647</v>
      </c>
      <c r="F65" t="s">
        <v>3648</v>
      </c>
      <c r="H65" t="s">
        <v>13</v>
      </c>
      <c r="I65" t="s">
        <v>3649</v>
      </c>
      <c r="J65" t="str">
        <f>VLOOKUP(Table1[[#This Row],[Name]],compound_data!$A$1:$I$964,9,0)</f>
        <v>AEMFNILZOJDQLW-QAGGRKNESA-N</v>
      </c>
      <c r="K65" t="s">
        <v>4415</v>
      </c>
      <c r="L65" t="s">
        <v>4416</v>
      </c>
      <c r="M65">
        <f>COUNTIF(Table1[InChIKey],Table1[[#This Row],[InChIKey]])</f>
        <v>1</v>
      </c>
    </row>
    <row r="66" spans="1:13" x14ac:dyDescent="0.25">
      <c r="A66" t="s">
        <v>3085</v>
      </c>
      <c r="B66">
        <v>94715</v>
      </c>
      <c r="C66" t="str">
        <f>LOWER(Table1[[#This Row],[Standart name]])</f>
        <v>d-glucuronic acid</v>
      </c>
      <c r="D66" t="s">
        <v>3086</v>
      </c>
      <c r="E66" t="s">
        <v>3087</v>
      </c>
      <c r="F66" t="s">
        <v>3088</v>
      </c>
      <c r="H66" t="s">
        <v>13</v>
      </c>
      <c r="I66" t="s">
        <v>3089</v>
      </c>
      <c r="J66" t="str">
        <f>VLOOKUP(Table1[[#This Row],[Name]],compound_data!$A$1:$I$964,9,0)</f>
        <v>AEMOLEFTQBMNLQ-AQKNRBDQSA-N</v>
      </c>
      <c r="K66" t="s">
        <v>4417</v>
      </c>
      <c r="L66" t="s">
        <v>4418</v>
      </c>
      <c r="M66">
        <f>COUNTIF(Table1[InChIKey],Table1[[#This Row],[InChIKey]])</f>
        <v>1</v>
      </c>
    </row>
    <row r="67" spans="1:13" x14ac:dyDescent="0.25">
      <c r="A67" t="s">
        <v>1197</v>
      </c>
      <c r="B67">
        <v>43815</v>
      </c>
      <c r="C67" t="str">
        <f>LOWER(Table1[[#This Row],[Standart name]])</f>
        <v>paroxetine</v>
      </c>
      <c r="D67" t="s">
        <v>1198</v>
      </c>
      <c r="E67" t="s">
        <v>1199</v>
      </c>
      <c r="F67" t="s">
        <v>1200</v>
      </c>
      <c r="H67" t="s">
        <v>13</v>
      </c>
      <c r="I67" t="s">
        <v>1201</v>
      </c>
      <c r="J67" t="str">
        <f>VLOOKUP(Table1[[#This Row],[Name]],compound_data!$A$1:$I$964,9,0)</f>
        <v>AHOUBRCZNHFOSL-YOEHRIQHSA-N</v>
      </c>
      <c r="K67" t="s">
        <v>4421</v>
      </c>
      <c r="L67" t="s">
        <v>4422</v>
      </c>
      <c r="M67">
        <f>COUNTIF(Table1[InChIKey],Table1[[#This Row],[InChIKey]])</f>
        <v>1</v>
      </c>
    </row>
    <row r="68" spans="1:13" x14ac:dyDescent="0.25">
      <c r="A68" t="s">
        <v>3217</v>
      </c>
      <c r="B68">
        <v>5744</v>
      </c>
      <c r="C68" t="str">
        <f>LOWER(Table1[[#This Row],[Standart name]])</f>
        <v>hydrocortisone acetate</v>
      </c>
      <c r="D68" t="s">
        <v>3218</v>
      </c>
      <c r="E68" t="s">
        <v>3219</v>
      </c>
      <c r="F68" t="s">
        <v>3220</v>
      </c>
      <c r="H68" t="s">
        <v>13</v>
      </c>
      <c r="I68" t="s">
        <v>3221</v>
      </c>
      <c r="J68" t="str">
        <f>VLOOKUP(Table1[[#This Row],[Name]],compound_data!$A$1:$I$964,9,0)</f>
        <v>ALEXXDVDDISNDU-JZYPGELDSA-N</v>
      </c>
      <c r="K68" t="s">
        <v>4427</v>
      </c>
      <c r="L68" t="s">
        <v>4428</v>
      </c>
      <c r="M68">
        <f>COUNTIF(Table1[InChIKey],Table1[[#This Row],[InChIKey]])</f>
        <v>1</v>
      </c>
    </row>
    <row r="69" spans="1:13" x14ac:dyDescent="0.25">
      <c r="A69" t="s">
        <v>1657</v>
      </c>
      <c r="B69">
        <v>189710</v>
      </c>
      <c r="C69" t="str">
        <f>LOWER(Table1[[#This Row],[Standart name]])</f>
        <v>mk-912 hydrochloride</v>
      </c>
      <c r="D69" t="s">
        <v>1658</v>
      </c>
      <c r="E69" t="s">
        <v>1659</v>
      </c>
      <c r="F69" t="s">
        <v>1660</v>
      </c>
      <c r="H69" t="s">
        <v>13</v>
      </c>
      <c r="I69" t="s">
        <v>1661</v>
      </c>
      <c r="J69" t="str">
        <f>VLOOKUP(Table1[[#This Row],[Name]],compound_data!$A$1:$I$964,9,0)</f>
        <v>ALYCEQJIRFYVGE-VASSOYJASA-N</v>
      </c>
      <c r="K69" t="s">
        <v>4429</v>
      </c>
      <c r="L69" t="s">
        <v>4430</v>
      </c>
      <c r="M69">
        <f>COUNTIF(Table1[InChIKey],Table1[[#This Row],[InChIKey]])</f>
        <v>1</v>
      </c>
    </row>
    <row r="70" spans="1:13" x14ac:dyDescent="0.25">
      <c r="A70" t="s">
        <v>3846</v>
      </c>
      <c r="B70">
        <v>9896164</v>
      </c>
      <c r="C70" t="str">
        <f>LOWER(Table1[[#This Row],[Standart name]])</f>
        <v>ac-devd-amc</v>
      </c>
      <c r="D70" t="s">
        <v>3847</v>
      </c>
      <c r="E70" t="s">
        <v>3848</v>
      </c>
      <c r="F70" t="s">
        <v>3849</v>
      </c>
      <c r="H70" t="s">
        <v>13</v>
      </c>
      <c r="I70" t="s">
        <v>3850</v>
      </c>
      <c r="J70" t="str">
        <f>VLOOKUP(Table1[[#This Row],[Name]],compound_data!$A$1:$I$964,9,0)</f>
        <v>ALZSTTDFHZHSCA-RNVDEAKXSA-N</v>
      </c>
      <c r="K70" t="s">
        <v>4431</v>
      </c>
      <c r="L70" t="s">
        <v>4432</v>
      </c>
      <c r="M70">
        <f>COUNTIF(Table1[InChIKey],Table1[[#This Row],[InChIKey]])</f>
        <v>1</v>
      </c>
    </row>
    <row r="71" spans="1:13" x14ac:dyDescent="0.25">
      <c r="A71" t="s">
        <v>2809</v>
      </c>
      <c r="B71">
        <v>31703</v>
      </c>
      <c r="C71" t="str">
        <f>LOWER(Table1[[#This Row],[Standart name]])</f>
        <v>doxorubicin</v>
      </c>
      <c r="D71" t="s">
        <v>2810</v>
      </c>
      <c r="E71" t="s">
        <v>2811</v>
      </c>
      <c r="F71" t="s">
        <v>2812</v>
      </c>
      <c r="H71" t="s">
        <v>13</v>
      </c>
      <c r="I71" t="s">
        <v>2813</v>
      </c>
      <c r="J71" t="str">
        <f>VLOOKUP(Table1[[#This Row],[Name]],compound_data!$A$1:$I$964,9,0)</f>
        <v>AOJJSUZBOXZQNB-TZSSRYMLSA-N</v>
      </c>
      <c r="K71" t="s">
        <v>4433</v>
      </c>
      <c r="L71" t="s">
        <v>4434</v>
      </c>
      <c r="M71">
        <f>COUNTIF(Table1[InChIKey],Table1[[#This Row],[InChIKey]])</f>
        <v>1</v>
      </c>
    </row>
    <row r="72" spans="1:13" x14ac:dyDescent="0.25">
      <c r="A72" t="s">
        <v>1790</v>
      </c>
      <c r="B72">
        <v>127263133</v>
      </c>
      <c r="C72" t="str">
        <f>LOWER(Table1[[#This Row],[Standart name]])</f>
        <v>meosuc-aapv-amc</v>
      </c>
      <c r="D72" t="s">
        <v>1791</v>
      </c>
      <c r="E72" t="s">
        <v>1792</v>
      </c>
      <c r="F72" t="s">
        <v>1793</v>
      </c>
      <c r="H72" t="s">
        <v>13</v>
      </c>
      <c r="I72" t="s">
        <v>1794</v>
      </c>
      <c r="J72" t="str">
        <f>VLOOKUP(Table1[[#This Row],[Name]],compound_data!$A$1:$I$964,9,0)</f>
        <v>AOPLOBUZHYHBLA-NFHWZJRKSA-N</v>
      </c>
      <c r="K72" t="s">
        <v>4435</v>
      </c>
      <c r="L72" t="s">
        <v>4436</v>
      </c>
      <c r="M72">
        <f>COUNTIF(Table1[InChIKey],Table1[[#This Row],[InChIKey]])</f>
        <v>1</v>
      </c>
    </row>
    <row r="73" spans="1:13" x14ac:dyDescent="0.25">
      <c r="A73" t="s">
        <v>843</v>
      </c>
      <c r="B73">
        <v>15345727</v>
      </c>
      <c r="C73" t="str">
        <f>LOWER(Table1[[#This Row],[Standart name]])</f>
        <v>benzamide, 4-amino-n-(1-(3-(4-fluorophenoxy)propyl)-4-methyl-4-piperidinyl)-5-(iodo-123i)-2-methoxy-</v>
      </c>
      <c r="D73" t="s">
        <v>844</v>
      </c>
      <c r="E73" t="s">
        <v>845</v>
      </c>
      <c r="F73" t="s">
        <v>846</v>
      </c>
      <c r="H73" t="s">
        <v>13</v>
      </c>
      <c r="I73" t="s">
        <v>847</v>
      </c>
      <c r="J73" t="str">
        <f>VLOOKUP(Table1[[#This Row],[Name]],compound_data!$A$1:$I$964,9,0)</f>
        <v>AVCOQKHJBKHMEO-VEFBWTBNSA-N</v>
      </c>
      <c r="K73" t="s">
        <v>4447</v>
      </c>
      <c r="L73" t="s">
        <v>4448</v>
      </c>
      <c r="M73">
        <f>COUNTIF(Table1[InChIKey],Table1[[#This Row],[InChIKey]])</f>
        <v>1</v>
      </c>
    </row>
    <row r="74" spans="1:13" x14ac:dyDescent="0.25">
      <c r="A74" t="s">
        <v>3439</v>
      </c>
      <c r="B74">
        <v>115205</v>
      </c>
      <c r="C74" t="str">
        <f>LOWER(Table1[[#This Row],[Standart name]])</f>
        <v>bzatp</v>
      </c>
      <c r="D74" t="s">
        <v>3440</v>
      </c>
      <c r="E74" t="s">
        <v>3441</v>
      </c>
      <c r="F74" t="s">
        <v>3442</v>
      </c>
      <c r="H74" t="s">
        <v>13</v>
      </c>
      <c r="I74" t="s">
        <v>3443</v>
      </c>
      <c r="J74" t="str">
        <f>VLOOKUP(Table1[[#This Row],[Name]],compound_data!$A$1:$I$964,9,0)</f>
        <v>AWJJLYZBWRIBCZ-UGTJMOTHSA-N</v>
      </c>
      <c r="K74" t="s">
        <v>4450</v>
      </c>
      <c r="L74" t="s">
        <v>4451</v>
      </c>
      <c r="M74">
        <f>COUNTIF(Table1[InChIKey],Table1[[#This Row],[InChIKey]])</f>
        <v>1</v>
      </c>
    </row>
    <row r="75" spans="1:13" x14ac:dyDescent="0.25">
      <c r="A75" t="s">
        <v>3457</v>
      </c>
      <c r="B75">
        <v>5281222</v>
      </c>
      <c r="C75" t="str">
        <f>LOWER(Table1[[#This Row],[Standart name]])</f>
        <v>butein</v>
      </c>
      <c r="D75" t="s">
        <v>3458</v>
      </c>
      <c r="E75" t="s">
        <v>3459</v>
      </c>
      <c r="F75" t="s">
        <v>3460</v>
      </c>
      <c r="H75" t="s">
        <v>13</v>
      </c>
      <c r="I75" t="s">
        <v>3461</v>
      </c>
      <c r="J75" t="str">
        <f>VLOOKUP(Table1[[#This Row],[Name]],compound_data!$A$1:$I$964,9,0)</f>
        <v>AYMYWHCQALZEGT-ORCRQEGFSA-N</v>
      </c>
      <c r="K75" t="s">
        <v>4456</v>
      </c>
      <c r="L75" t="s">
        <v>4457</v>
      </c>
      <c r="M75">
        <f>COUNTIF(Table1[InChIKey],Table1[[#This Row],[InChIKey]])</f>
        <v>1</v>
      </c>
    </row>
    <row r="76" spans="1:13" x14ac:dyDescent="0.25">
      <c r="A76" t="s">
        <v>3499</v>
      </c>
      <c r="B76">
        <v>25108623</v>
      </c>
      <c r="C76" t="str">
        <f>LOWER(Table1[[#This Row],[Standart name]])</f>
        <v>boc-leu-arg-arg-amc . 2 hcl</v>
      </c>
      <c r="D76" t="s">
        <v>3500</v>
      </c>
      <c r="E76" t="s">
        <v>3501</v>
      </c>
      <c r="F76" t="s">
        <v>3502</v>
      </c>
      <c r="H76" t="s">
        <v>13</v>
      </c>
      <c r="I76" t="s">
        <v>3503</v>
      </c>
      <c r="J76" t="str">
        <f>VLOOKUP(Table1[[#This Row],[Name]],compound_data!$A$1:$I$964,9,0)</f>
        <v>BAVWXCNIABBHLQ-HJOGWXRNSA-N</v>
      </c>
      <c r="K76" t="s">
        <v>4461</v>
      </c>
      <c r="L76" t="s">
        <v>4462</v>
      </c>
      <c r="M76">
        <f>COUNTIF(Table1[InChIKey],Table1[[#This Row],[InChIKey]])</f>
        <v>1</v>
      </c>
    </row>
    <row r="77" spans="1:13" x14ac:dyDescent="0.25">
      <c r="A77" t="s">
        <v>1145</v>
      </c>
      <c r="B77">
        <v>448457</v>
      </c>
      <c r="C77" t="str">
        <f>LOWER(Table1[[#This Row],[Standart name]])</f>
        <v>prostaglandin d2</v>
      </c>
      <c r="D77" t="s">
        <v>1146</v>
      </c>
      <c r="E77" t="s">
        <v>1147</v>
      </c>
      <c r="F77" t="s">
        <v>1148</v>
      </c>
      <c r="H77" t="s">
        <v>13</v>
      </c>
      <c r="I77" t="s">
        <v>1149</v>
      </c>
      <c r="J77" t="str">
        <f>VLOOKUP(Table1[[#This Row],[Name]],compound_data!$A$1:$I$964,9,0)</f>
        <v>BHMBVRSPMRCCGG-OUTUXVNYSA-N</v>
      </c>
      <c r="K77" t="s">
        <v>4472</v>
      </c>
      <c r="L77" t="s">
        <v>4473</v>
      </c>
      <c r="M77">
        <f>COUNTIF(Table1[InChIKey],Table1[[#This Row],[InChIKey]])</f>
        <v>1</v>
      </c>
    </row>
    <row r="78" spans="1:13" x14ac:dyDescent="0.25">
      <c r="A78" t="s">
        <v>2979</v>
      </c>
      <c r="B78">
        <v>3035060</v>
      </c>
      <c r="C78" t="str">
        <f>LOWER(Table1[[#This Row],[Standart name]])</f>
        <v>deltorphin</v>
      </c>
      <c r="D78" t="s">
        <v>2980</v>
      </c>
      <c r="E78" t="s">
        <v>2981</v>
      </c>
      <c r="F78" t="s">
        <v>2982</v>
      </c>
      <c r="H78" t="s">
        <v>13</v>
      </c>
      <c r="I78" t="s">
        <v>2983</v>
      </c>
      <c r="J78" t="str">
        <f>VLOOKUP(Table1[[#This Row],[Name]],compound_data!$A$1:$I$964,9,0)</f>
        <v>BHSURCCZOBVHJJ-NWOHMYAQSA-N</v>
      </c>
      <c r="K78" t="s">
        <v>4474</v>
      </c>
      <c r="L78" t="s">
        <v>4475</v>
      </c>
      <c r="M78">
        <f>COUNTIF(Table1[InChIKey],Table1[[#This Row],[InChIKey]])</f>
        <v>1</v>
      </c>
    </row>
    <row r="79" spans="1:13" x14ac:dyDescent="0.25">
      <c r="A79" t="s">
        <v>3079</v>
      </c>
      <c r="B79">
        <v>92934</v>
      </c>
      <c r="C79" t="str">
        <f>LOWER(Table1[[#This Row],[Standart name]])</f>
        <v>firefly luciferin</v>
      </c>
      <c r="D79" t="s">
        <v>3080</v>
      </c>
      <c r="E79" t="s">
        <v>3081</v>
      </c>
      <c r="F79" t="s">
        <v>3082</v>
      </c>
      <c r="H79" t="s">
        <v>13</v>
      </c>
      <c r="I79" t="s">
        <v>3083</v>
      </c>
      <c r="J79" t="str">
        <f>VLOOKUP(Table1[[#This Row],[Name]],compound_data!$A$1:$I$964,9,0)</f>
        <v>BJGNCJDXODQBOB-SSDOTTSWSA-N</v>
      </c>
      <c r="K79" t="s">
        <v>4476</v>
      </c>
      <c r="L79" t="s">
        <v>4477</v>
      </c>
      <c r="M79">
        <f>COUNTIF(Table1[InChIKey],Table1[[#This Row],[InChIKey]])</f>
        <v>1</v>
      </c>
    </row>
    <row r="80" spans="1:13" x14ac:dyDescent="0.25">
      <c r="A80" t="s">
        <v>831</v>
      </c>
      <c r="B80">
        <v>643606</v>
      </c>
      <c r="C80" t="str">
        <f>LOWER(Table1[[#This Row],[Standart name]])</f>
        <v>rauwolscine</v>
      </c>
      <c r="D80" t="s">
        <v>832</v>
      </c>
      <c r="E80" t="s">
        <v>833</v>
      </c>
      <c r="F80" t="s">
        <v>834</v>
      </c>
      <c r="H80" t="s">
        <v>13</v>
      </c>
      <c r="I80" t="s">
        <v>835</v>
      </c>
      <c r="J80" t="str">
        <f>VLOOKUP(Table1[[#This Row],[Name]],compound_data!$A$1:$I$964,9,0)</f>
        <v>BLGXFZZNTVWLAY-DIRVCLHFSA-N</v>
      </c>
      <c r="K80" t="s">
        <v>4479</v>
      </c>
      <c r="L80" t="s">
        <v>4480</v>
      </c>
      <c r="M80">
        <f>COUNTIF(Table1[InChIKey],Table1[[#This Row],[InChIKey]])</f>
        <v>1</v>
      </c>
    </row>
    <row r="81" spans="1:13" x14ac:dyDescent="0.25">
      <c r="A81" t="s">
        <v>3687</v>
      </c>
      <c r="B81">
        <v>10307709</v>
      </c>
      <c r="C81" t="str">
        <f>LOWER(Table1[[#This Row],[Standart name]])</f>
        <v>alpha-synuclein</v>
      </c>
      <c r="D81" t="s">
        <v>3688</v>
      </c>
      <c r="E81" t="s">
        <v>3689</v>
      </c>
      <c r="F81" t="s">
        <v>3690</v>
      </c>
      <c r="H81" t="s">
        <v>13</v>
      </c>
      <c r="I81" t="s">
        <v>3691</v>
      </c>
      <c r="J81" t="str">
        <f>VLOOKUP(Table1[[#This Row],[Name]],compound_data!$A$1:$I$964,9,0)</f>
        <v>BLNGPBLOXXYPMY-ARWHJJERSA-N</v>
      </c>
      <c r="K81" t="s">
        <v>4481</v>
      </c>
      <c r="L81" t="s">
        <v>4482</v>
      </c>
      <c r="M81">
        <f>COUNTIF(Table1[InChIKey],Table1[[#This Row],[InChIKey]])</f>
        <v>1</v>
      </c>
    </row>
    <row r="82" spans="1:13" x14ac:dyDescent="0.25">
      <c r="A82" t="s">
        <v>3415</v>
      </c>
      <c r="B82">
        <v>5497136</v>
      </c>
      <c r="C82" t="str">
        <f>LOWER(Table1[[#This Row],[Standart name]])</f>
        <v>n-acetylsphingosine</v>
      </c>
      <c r="D82" t="s">
        <v>3416</v>
      </c>
      <c r="E82" t="s">
        <v>3417</v>
      </c>
      <c r="F82" t="s">
        <v>3418</v>
      </c>
      <c r="H82" t="s">
        <v>13</v>
      </c>
      <c r="I82" t="s">
        <v>3419</v>
      </c>
      <c r="J82" t="str">
        <f>VLOOKUP(Table1[[#This Row],[Name]],compound_data!$A$1:$I$964,9,0)</f>
        <v>BLTCBVOJNNKFKC-QUDYQQOWSA-N</v>
      </c>
      <c r="K82" t="s">
        <v>4483</v>
      </c>
      <c r="L82" t="s">
        <v>4484</v>
      </c>
      <c r="M82">
        <f>COUNTIF(Table1[InChIKey],Table1[[#This Row],[InChIKey]])</f>
        <v>1</v>
      </c>
    </row>
    <row r="83" spans="1:13" x14ac:dyDescent="0.25">
      <c r="A83" t="s">
        <v>1627</v>
      </c>
      <c r="B83">
        <v>5288826</v>
      </c>
      <c r="C83" t="str">
        <f>LOWER(Table1[[#This Row],[Standart name]])</f>
        <v>morphine</v>
      </c>
      <c r="D83" t="s">
        <v>1628</v>
      </c>
      <c r="E83" t="s">
        <v>1629</v>
      </c>
      <c r="F83" t="s">
        <v>1630</v>
      </c>
      <c r="H83" t="s">
        <v>13</v>
      </c>
      <c r="I83" t="s">
        <v>1631</v>
      </c>
      <c r="J83" t="str">
        <f>VLOOKUP(Table1[[#This Row],[Name]],compound_data!$A$1:$I$964,9,0)</f>
        <v>BQJCRHHNABKAKU-KBQPJGBKSA-N</v>
      </c>
      <c r="K83" t="s">
        <v>4489</v>
      </c>
      <c r="L83" t="s">
        <v>4490</v>
      </c>
      <c r="M83">
        <f>COUNTIF(Table1[InChIKey],Table1[[#This Row],[InChIKey]])</f>
        <v>1</v>
      </c>
    </row>
    <row r="84" spans="1:13" x14ac:dyDescent="0.25">
      <c r="A84" t="s">
        <v>1180</v>
      </c>
      <c r="B84">
        <v>37783</v>
      </c>
      <c r="C84" t="str">
        <f>LOWER(Table1[[#This Row],[Standart name]])</f>
        <v>phorbol 12,13-dibutyrate</v>
      </c>
      <c r="D84" t="s">
        <v>1181</v>
      </c>
      <c r="E84" t="s">
        <v>1182</v>
      </c>
      <c r="F84" t="s">
        <v>1183</v>
      </c>
      <c r="H84" t="s">
        <v>13</v>
      </c>
      <c r="I84" t="s">
        <v>1184</v>
      </c>
      <c r="J84" t="str">
        <f>VLOOKUP(Table1[[#This Row],[Name]],compound_data!$A$1:$I$964,9,0)</f>
        <v>BQJRUJTZSGYBEZ-YVQNUNKESA-N</v>
      </c>
      <c r="K84" t="s">
        <v>4491</v>
      </c>
      <c r="L84" t="s">
        <v>4492</v>
      </c>
      <c r="M84">
        <f>COUNTIF(Table1[InChIKey],Table1[[#This Row],[InChIKey]])</f>
        <v>1</v>
      </c>
    </row>
    <row r="85" spans="1:13" x14ac:dyDescent="0.25">
      <c r="A85" t="s">
        <v>3920</v>
      </c>
      <c r="B85">
        <v>135398565</v>
      </c>
      <c r="C85" t="str">
        <f>LOWER(Table1[[#This Row],[Standart name]])</f>
        <v>8-oxo-dgtp</v>
      </c>
      <c r="D85" t="s">
        <v>3921</v>
      </c>
      <c r="E85" t="s">
        <v>3922</v>
      </c>
      <c r="F85" t="s">
        <v>3923</v>
      </c>
      <c r="H85" t="s">
        <v>13</v>
      </c>
      <c r="I85" t="s">
        <v>3924</v>
      </c>
      <c r="J85" t="str">
        <f>VLOOKUP(Table1[[#This Row],[Name]],compound_data!$A$1:$I$964,9,0)</f>
        <v>BUZOGVVQWCXXDP-VPENINKCSA-N</v>
      </c>
      <c r="K85" t="s">
        <v>4499</v>
      </c>
      <c r="L85" t="s">
        <v>4500</v>
      </c>
      <c r="M85">
        <f>COUNTIF(Table1[InChIKey],Table1[[#This Row],[InChIKey]])</f>
        <v>1</v>
      </c>
    </row>
    <row r="86" spans="1:13" x14ac:dyDescent="0.25">
      <c r="A86" t="s">
        <v>3840</v>
      </c>
      <c r="B86">
        <v>137700547</v>
      </c>
      <c r="C86" t="str">
        <f>LOWER(Table1[[#This Row],[Standart name]])</f>
        <v>ac-pal-amc</v>
      </c>
      <c r="D86" t="s">
        <v>3841</v>
      </c>
      <c r="E86" t="s">
        <v>3842</v>
      </c>
      <c r="F86" t="s">
        <v>3843</v>
      </c>
      <c r="H86" t="s">
        <v>13</v>
      </c>
      <c r="I86" t="s">
        <v>3844</v>
      </c>
      <c r="J86" t="str">
        <f>VLOOKUP(Table1[[#This Row],[Name]],compound_data!$A$1:$I$964,9,0)</f>
        <v>BWJPVHDZSJFFDM-NDXORKPFSA-N</v>
      </c>
      <c r="K86" t="s">
        <v>4504</v>
      </c>
      <c r="L86" t="s">
        <v>4505</v>
      </c>
      <c r="M86">
        <f>COUNTIF(Table1[InChIKey],Table1[[#This Row],[InChIKey]])</f>
        <v>1</v>
      </c>
    </row>
    <row r="87" spans="1:13" x14ac:dyDescent="0.25">
      <c r="A87" t="s">
        <v>2304</v>
      </c>
      <c r="B87">
        <v>445127</v>
      </c>
      <c r="C87" t="str">
        <f>LOWER(Table1[[#This Row],[Standart name]])</f>
        <v>(s)-3-hydroxy-3-methylglutaryl-coa</v>
      </c>
      <c r="D87" t="s">
        <v>2305</v>
      </c>
      <c r="E87" t="s">
        <v>2306</v>
      </c>
      <c r="F87" t="s">
        <v>2307</v>
      </c>
      <c r="H87" t="s">
        <v>13</v>
      </c>
      <c r="I87" t="s">
        <v>2308</v>
      </c>
      <c r="J87" t="str">
        <f>VLOOKUP(Table1[[#This Row],[Name]],compound_data!$A$1:$I$964,9,0)</f>
        <v>CABVTRNMFUVUDM-VRHQGPGLSA-N</v>
      </c>
      <c r="K87" t="s">
        <v>4511</v>
      </c>
      <c r="L87" t="s">
        <v>4512</v>
      </c>
      <c r="M87">
        <f>COUNTIF(Table1[InChIKey],Table1[[#This Row],[InChIKey]])</f>
        <v>1</v>
      </c>
    </row>
    <row r="88" spans="1:13" x14ac:dyDescent="0.25">
      <c r="A88" t="s">
        <v>2684</v>
      </c>
      <c r="B88">
        <v>644209</v>
      </c>
      <c r="C88" t="str">
        <f>LOWER(Table1[[#This Row],[Standart name]])</f>
        <v>etorphine</v>
      </c>
      <c r="D88" t="s">
        <v>2685</v>
      </c>
      <c r="E88" t="s">
        <v>2686</v>
      </c>
      <c r="F88" t="s">
        <v>2687</v>
      </c>
      <c r="H88" t="s">
        <v>13</v>
      </c>
      <c r="I88" t="s">
        <v>2688</v>
      </c>
      <c r="J88" t="str">
        <f>VLOOKUP(Table1[[#This Row],[Name]],compound_data!$A$1:$I$964,9,0)</f>
        <v>CAHCBJPUTCKATP-FAWZKKEFSA-N</v>
      </c>
      <c r="K88" t="s">
        <v>4513</v>
      </c>
      <c r="L88" t="s">
        <v>4514</v>
      </c>
      <c r="M88">
        <f>COUNTIF(Table1[InChIKey],Table1[[#This Row],[InChIKey]])</f>
        <v>1</v>
      </c>
    </row>
    <row r="89" spans="1:13" x14ac:dyDescent="0.25">
      <c r="A89" t="s">
        <v>699</v>
      </c>
      <c r="B89">
        <v>10370341</v>
      </c>
      <c r="C89" t="str">
        <f>LOWER(Table1[[#This Row],[Standart name]])</f>
        <v>l-lysinamide, d-valyl-l-leucyl-n-(4-nitrophenyl)-</v>
      </c>
      <c r="D89" t="s">
        <v>700</v>
      </c>
      <c r="E89" t="s">
        <v>701</v>
      </c>
      <c r="F89" t="s">
        <v>702</v>
      </c>
      <c r="H89" t="s">
        <v>13</v>
      </c>
      <c r="I89" t="s">
        <v>703</v>
      </c>
      <c r="J89" t="str">
        <f>VLOOKUP(Table1[[#This Row],[Name]],compound_data!$A$1:$I$964,9,0)</f>
        <v>CAJXYXPLLJDEOB-SLFFLAALSA-N</v>
      </c>
      <c r="K89" t="s">
        <v>4515</v>
      </c>
      <c r="L89" t="s">
        <v>4516</v>
      </c>
      <c r="M89">
        <f>COUNTIF(Table1[InChIKey],Table1[[#This Row],[InChIKey]])</f>
        <v>1</v>
      </c>
    </row>
    <row r="90" spans="1:13" x14ac:dyDescent="0.25">
      <c r="A90" t="s">
        <v>1706</v>
      </c>
      <c r="B90">
        <v>261000</v>
      </c>
      <c r="C90" t="str">
        <f>LOWER(Table1[[#This Row],[Standart name]])</f>
        <v>metribolone</v>
      </c>
      <c r="D90" t="s">
        <v>1707</v>
      </c>
      <c r="E90" t="s">
        <v>1708</v>
      </c>
      <c r="F90" t="s">
        <v>1709</v>
      </c>
      <c r="H90" t="s">
        <v>13</v>
      </c>
      <c r="I90" t="s">
        <v>1710</v>
      </c>
      <c r="J90" t="str">
        <f>VLOOKUP(Table1[[#This Row],[Name]],compound_data!$A$1:$I$964,9,0)</f>
        <v>CCCIJQPRIXGQOE-XWSJACJDSA-N</v>
      </c>
      <c r="K90" t="s">
        <v>4519</v>
      </c>
      <c r="L90" t="s">
        <v>4520</v>
      </c>
      <c r="M90">
        <f>COUNTIF(Table1[InChIKey],Table1[[#This Row],[InChIKey]])</f>
        <v>1</v>
      </c>
    </row>
    <row r="91" spans="1:13" x14ac:dyDescent="0.25">
      <c r="A91" t="s">
        <v>3481</v>
      </c>
      <c r="B91">
        <v>146160056</v>
      </c>
      <c r="C91" t="str">
        <f>LOWER(Table1[[#This Row],[Standart name]])</f>
        <v>bodipy-cholesterol</v>
      </c>
      <c r="D91" t="s">
        <v>3482</v>
      </c>
      <c r="E91" t="s">
        <v>3483</v>
      </c>
      <c r="F91" t="s">
        <v>3484</v>
      </c>
      <c r="H91" t="s">
        <v>13</v>
      </c>
      <c r="I91" t="s">
        <v>3485</v>
      </c>
      <c r="J91" t="str">
        <f>VLOOKUP(Table1[[#This Row],[Name]],compound_data!$A$1:$I$964,9,0)</f>
        <v>CFFWELDLDWZNRO-SJIMSOPYSA-N</v>
      </c>
      <c r="K91" t="s">
        <v>4526</v>
      </c>
      <c r="L91" t="s">
        <v>4527</v>
      </c>
      <c r="M91">
        <f>COUNTIF(Table1[InChIKey],Table1[[#This Row],[InChIKey]])</f>
        <v>1</v>
      </c>
    </row>
    <row r="92" spans="1:13" x14ac:dyDescent="0.25">
      <c r="A92" t="s">
        <v>3145</v>
      </c>
      <c r="B92">
        <v>66601354</v>
      </c>
      <c r="C92" t="str">
        <f>LOWER(Table1[[#This Row],[Standart name]])</f>
        <v>cyclohexyladenosine</v>
      </c>
      <c r="D92" t="s">
        <v>3146</v>
      </c>
      <c r="E92" t="s">
        <v>3147</v>
      </c>
      <c r="F92" t="s">
        <v>1495</v>
      </c>
      <c r="H92" t="s">
        <v>13</v>
      </c>
      <c r="I92" t="s">
        <v>3148</v>
      </c>
      <c r="J92" t="str">
        <f>VLOOKUP(Table1[[#This Row],[Name]],compound_data!$A$1:$I$964,9,0)</f>
        <v>CHMUHOFITZIING-XNIJJKJLSA-N</v>
      </c>
      <c r="K92" t="s">
        <v>4529</v>
      </c>
      <c r="L92" t="s">
        <v>4530</v>
      </c>
      <c r="M92">
        <f>COUNTIF(Table1[InChIKey],Table1[[#This Row],[InChIKey]])</f>
        <v>1</v>
      </c>
    </row>
    <row r="93" spans="1:13" x14ac:dyDescent="0.25">
      <c r="A93" t="s">
        <v>2152</v>
      </c>
      <c r="B93">
        <v>107758</v>
      </c>
      <c r="C93" t="str">
        <f>LOWER(Table1[[#This Row],[Standart name]])</f>
        <v>inositol-1,3,4,5-tetrakisphosphate</v>
      </c>
      <c r="D93" t="s">
        <v>2153</v>
      </c>
      <c r="E93" t="s">
        <v>2154</v>
      </c>
      <c r="F93" t="s">
        <v>2155</v>
      </c>
      <c r="H93" t="s">
        <v>13</v>
      </c>
      <c r="I93" t="s">
        <v>2156</v>
      </c>
      <c r="J93" t="str">
        <f>VLOOKUP(Table1[[#This Row],[Name]],compound_data!$A$1:$I$964,9,0)</f>
        <v>CIPFCGZLFXVXBG-FTSGZOCFSA-N</v>
      </c>
      <c r="K93" t="s">
        <v>4531</v>
      </c>
      <c r="L93" t="s">
        <v>4532</v>
      </c>
      <c r="M93">
        <f>COUNTIF(Table1[InChIKey],Table1[[#This Row],[InChIKey]])</f>
        <v>1</v>
      </c>
    </row>
    <row r="94" spans="1:13" x14ac:dyDescent="0.25">
      <c r="A94" t="s">
        <v>4328</v>
      </c>
      <c r="B94">
        <v>5459377</v>
      </c>
      <c r="C94" t="str">
        <f>LOWER(Table1[[#This Row],[Standart name]])</f>
        <v>1,2-dimyristoyl-sn-glycero-3-phosphocholine</v>
      </c>
      <c r="D94" t="s">
        <v>4329</v>
      </c>
      <c r="E94" t="s">
        <v>4330</v>
      </c>
      <c r="F94" t="s">
        <v>4331</v>
      </c>
      <c r="H94" t="s">
        <v>13</v>
      </c>
      <c r="I94" t="s">
        <v>4332</v>
      </c>
      <c r="J94" t="str">
        <f>VLOOKUP(Table1[[#This Row],[Name]],compound_data!$A$1:$I$964,9,0)</f>
        <v>CITHEXJVPOWHKC-UUWRZZSWSA-N</v>
      </c>
      <c r="K94" t="s">
        <v>4533</v>
      </c>
      <c r="L94" t="s">
        <v>4534</v>
      </c>
      <c r="M94">
        <f>COUNTIF(Table1[InChIKey],Table1[[#This Row],[InChIKey]])</f>
        <v>1</v>
      </c>
    </row>
    <row r="95" spans="1:13" x14ac:dyDescent="0.25">
      <c r="A95" t="s">
        <v>3002</v>
      </c>
      <c r="B95">
        <v>164800</v>
      </c>
      <c r="C95" t="str">
        <f>LOWER(Table1[[#This Row],[Standart name]])</f>
        <v>decanoyl-coa</v>
      </c>
      <c r="D95" t="s">
        <v>3003</v>
      </c>
      <c r="E95" t="s">
        <v>3004</v>
      </c>
      <c r="F95" t="s">
        <v>3005</v>
      </c>
      <c r="H95" t="s">
        <v>13</v>
      </c>
      <c r="I95" t="s">
        <v>3006</v>
      </c>
      <c r="J95" t="str">
        <f>VLOOKUP(Table1[[#This Row],[Name]],compound_data!$A$1:$I$964,9,0)</f>
        <v>CNKJPHSEFDPYDB-HSJNEKGZSA-N</v>
      </c>
      <c r="K95" t="s">
        <v>4538</v>
      </c>
      <c r="L95" t="s">
        <v>4539</v>
      </c>
      <c r="M95">
        <f>COUNTIF(Table1[InChIKey],Table1[[#This Row],[InChIKey]])</f>
        <v>1</v>
      </c>
    </row>
    <row r="96" spans="1:13" x14ac:dyDescent="0.25">
      <c r="A96" t="s">
        <v>3858</v>
      </c>
      <c r="B96">
        <v>11481862</v>
      </c>
      <c r="C96" t="str">
        <f>LOWER(Table1[[#This Row],[Standart name]])</f>
        <v>(e)-3-(2-(6-methylpyridin-2-yl)ethynyl)cyclohex-2-enone o-methyl oxime</v>
      </c>
      <c r="D96" t="s">
        <v>3859</v>
      </c>
      <c r="E96" t="s">
        <v>3860</v>
      </c>
      <c r="F96" t="s">
        <v>3861</v>
      </c>
      <c r="H96" t="s">
        <v>13</v>
      </c>
      <c r="I96" t="s">
        <v>3862</v>
      </c>
      <c r="J96" t="str">
        <f>VLOOKUP(Table1[[#This Row],[Name]],compound_data!$A$1:$I$964,9,0)</f>
        <v>CNNZLFXCUQLKOB-BMRADRMJSA-N</v>
      </c>
      <c r="K96" t="s">
        <v>4540</v>
      </c>
      <c r="L96" t="s">
        <v>4541</v>
      </c>
      <c r="M96">
        <f>COUNTIF(Table1[InChIKey],Table1[[#This Row],[InChIKey]])</f>
        <v>1</v>
      </c>
    </row>
    <row r="97" spans="1:13" x14ac:dyDescent="0.25">
      <c r="A97" t="s">
        <v>4055</v>
      </c>
      <c r="B97">
        <v>171334</v>
      </c>
      <c r="C97" t="str">
        <f>LOWER(Table1[[#This Row],[Standart name]])</f>
        <v>4-methylumbelliferyl-alpha-l-fucopyranoside</v>
      </c>
      <c r="D97" t="s">
        <v>4056</v>
      </c>
      <c r="E97" t="s">
        <v>4057</v>
      </c>
      <c r="F97" t="s">
        <v>4058</v>
      </c>
      <c r="H97" t="s">
        <v>13</v>
      </c>
      <c r="I97" t="s">
        <v>4059</v>
      </c>
      <c r="J97" t="str">
        <f>VLOOKUP(Table1[[#This Row],[Name]],compound_data!$A$1:$I$964,9,0)</f>
        <v>CQKHENXHLAUMBH-CRLRYRHBSA-N</v>
      </c>
      <c r="K97" t="s">
        <v>4543</v>
      </c>
      <c r="L97" t="s">
        <v>4544</v>
      </c>
      <c r="M97">
        <f>COUNTIF(Table1[InChIKey],Table1[[#This Row],[InChIKey]])</f>
        <v>1</v>
      </c>
    </row>
    <row r="98" spans="1:13" x14ac:dyDescent="0.25">
      <c r="A98" t="s">
        <v>3475</v>
      </c>
      <c r="B98">
        <v>71314179</v>
      </c>
      <c r="C98" t="str">
        <f>LOWER(Table1[[#This Row],[Standart name]])</f>
        <v>bodipy cyclopamine</v>
      </c>
      <c r="D98" t="s">
        <v>3476</v>
      </c>
      <c r="E98" t="s">
        <v>3477</v>
      </c>
      <c r="F98" t="s">
        <v>3478</v>
      </c>
      <c r="H98" t="s">
        <v>13</v>
      </c>
      <c r="I98" t="s">
        <v>3479</v>
      </c>
      <c r="J98" t="str">
        <f>VLOOKUP(Table1[[#This Row],[Name]],compound_data!$A$1:$I$964,9,0)</f>
        <v>CQPRECBXTRAUSE-QEXJUGOOSA-N</v>
      </c>
      <c r="K98" t="s">
        <v>4545</v>
      </c>
      <c r="L98" t="s">
        <v>4546</v>
      </c>
      <c r="M98">
        <f>COUNTIF(Table1[InChIKey],Table1[[#This Row],[InChIKey]])</f>
        <v>1</v>
      </c>
    </row>
    <row r="99" spans="1:13" x14ac:dyDescent="0.25">
      <c r="A99" t="s">
        <v>3463</v>
      </c>
      <c r="B99">
        <v>50225</v>
      </c>
      <c r="C99" t="str">
        <f>LOWER(Table1[[#This Row],[Standart name]])</f>
        <v>buserelin</v>
      </c>
      <c r="D99" t="s">
        <v>3464</v>
      </c>
      <c r="E99" t="s">
        <v>3465</v>
      </c>
      <c r="F99" t="s">
        <v>3466</v>
      </c>
      <c r="H99" t="s">
        <v>13</v>
      </c>
      <c r="I99" t="s">
        <v>3467</v>
      </c>
      <c r="J99" t="str">
        <f>VLOOKUP(Table1[[#This Row],[Name]],compound_data!$A$1:$I$964,9,0)</f>
        <v>CUWODFFVMXJOKD-UVLQAERKSA-N</v>
      </c>
      <c r="K99" t="s">
        <v>4549</v>
      </c>
      <c r="L99" t="s">
        <v>4550</v>
      </c>
      <c r="M99">
        <f>COUNTIF(Table1[InChIKey],Table1[[#This Row],[InChIKey]])</f>
        <v>1</v>
      </c>
    </row>
    <row r="100" spans="1:13" x14ac:dyDescent="0.25">
      <c r="A100" t="s">
        <v>3639</v>
      </c>
      <c r="B100">
        <v>172198</v>
      </c>
      <c r="C100" t="str">
        <f>LOWER(Table1[[#This Row],[Standart name]])</f>
        <v>angiotensin ii</v>
      </c>
      <c r="D100" t="s">
        <v>3640</v>
      </c>
      <c r="E100" t="s">
        <v>3641</v>
      </c>
      <c r="F100" t="s">
        <v>3642</v>
      </c>
      <c r="H100" t="s">
        <v>13</v>
      </c>
      <c r="I100" t="s">
        <v>3643</v>
      </c>
      <c r="J100" t="str">
        <f>VLOOKUP(Table1[[#This Row],[Name]],compound_data!$A$1:$I$964,9,0)</f>
        <v>CZGUSIXMZVURDU-JZXHSEFVSA-N</v>
      </c>
      <c r="K100" t="s">
        <v>4551</v>
      </c>
      <c r="L100" t="s">
        <v>4552</v>
      </c>
      <c r="M100">
        <f>COUNTIF(Table1[InChIKey],Table1[[#This Row],[InChIKey]])</f>
        <v>1</v>
      </c>
    </row>
    <row r="101" spans="1:13" x14ac:dyDescent="0.25">
      <c r="A101" t="s">
        <v>404</v>
      </c>
      <c r="B101">
        <v>5988</v>
      </c>
      <c r="C101" t="str">
        <f>LOWER(Table1[[#This Row],[Standart name]])</f>
        <v>sucrose</v>
      </c>
      <c r="D101" t="s">
        <v>405</v>
      </c>
      <c r="E101" t="s">
        <v>406</v>
      </c>
      <c r="F101" t="s">
        <v>407</v>
      </c>
      <c r="H101" t="s">
        <v>13</v>
      </c>
      <c r="I101" t="s">
        <v>408</v>
      </c>
      <c r="J101" t="str">
        <f>VLOOKUP(Table1[[#This Row],[Name]],compound_data!$A$1:$I$964,9,0)</f>
        <v>CZMRCDWAGMRECN-UGDNZRGBSA-N</v>
      </c>
      <c r="K101" t="s">
        <v>4553</v>
      </c>
      <c r="L101" t="s">
        <v>4554</v>
      </c>
      <c r="M101">
        <f>COUNTIF(Table1[InChIKey],Table1[[#This Row],[InChIKey]])</f>
        <v>1</v>
      </c>
    </row>
    <row r="102" spans="1:13" x14ac:dyDescent="0.25">
      <c r="A102" t="s">
        <v>2949</v>
      </c>
      <c r="B102">
        <v>12594</v>
      </c>
      <c r="C102" t="str">
        <f>LOWER(Table1[[#This Row],[Standart name]])</f>
        <v>dehydroepiandrosterone sulfate</v>
      </c>
      <c r="D102" t="s">
        <v>2950</v>
      </c>
      <c r="E102" t="s">
        <v>2951</v>
      </c>
      <c r="F102" t="s">
        <v>2952</v>
      </c>
      <c r="H102" t="s">
        <v>13</v>
      </c>
      <c r="I102" t="s">
        <v>2953</v>
      </c>
      <c r="J102" t="str">
        <f>VLOOKUP(Table1[[#This Row],[Name]],compound_data!$A$1:$I$964,9,0)</f>
        <v>CZWCKYRVOZZJNM-USOAJAOKSA-N</v>
      </c>
      <c r="K102" t="s">
        <v>4555</v>
      </c>
      <c r="L102" t="s">
        <v>4556</v>
      </c>
      <c r="M102">
        <f>COUNTIF(Table1[InChIKey],Table1[[#This Row],[InChIKey]])</f>
        <v>1</v>
      </c>
    </row>
    <row r="103" spans="1:13" x14ac:dyDescent="0.25">
      <c r="A103" t="s">
        <v>452</v>
      </c>
      <c r="B103">
        <v>9566174</v>
      </c>
      <c r="C103" t="str">
        <f>LOWER(Table1[[#This Row],[Standart name]])</f>
        <v>stat5 inhibitor</v>
      </c>
      <c r="D103" t="s">
        <v>453</v>
      </c>
      <c r="E103" t="s">
        <v>454</v>
      </c>
      <c r="F103" t="s">
        <v>455</v>
      </c>
      <c r="H103" t="s">
        <v>13</v>
      </c>
      <c r="I103" t="s">
        <v>456</v>
      </c>
      <c r="J103" t="str">
        <f>VLOOKUP(Table1[[#This Row],[Name]],compound_data!$A$1:$I$964,9,0)</f>
        <v>DAVIKTBRCQWOGT-GIJQJNRQSA-N</v>
      </c>
      <c r="K103" t="s">
        <v>4558</v>
      </c>
      <c r="L103" t="s">
        <v>4559</v>
      </c>
      <c r="M103">
        <f>COUNTIF(Table1[InChIKey],Table1[[#This Row],[InChIKey]])</f>
        <v>1</v>
      </c>
    </row>
    <row r="104" spans="1:13" x14ac:dyDescent="0.25">
      <c r="A104" t="s">
        <v>1405</v>
      </c>
      <c r="B104">
        <v>14180</v>
      </c>
      <c r="C104" t="str">
        <f>LOWER(Table1[[#This Row],[Standart name]])</f>
        <v>nicotinamide mononucleotide</v>
      </c>
      <c r="D104" t="s">
        <v>1406</v>
      </c>
      <c r="E104" t="s">
        <v>1407</v>
      </c>
      <c r="F104" t="s">
        <v>1408</v>
      </c>
      <c r="H104" t="s">
        <v>13</v>
      </c>
      <c r="I104" t="s">
        <v>1409</v>
      </c>
      <c r="J104" t="str">
        <f>VLOOKUP(Table1[[#This Row],[Name]],compound_data!$A$1:$I$964,9,0)</f>
        <v>DAYLJWODMCOQEW-TURQNECASA-N</v>
      </c>
      <c r="K104" t="s">
        <v>4560</v>
      </c>
      <c r="L104" t="s">
        <v>4561</v>
      </c>
      <c r="M104">
        <f>COUNTIF(Table1[InChIKey],Table1[[#This Row],[InChIKey]])</f>
        <v>1</v>
      </c>
    </row>
    <row r="105" spans="1:13" x14ac:dyDescent="0.25">
      <c r="A105" t="s">
        <v>2637</v>
      </c>
      <c r="B105">
        <v>57363</v>
      </c>
      <c r="C105" t="str">
        <f>LOWER(Table1[[#This Row],[Standart name]])</f>
        <v>finasteride</v>
      </c>
      <c r="D105" t="s">
        <v>2638</v>
      </c>
      <c r="E105" t="s">
        <v>2639</v>
      </c>
      <c r="F105" t="s">
        <v>2640</v>
      </c>
      <c r="H105" t="s">
        <v>13</v>
      </c>
      <c r="I105" t="s">
        <v>2641</v>
      </c>
      <c r="J105" t="str">
        <f>VLOOKUP(Table1[[#This Row],[Name]],compound_data!$A$1:$I$964,9,0)</f>
        <v>DBEPLOCGEIEOCV-WSBQPABSSA-N</v>
      </c>
      <c r="K105" t="s">
        <v>4562</v>
      </c>
      <c r="L105" t="s">
        <v>4563</v>
      </c>
      <c r="M105">
        <f>COUNTIF(Table1[InChIKey],Table1[[#This Row],[InChIKey]])</f>
        <v>1</v>
      </c>
    </row>
    <row r="106" spans="1:13" x14ac:dyDescent="0.25">
      <c r="A106" t="s">
        <v>711</v>
      </c>
      <c r="B106">
        <v>71304806</v>
      </c>
      <c r="C106" t="str">
        <f>LOWER(Table1[[#This Row],[Standart name]])</f>
        <v>l-gamma-glutamyl-s-[2-(4-nitrophenyl)-2-oxoethyl]-l-cysteinylglycine</v>
      </c>
      <c r="D106" t="s">
        <v>712</v>
      </c>
      <c r="E106" t="s">
        <v>713</v>
      </c>
      <c r="F106" t="s">
        <v>714</v>
      </c>
      <c r="H106" t="s">
        <v>13</v>
      </c>
      <c r="I106" t="s">
        <v>715</v>
      </c>
      <c r="J106" t="str">
        <f>VLOOKUP(Table1[[#This Row],[Name]],compound_data!$A$1:$I$964,9,0)</f>
        <v>DFOFAMKKGYFIOO-STQMWFEESA-N</v>
      </c>
      <c r="K106" t="s">
        <v>4572</v>
      </c>
      <c r="L106" t="s">
        <v>4573</v>
      </c>
      <c r="M106">
        <f>COUNTIF(Table1[InChIKey],Table1[[#This Row],[InChIKey]])</f>
        <v>1</v>
      </c>
    </row>
    <row r="107" spans="1:13" x14ac:dyDescent="0.25">
      <c r="A107" t="s">
        <v>4026</v>
      </c>
      <c r="B107">
        <v>452544</v>
      </c>
      <c r="C107" t="str">
        <f>LOWER(Table1[[#This Row],[Standart name]])</f>
        <v>4alpha-phorbol 12,13-didecanoate</v>
      </c>
      <c r="D107" t="s">
        <v>4027</v>
      </c>
      <c r="E107" t="s">
        <v>4028</v>
      </c>
      <c r="F107" t="s">
        <v>4029</v>
      </c>
      <c r="H107" t="s">
        <v>13</v>
      </c>
      <c r="I107" t="s">
        <v>4030</v>
      </c>
      <c r="J107" t="str">
        <f>VLOOKUP(Table1[[#This Row],[Name]],compound_data!$A$1:$I$964,9,0)</f>
        <v>DGOSGFYDFDYMCW-OEFRVDPMSA-N</v>
      </c>
      <c r="K107" t="s">
        <v>4574</v>
      </c>
      <c r="L107" t="s">
        <v>4575</v>
      </c>
      <c r="M107">
        <f>COUNTIF(Table1[InChIKey],Table1[[#This Row],[InChIKey]])</f>
        <v>1</v>
      </c>
    </row>
    <row r="108" spans="1:13" x14ac:dyDescent="0.25">
      <c r="A108" t="s">
        <v>2434</v>
      </c>
      <c r="B108">
        <v>91895934</v>
      </c>
      <c r="C108" t="str">
        <f>LOWER(Table1[[#This Row],[Standart name]])</f>
        <v>bodipy-labeled geldanamycin</v>
      </c>
      <c r="D108" t="s">
        <v>2435</v>
      </c>
      <c r="E108" t="s">
        <v>2436</v>
      </c>
      <c r="F108" t="s">
        <v>2437</v>
      </c>
      <c r="H108" t="s">
        <v>13</v>
      </c>
      <c r="I108" t="s">
        <v>2438</v>
      </c>
      <c r="J108" t="str">
        <f>VLOOKUP(Table1[[#This Row],[Name]],compound_data!$A$1:$I$964,9,0)</f>
        <v>DKGJFBKYLFXAAJ-GSGGJQAMSA-N</v>
      </c>
      <c r="K108" t="s">
        <v>4579</v>
      </c>
      <c r="L108" t="s">
        <v>4580</v>
      </c>
      <c r="M108">
        <f>COUNTIF(Table1[InChIKey],Table1[[#This Row],[InChIKey]])</f>
        <v>1</v>
      </c>
    </row>
    <row r="109" spans="1:13" x14ac:dyDescent="0.25">
      <c r="A109" t="s">
        <v>3699</v>
      </c>
      <c r="B109">
        <v>23727689</v>
      </c>
      <c r="C109" t="str">
        <f>LOWER(Table1[[#This Row],[Standart name]])</f>
        <v>almorexant</v>
      </c>
      <c r="D109" t="s">
        <v>3700</v>
      </c>
      <c r="E109" t="s">
        <v>3701</v>
      </c>
      <c r="F109" t="s">
        <v>3702</v>
      </c>
      <c r="H109" t="s">
        <v>13</v>
      </c>
      <c r="I109" t="s">
        <v>3703</v>
      </c>
      <c r="J109" t="str">
        <f>VLOOKUP(Table1[[#This Row],[Name]],compound_data!$A$1:$I$964,9,0)</f>
        <v>DKMACHNQISHMDN-RPLLCQBOSA-N</v>
      </c>
      <c r="K109" t="s">
        <v>4583</v>
      </c>
      <c r="L109" t="s">
        <v>4584</v>
      </c>
      <c r="M109">
        <f>COUNTIF(Table1[InChIKey],Table1[[#This Row],[InChIKey]])</f>
        <v>1</v>
      </c>
    </row>
    <row r="110" spans="1:13" x14ac:dyDescent="0.25">
      <c r="A110" t="s">
        <v>2099</v>
      </c>
      <c r="B110">
        <v>439193</v>
      </c>
      <c r="C110" t="str">
        <f>LOWER(Table1[[#This Row],[Standart name]])</f>
        <v>isomaltose</v>
      </c>
      <c r="D110" t="s">
        <v>2100</v>
      </c>
      <c r="E110" t="s">
        <v>2101</v>
      </c>
      <c r="F110" t="s">
        <v>407</v>
      </c>
      <c r="H110" t="s">
        <v>13</v>
      </c>
      <c r="I110" t="s">
        <v>2102</v>
      </c>
      <c r="J110" t="str">
        <f>VLOOKUP(Table1[[#This Row],[Name]],compound_data!$A$1:$I$964,9,0)</f>
        <v>DLRVVLDZNNYCBX-RTPHMHGBSA-N</v>
      </c>
      <c r="K110" t="s">
        <v>4585</v>
      </c>
      <c r="L110" t="s">
        <v>4586</v>
      </c>
      <c r="M110">
        <f>COUNTIF(Table1[InChIKey],Table1[[#This Row],[InChIKey]])</f>
        <v>1</v>
      </c>
    </row>
    <row r="111" spans="1:13" x14ac:dyDescent="0.25">
      <c r="A111" t="s">
        <v>2720</v>
      </c>
      <c r="B111">
        <v>5870</v>
      </c>
      <c r="C111" t="str">
        <f>LOWER(Table1[[#This Row],[Standart name]])</f>
        <v>estrone</v>
      </c>
      <c r="D111" t="s">
        <v>2721</v>
      </c>
      <c r="E111" t="s">
        <v>2722</v>
      </c>
      <c r="F111" t="s">
        <v>2723</v>
      </c>
      <c r="H111" t="s">
        <v>13</v>
      </c>
      <c r="I111" t="s">
        <v>2724</v>
      </c>
      <c r="J111" t="str">
        <f>VLOOKUP(Table1[[#This Row],[Name]],compound_data!$A$1:$I$964,9,0)</f>
        <v>DNXHEGUUPJUMQT-CBZIJGRNSA-N</v>
      </c>
      <c r="K111" t="s">
        <v>4590</v>
      </c>
      <c r="L111" t="s">
        <v>4591</v>
      </c>
      <c r="M111">
        <f>COUNTIF(Table1[InChIKey],Table1[[#This Row],[InChIKey]])</f>
        <v>1</v>
      </c>
    </row>
    <row r="112" spans="1:13" x14ac:dyDescent="0.25">
      <c r="A112" t="s">
        <v>1452</v>
      </c>
      <c r="B112">
        <v>5360515</v>
      </c>
      <c r="C112" t="str">
        <f>LOWER(Table1[[#This Row],[Standart name]])</f>
        <v>naltrexone</v>
      </c>
      <c r="D112" t="s">
        <v>1453</v>
      </c>
      <c r="E112" t="s">
        <v>1454</v>
      </c>
      <c r="F112" t="s">
        <v>1455</v>
      </c>
      <c r="H112" t="s">
        <v>13</v>
      </c>
      <c r="I112" t="s">
        <v>1456</v>
      </c>
      <c r="J112" t="str">
        <f>VLOOKUP(Table1[[#This Row],[Name]],compound_data!$A$1:$I$964,9,0)</f>
        <v>DQCKKXVULJGBQN-XFWGSAIBSA-N</v>
      </c>
      <c r="K112" t="s">
        <v>4595</v>
      </c>
      <c r="L112" t="s">
        <v>4596</v>
      </c>
      <c r="M112">
        <f>COUNTIF(Table1[InChIKey],Table1[[#This Row],[InChIKey]])</f>
        <v>1</v>
      </c>
    </row>
    <row r="113" spans="1:13" x14ac:dyDescent="0.25">
      <c r="A113" t="s">
        <v>825</v>
      </c>
      <c r="B113">
        <v>5702546</v>
      </c>
      <c r="C113" t="str">
        <f>LOWER(Table1[[#This Row],[Standart name]])</f>
        <v>resiniferatoxin</v>
      </c>
      <c r="D113" t="s">
        <v>826</v>
      </c>
      <c r="E113" t="s">
        <v>827</v>
      </c>
      <c r="F113" t="s">
        <v>828</v>
      </c>
      <c r="H113" t="s">
        <v>13</v>
      </c>
      <c r="I113" t="s">
        <v>829</v>
      </c>
      <c r="J113" t="str">
        <f>VLOOKUP(Table1[[#This Row],[Name]],compound_data!$A$1:$I$964,9,0)</f>
        <v>DSDNAKHZNJAGHN-MXTYGGKSSA-N</v>
      </c>
      <c r="K113" t="s">
        <v>4601</v>
      </c>
      <c r="L113" t="s">
        <v>4602</v>
      </c>
      <c r="M113">
        <f>COUNTIF(Table1[InChIKey],Table1[[#This Row],[InChIKey]])</f>
        <v>1</v>
      </c>
    </row>
    <row r="114" spans="1:13" x14ac:dyDescent="0.25">
      <c r="A114" t="s">
        <v>1567</v>
      </c>
      <c r="B114">
        <v>11966124</v>
      </c>
      <c r="C114" t="str">
        <f>LOWER(Table1[[#This Row],[Standart name]])</f>
        <v>tetradecanoyl-coa</v>
      </c>
      <c r="D114" t="s">
        <v>1568</v>
      </c>
      <c r="E114" t="s">
        <v>1569</v>
      </c>
      <c r="F114" t="s">
        <v>1570</v>
      </c>
      <c r="H114" t="s">
        <v>13</v>
      </c>
      <c r="I114" t="s">
        <v>1571</v>
      </c>
      <c r="J114" t="str">
        <f>VLOOKUP(Table1[[#This Row],[Name]],compound_data!$A$1:$I$964,9,0)</f>
        <v>DUAFKXOFBZQTQE-QSGBVPJFSA-N</v>
      </c>
      <c r="K114" t="s">
        <v>4605</v>
      </c>
      <c r="L114" t="s">
        <v>4606</v>
      </c>
      <c r="M114">
        <f>COUNTIF(Table1[InChIKey],Table1[[#This Row],[InChIKey]])</f>
        <v>1</v>
      </c>
    </row>
    <row r="115" spans="1:13" x14ac:dyDescent="0.25">
      <c r="A115" t="s">
        <v>1908</v>
      </c>
      <c r="B115">
        <v>136712324</v>
      </c>
      <c r="C115" t="str">
        <f>LOWER(Table1[[#This Row],[Standart name]])</f>
        <v>luciferyl adenylate</v>
      </c>
      <c r="D115" t="s">
        <v>1909</v>
      </c>
      <c r="E115" t="s">
        <v>1910</v>
      </c>
      <c r="F115" t="s">
        <v>1911</v>
      </c>
      <c r="H115" t="s">
        <v>13</v>
      </c>
      <c r="I115" t="s">
        <v>1912</v>
      </c>
      <c r="J115" t="str">
        <f>VLOOKUP(Table1[[#This Row],[Name]],compound_data!$A$1:$I$964,9,0)</f>
        <v>DVLIEEOCYVGZDS-RIWZETFMSA-N</v>
      </c>
      <c r="K115" t="s">
        <v>4611</v>
      </c>
      <c r="L115" t="s">
        <v>4612</v>
      </c>
      <c r="M115">
        <f>COUNTIF(Table1[InChIKey],Table1[[#This Row],[InChIKey]])</f>
        <v>1</v>
      </c>
    </row>
    <row r="116" spans="1:13" x14ac:dyDescent="0.25">
      <c r="A116" t="s">
        <v>664</v>
      </c>
      <c r="B116">
        <v>44308724</v>
      </c>
      <c r="C116" t="str">
        <f>LOWER(Table1[[#This Row],[Standart name]])</f>
        <v>2-amino-3-[[(2r)-2-hydroxypropanoyl]sulfanylmethyl]butanedioic acid</v>
      </c>
      <c r="D116" t="s">
        <v>665</v>
      </c>
      <c r="E116" t="s">
        <v>665</v>
      </c>
      <c r="F116" t="s">
        <v>666</v>
      </c>
      <c r="H116" t="s">
        <v>13</v>
      </c>
      <c r="I116" t="s">
        <v>667</v>
      </c>
      <c r="J116" t="str">
        <f>VLOOKUP(Table1[[#This Row],[Name]],compound_data!$A$1:$I$964,9,0)</f>
        <v>DWPTUFGRYYIXHG-JYMNUSQCSA-N</v>
      </c>
      <c r="K116" t="s">
        <v>4614</v>
      </c>
      <c r="L116" t="s">
        <v>4615</v>
      </c>
      <c r="M116">
        <f>COUNTIF(Table1[InChIKey],Table1[[#This Row],[InChIKey]])</f>
        <v>1</v>
      </c>
    </row>
    <row r="117" spans="1:13" x14ac:dyDescent="0.25">
      <c r="A117" t="s">
        <v>1428</v>
      </c>
      <c r="B117">
        <v>65407</v>
      </c>
      <c r="C117" t="str">
        <f>LOWER(Table1[[#This Row],[Standart name]])</f>
        <v>4-nitrobenzylthioinosine</v>
      </c>
      <c r="D117" t="s">
        <v>1429</v>
      </c>
      <c r="E117" t="s">
        <v>1430</v>
      </c>
      <c r="F117" t="s">
        <v>1431</v>
      </c>
      <c r="H117" t="s">
        <v>13</v>
      </c>
      <c r="I117" t="s">
        <v>1432</v>
      </c>
      <c r="J117" t="str">
        <f>VLOOKUP(Table1[[#This Row],[Name]],compound_data!$A$1:$I$964,9,0)</f>
        <v>DYCJFJRCWPVDHY-LSCFUAHRSA-N</v>
      </c>
      <c r="K117" t="s">
        <v>4616</v>
      </c>
      <c r="L117" t="s">
        <v>4617</v>
      </c>
      <c r="M117">
        <f>COUNTIF(Table1[InChIKey],Table1[[#This Row],[InChIKey]])</f>
        <v>1</v>
      </c>
    </row>
    <row r="118" spans="1:13" x14ac:dyDescent="0.25">
      <c r="A118" t="s">
        <v>3876</v>
      </c>
      <c r="B118">
        <v>57339251</v>
      </c>
      <c r="C118" t="str">
        <f>LOWER(Table1[[#This Row],[Standart name]])</f>
        <v>asp-ala-glu-phe-arg-his-asp-ser-gly-tyr-glu-val-his-his-gln-lys-leu-val-phe-phe-ala-glu-asp-val-gly-ser-asn-lys-gly-ala-ile-ile-gly-leu-met-val-gly-gly-val-val-ile-ala</v>
      </c>
      <c r="D118" t="s">
        <v>3877</v>
      </c>
      <c r="E118" t="s">
        <v>3878</v>
      </c>
      <c r="F118" t="s">
        <v>3879</v>
      </c>
      <c r="H118" t="s">
        <v>13</v>
      </c>
      <c r="I118" t="s">
        <v>3880</v>
      </c>
      <c r="J118" t="str">
        <f>VLOOKUP(Table1[[#This Row],[Name]],compound_data!$A$1:$I$964,9,0)</f>
        <v>DZHSAHHDTRWUTF-SIQRNXPUSA-N</v>
      </c>
      <c r="K118" t="s">
        <v>4620</v>
      </c>
      <c r="L118" t="s">
        <v>4621</v>
      </c>
      <c r="M118">
        <f>COUNTIF(Table1[InChIKey],Table1[[#This Row],[InChIKey]])</f>
        <v>1</v>
      </c>
    </row>
    <row r="119" spans="1:13" x14ac:dyDescent="0.25">
      <c r="A119" t="s">
        <v>476</v>
      </c>
      <c r="B119">
        <v>219077</v>
      </c>
      <c r="C119" t="str">
        <f>LOWER(Table1[[#This Row],[Standart name]])</f>
        <v>osanetant</v>
      </c>
      <c r="D119" t="s">
        <v>477</v>
      </c>
      <c r="E119" t="s">
        <v>478</v>
      </c>
      <c r="F119" t="s">
        <v>479</v>
      </c>
      <c r="H119" t="s">
        <v>13</v>
      </c>
      <c r="I119" t="s">
        <v>480</v>
      </c>
      <c r="J119" t="str">
        <f>VLOOKUP(Table1[[#This Row],[Name]],compound_data!$A$1:$I$964,9,0)</f>
        <v>DZOJBGLFWINFBF-UMSFTDKQSA-N</v>
      </c>
      <c r="K119" t="s">
        <v>4623</v>
      </c>
      <c r="L119" t="s">
        <v>4624</v>
      </c>
      <c r="M119">
        <f>COUNTIF(Table1[InChIKey],Table1[[#This Row],[InChIKey]])</f>
        <v>1</v>
      </c>
    </row>
    <row r="120" spans="1:13" x14ac:dyDescent="0.25">
      <c r="A120" t="s">
        <v>1020</v>
      </c>
      <c r="B120">
        <v>119570</v>
      </c>
      <c r="C120" t="str">
        <f>LOWER(Table1[[#This Row],[Standart name]])</f>
        <v>pramipexole</v>
      </c>
      <c r="D120" t="s">
        <v>1021</v>
      </c>
      <c r="E120" t="s">
        <v>1022</v>
      </c>
      <c r="F120" t="s">
        <v>1023</v>
      </c>
      <c r="H120" t="s">
        <v>13</v>
      </c>
      <c r="I120" t="s">
        <v>1024</v>
      </c>
      <c r="J120" t="str">
        <f>VLOOKUP(Table1[[#This Row],[Name]],compound_data!$A$1:$I$964,9,0)</f>
        <v>FASDKYOPVNHBLU-ZETCQYMHSA-N</v>
      </c>
      <c r="K120" t="s">
        <v>4626</v>
      </c>
      <c r="L120" t="s">
        <v>4627</v>
      </c>
      <c r="M120">
        <f>COUNTIF(Table1[InChIKey],Table1[[#This Row],[InChIKey]])</f>
        <v>1</v>
      </c>
    </row>
    <row r="121" spans="1:13" x14ac:dyDescent="0.25">
      <c r="A121" t="s">
        <v>464</v>
      </c>
      <c r="B121">
        <v>164946869</v>
      </c>
      <c r="C121" t="str">
        <f>LOWER(Table1[[#This Row],[Standart name]])</f>
        <v>srctide</v>
      </c>
      <c r="D121" t="s">
        <v>465</v>
      </c>
      <c r="E121" t="s">
        <v>466</v>
      </c>
      <c r="F121" t="s">
        <v>467</v>
      </c>
      <c r="H121" t="s">
        <v>13</v>
      </c>
      <c r="I121" t="s">
        <v>468</v>
      </c>
      <c r="J121" t="str">
        <f>VLOOKUP(Table1[[#This Row],[Name]],compound_data!$A$1:$I$964,9,0)</f>
        <v>FJKRXUAEIZQMSN-XCUMLKMOSA-N</v>
      </c>
      <c r="K121" t="s">
        <v>4643</v>
      </c>
      <c r="L121" t="s">
        <v>4644</v>
      </c>
      <c r="M121">
        <f>COUNTIF(Table1[InChIKey],Table1[[#This Row],[InChIKey]])</f>
        <v>1</v>
      </c>
    </row>
    <row r="122" spans="1:13" x14ac:dyDescent="0.25">
      <c r="A122" t="s">
        <v>996</v>
      </c>
      <c r="B122">
        <v>688563</v>
      </c>
      <c r="C122" t="str">
        <f>LOWER(Table1[[#This Row],[Standart name]])</f>
        <v>(r,s)-procaterol</v>
      </c>
      <c r="D122" t="s">
        <v>997</v>
      </c>
      <c r="E122" t="s">
        <v>998</v>
      </c>
      <c r="F122" t="s">
        <v>999</v>
      </c>
      <c r="H122" t="s">
        <v>13</v>
      </c>
      <c r="I122" t="s">
        <v>1000</v>
      </c>
      <c r="J122" t="str">
        <f>VLOOKUP(Table1[[#This Row],[Name]],compound_data!$A$1:$I$964,9,0)</f>
        <v>FKNXQNWAXFXVNW-WBMJQRKESA-N</v>
      </c>
      <c r="K122" t="s">
        <v>4645</v>
      </c>
      <c r="L122" t="s">
        <v>4646</v>
      </c>
      <c r="M122">
        <f>COUNTIF(Table1[InChIKey],Table1[[#This Row],[InChIKey]])</f>
        <v>1</v>
      </c>
    </row>
    <row r="123" spans="1:13" x14ac:dyDescent="0.25">
      <c r="A123" t="s">
        <v>693</v>
      </c>
      <c r="B123">
        <v>123687</v>
      </c>
      <c r="C123" t="str">
        <f>LOWER(Table1[[#This Row],[Standart name]])</f>
        <v>prolyl-phenylalanyl-arginine-4-nitroanilide</v>
      </c>
      <c r="D123" t="s">
        <v>694</v>
      </c>
      <c r="E123" t="s">
        <v>695</v>
      </c>
      <c r="F123" t="s">
        <v>696</v>
      </c>
      <c r="H123" t="s">
        <v>13</v>
      </c>
      <c r="I123" t="s">
        <v>697</v>
      </c>
      <c r="J123" t="str">
        <f>VLOOKUP(Table1[[#This Row],[Name]],compound_data!$A$1:$I$964,9,0)</f>
        <v>FMZSPKHRNVLPID-FSSWDIPSSA-N</v>
      </c>
      <c r="K123" t="s">
        <v>4648</v>
      </c>
      <c r="L123" t="s">
        <v>4649</v>
      </c>
      <c r="M123">
        <f>COUNTIF(Table1[InChIKey],Table1[[#This Row],[InChIKey]])</f>
        <v>1</v>
      </c>
    </row>
    <row r="124" spans="1:13" x14ac:dyDescent="0.25">
      <c r="A124" t="s">
        <v>2039</v>
      </c>
      <c r="B124">
        <v>15488999</v>
      </c>
      <c r="C124" t="str">
        <f>LOWER(Table1[[#This Row],[Standart name]])</f>
        <v>phosphatidylinositols,soya</v>
      </c>
      <c r="D124" t="s">
        <v>2040</v>
      </c>
      <c r="E124" t="s">
        <v>2041</v>
      </c>
      <c r="F124" t="s">
        <v>2042</v>
      </c>
      <c r="H124" t="s">
        <v>13</v>
      </c>
      <c r="I124" t="s">
        <v>2043</v>
      </c>
      <c r="J124" t="str">
        <f>VLOOKUP(Table1[[#This Row],[Name]],compound_data!$A$1:$I$964,9,0)</f>
        <v>FQZQXPXKJFOAGE-KAEDGTSCSA-N</v>
      </c>
      <c r="K124" t="s">
        <v>4653</v>
      </c>
      <c r="L124" t="s">
        <v>4654</v>
      </c>
      <c r="M124">
        <f>COUNTIF(Table1[InChIKey],Table1[[#This Row],[InChIKey]])</f>
        <v>1</v>
      </c>
    </row>
    <row r="125" spans="1:13" x14ac:dyDescent="0.25">
      <c r="A125" t="s">
        <v>884</v>
      </c>
      <c r="B125">
        <v>54562</v>
      </c>
      <c r="C125" t="str">
        <f>LOWER(Table1[[#This Row],[Standart name]])</f>
        <v>quinpirole</v>
      </c>
      <c r="D125" t="s">
        <v>885</v>
      </c>
      <c r="E125" t="s">
        <v>886</v>
      </c>
      <c r="F125" t="s">
        <v>887</v>
      </c>
      <c r="H125" t="s">
        <v>13</v>
      </c>
      <c r="I125" t="s">
        <v>888</v>
      </c>
      <c r="J125" t="str">
        <f>VLOOKUP(Table1[[#This Row],[Name]],compound_data!$A$1:$I$964,9,0)</f>
        <v>FTSUPYGMFAPCFZ-ZWNOBZJWSA-N</v>
      </c>
      <c r="K125" t="s">
        <v>4656</v>
      </c>
      <c r="L125" t="s">
        <v>4657</v>
      </c>
      <c r="M125">
        <f>COUNTIF(Table1[InChIKey],Table1[[#This Row],[InChIKey]])</f>
        <v>1</v>
      </c>
    </row>
    <row r="126" spans="1:13" x14ac:dyDescent="0.25">
      <c r="A126" t="s">
        <v>101</v>
      </c>
      <c r="B126">
        <v>6280</v>
      </c>
      <c r="C126" t="str">
        <f>LOWER(Table1[[#This Row],[Standart name]])</f>
        <v>veratridine</v>
      </c>
      <c r="D126" t="s">
        <v>102</v>
      </c>
      <c r="E126" t="s">
        <v>103</v>
      </c>
      <c r="F126" t="s">
        <v>104</v>
      </c>
      <c r="H126" t="s">
        <v>13</v>
      </c>
      <c r="I126" t="s">
        <v>105</v>
      </c>
      <c r="J126" t="str">
        <f>VLOOKUP(Table1[[#This Row],[Name]],compound_data!$A$1:$I$964,9,0)</f>
        <v>FVECELJHCSPHKY-YFUMOZOISA-N</v>
      </c>
      <c r="K126" t="s">
        <v>4659</v>
      </c>
      <c r="L126" t="s">
        <v>4660</v>
      </c>
      <c r="M126">
        <f>COUNTIF(Table1[InChIKey],Table1[[#This Row],[InChIKey]])</f>
        <v>1</v>
      </c>
    </row>
    <row r="127" spans="1:13" x14ac:dyDescent="0.25">
      <c r="A127" t="s">
        <v>1440</v>
      </c>
      <c r="B127">
        <v>45480636</v>
      </c>
      <c r="C127" t="str">
        <f>LOWER(Table1[[#This Row],[Standart name]])</f>
        <v>nbd-c6-sm</v>
      </c>
      <c r="D127" t="s">
        <v>1441</v>
      </c>
      <c r="E127" t="s">
        <v>1442</v>
      </c>
      <c r="F127" t="s">
        <v>1443</v>
      </c>
      <c r="H127" t="s">
        <v>13</v>
      </c>
      <c r="I127" t="s">
        <v>1444</v>
      </c>
      <c r="J127" t="str">
        <f>VLOOKUP(Table1[[#This Row],[Name]],compound_data!$A$1:$I$964,9,0)</f>
        <v>FVZFCJBDAOCTMS-PERJAUJZSA-N</v>
      </c>
      <c r="K127" t="s">
        <v>4661</v>
      </c>
      <c r="L127" t="s">
        <v>4662</v>
      </c>
      <c r="M127">
        <f>COUNTIF(Table1[InChIKey],Table1[[#This Row],[InChIKey]])</f>
        <v>1</v>
      </c>
    </row>
    <row r="128" spans="1:13" x14ac:dyDescent="0.25">
      <c r="A128" t="s">
        <v>1981</v>
      </c>
      <c r="B128">
        <v>657181</v>
      </c>
      <c r="C128" t="str">
        <f>LOWER(Table1[[#This Row],[Standart name]])</f>
        <v>leuprolide</v>
      </c>
      <c r="D128" t="s">
        <v>1982</v>
      </c>
      <c r="E128" t="s">
        <v>1983</v>
      </c>
      <c r="F128" t="s">
        <v>1984</v>
      </c>
      <c r="H128" t="s">
        <v>13</v>
      </c>
      <c r="I128" t="s">
        <v>1985</v>
      </c>
      <c r="J128" t="str">
        <f>VLOOKUP(Table1[[#This Row],[Name]],compound_data!$A$1:$I$964,9,0)</f>
        <v>GFIJNRVAKGFPGQ-LIJARHBVSA-N</v>
      </c>
      <c r="K128" t="s">
        <v>4670</v>
      </c>
      <c r="L128" t="s">
        <v>4671</v>
      </c>
      <c r="M128">
        <f>COUNTIF(Table1[InChIKey],Table1[[#This Row],[InChIKey]])</f>
        <v>1</v>
      </c>
    </row>
    <row r="129" spans="1:13" x14ac:dyDescent="0.25">
      <c r="A129" t="s">
        <v>458</v>
      </c>
      <c r="B129">
        <v>16133849</v>
      </c>
      <c r="C129" t="str">
        <f>LOWER(Table1[[#This Row],[Standart name]])</f>
        <v>srif-28</v>
      </c>
      <c r="D129" t="s">
        <v>459</v>
      </c>
      <c r="E129" t="s">
        <v>460</v>
      </c>
      <c r="F129" t="s">
        <v>461</v>
      </c>
      <c r="H129" t="s">
        <v>13</v>
      </c>
      <c r="I129" t="s">
        <v>462</v>
      </c>
      <c r="J129" t="str">
        <f>VLOOKUP(Table1[[#This Row],[Name]],compound_data!$A$1:$I$964,9,0)</f>
        <v>GGYTXJNZMFRSLX-DFTNLTQTSA-N</v>
      </c>
      <c r="K129" t="s">
        <v>4672</v>
      </c>
      <c r="L129" t="s">
        <v>4673</v>
      </c>
      <c r="M129">
        <f>COUNTIF(Table1[InChIKey],Table1[[#This Row],[InChIKey]])</f>
        <v>1</v>
      </c>
    </row>
    <row r="130" spans="1:13" x14ac:dyDescent="0.25">
      <c r="A130" t="s">
        <v>2491</v>
      </c>
      <c r="B130">
        <v>637566</v>
      </c>
      <c r="C130" t="str">
        <f>LOWER(Table1[[#This Row],[Standart name]])</f>
        <v>geraniol</v>
      </c>
      <c r="D130" t="s">
        <v>2492</v>
      </c>
      <c r="E130" t="s">
        <v>2493</v>
      </c>
      <c r="F130" t="s">
        <v>2494</v>
      </c>
      <c r="H130" t="s">
        <v>13</v>
      </c>
      <c r="I130" t="s">
        <v>2495</v>
      </c>
      <c r="J130" t="str">
        <f>VLOOKUP(Table1[[#This Row],[Name]],compound_data!$A$1:$I$964,9,0)</f>
        <v>GLZPCOQZEFWAFX-JXMROGBWSA-N</v>
      </c>
      <c r="K130" t="s">
        <v>4677</v>
      </c>
      <c r="L130" t="s">
        <v>4678</v>
      </c>
      <c r="M130">
        <f>COUNTIF(Table1[InChIKey],Table1[[#This Row],[InChIKey]])</f>
        <v>1</v>
      </c>
    </row>
    <row r="131" spans="1:13" x14ac:dyDescent="0.25">
      <c r="A131" t="s">
        <v>2334</v>
      </c>
      <c r="B131">
        <v>91898920</v>
      </c>
      <c r="C131" t="str">
        <f>LOWER(Table1[[#This Row],[Standart name]])</f>
        <v>hatrap</v>
      </c>
      <c r="D131" t="s">
        <v>2335</v>
      </c>
      <c r="E131" t="s">
        <v>2336</v>
      </c>
      <c r="F131" t="s">
        <v>2337</v>
      </c>
      <c r="H131" t="s">
        <v>13</v>
      </c>
      <c r="I131" t="s">
        <v>2338</v>
      </c>
      <c r="J131" t="str">
        <f>VLOOKUP(Table1[[#This Row],[Name]],compound_data!$A$1:$I$964,9,0)</f>
        <v>GMMUVNJMQDWRGQ-LEOAUMQFSA-N</v>
      </c>
      <c r="K131" t="s">
        <v>4679</v>
      </c>
      <c r="L131" t="s">
        <v>4680</v>
      </c>
      <c r="M131">
        <f>COUNTIF(Table1[InChIKey],Table1[[#This Row],[InChIKey]])</f>
        <v>1</v>
      </c>
    </row>
    <row r="132" spans="1:13" x14ac:dyDescent="0.25">
      <c r="A132" t="s">
        <v>4322</v>
      </c>
      <c r="B132">
        <v>5280453</v>
      </c>
      <c r="C132" t="str">
        <f>LOWER(Table1[[#This Row],[Standart name]])</f>
        <v>calcitriol</v>
      </c>
      <c r="D132" t="s">
        <v>4323</v>
      </c>
      <c r="E132" t="s">
        <v>4324</v>
      </c>
      <c r="F132" t="s">
        <v>4325</v>
      </c>
      <c r="H132" t="s">
        <v>13</v>
      </c>
      <c r="I132" t="s">
        <v>4326</v>
      </c>
      <c r="J132" t="str">
        <f>VLOOKUP(Table1[[#This Row],[Name]],compound_data!$A$1:$I$964,9,0)</f>
        <v>GMRQFYUYWCNGIN-NKMMMXOESA-N</v>
      </c>
      <c r="K132" t="s">
        <v>4681</v>
      </c>
      <c r="L132" t="s">
        <v>4682</v>
      </c>
      <c r="M132">
        <f>COUNTIF(Table1[InChIKey],Table1[[#This Row],[InChIKey]])</f>
        <v>1</v>
      </c>
    </row>
    <row r="133" spans="1:13" x14ac:dyDescent="0.25">
      <c r="A133" t="s">
        <v>2485</v>
      </c>
      <c r="B133">
        <v>16133832</v>
      </c>
      <c r="C133" t="str">
        <f>LOWER(Table1[[#This Row],[Standart name]])</f>
        <v>ghrelin</v>
      </c>
      <c r="D133" t="s">
        <v>2486</v>
      </c>
      <c r="E133" t="s">
        <v>2487</v>
      </c>
      <c r="F133" t="s">
        <v>2488</v>
      </c>
      <c r="H133" t="s">
        <v>13</v>
      </c>
      <c r="I133" t="s">
        <v>2489</v>
      </c>
      <c r="J133" t="str">
        <f>VLOOKUP(Table1[[#This Row],[Name]],compound_data!$A$1:$I$964,9,0)</f>
        <v>GNKDKYIHGQKHHM-RJKLHVOGSA-N</v>
      </c>
      <c r="K133" t="s">
        <v>4683</v>
      </c>
      <c r="L133" t="s">
        <v>4684</v>
      </c>
      <c r="M133">
        <f>COUNTIF(Table1[InChIKey],Table1[[#This Row],[InChIKey]])</f>
        <v>1</v>
      </c>
    </row>
    <row r="134" spans="1:13" x14ac:dyDescent="0.25">
      <c r="A134" t="s">
        <v>2549</v>
      </c>
      <c r="B134">
        <v>69507</v>
      </c>
      <c r="C134" t="str">
        <f>LOWER(Table1[[#This Row],[Standart name]])</f>
        <v>fructose-6-phosphate</v>
      </c>
      <c r="D134" t="s">
        <v>2550</v>
      </c>
      <c r="E134" t="s">
        <v>2551</v>
      </c>
      <c r="F134" t="s">
        <v>2161</v>
      </c>
      <c r="H134" t="s">
        <v>13</v>
      </c>
      <c r="I134" t="s">
        <v>2552</v>
      </c>
      <c r="J134" t="str">
        <f>VLOOKUP(Table1[[#This Row],[Name]],compound_data!$A$1:$I$964,9,0)</f>
        <v>GSXOAOHZAIYLCY-HSUXUTPPSA-N</v>
      </c>
      <c r="K134" t="s">
        <v>4692</v>
      </c>
      <c r="L134" t="s">
        <v>4693</v>
      </c>
      <c r="M134">
        <f>COUNTIF(Table1[InChIKey],Table1[[#This Row],[InChIKey]])</f>
        <v>1</v>
      </c>
    </row>
    <row r="135" spans="1:13" x14ac:dyDescent="0.25">
      <c r="A135" t="s">
        <v>1849</v>
      </c>
      <c r="B135">
        <v>439186</v>
      </c>
      <c r="C135" t="str">
        <f>LOWER(Table1[[#This Row],[Standart name]])</f>
        <v>maltose</v>
      </c>
      <c r="D135" t="s">
        <v>1850</v>
      </c>
      <c r="E135" t="s">
        <v>1851</v>
      </c>
      <c r="F135" t="s">
        <v>407</v>
      </c>
      <c r="H135" t="s">
        <v>13</v>
      </c>
      <c r="I135" t="s">
        <v>1852</v>
      </c>
      <c r="J135" t="str">
        <f>VLOOKUP(Table1[[#This Row],[Name]],compound_data!$A$1:$I$964,9,0)</f>
        <v>GUBGYTABKSRVRQ-PICCSMPSSA-N</v>
      </c>
      <c r="K135" t="s">
        <v>4694</v>
      </c>
      <c r="L135" t="s">
        <v>4695</v>
      </c>
      <c r="M135">
        <f>COUNTIF(Table1[InChIKey],Table1[[#This Row],[InChIKey]])</f>
        <v>1</v>
      </c>
    </row>
    <row r="136" spans="1:13" x14ac:dyDescent="0.25">
      <c r="A136" t="s">
        <v>3186</v>
      </c>
      <c r="B136">
        <v>74990</v>
      </c>
      <c r="C136" t="str">
        <f>LOWER(Table1[[#This Row],[Standart name]])</f>
        <v>irinotecan hydrochloride</v>
      </c>
      <c r="D136" t="s">
        <v>3187</v>
      </c>
      <c r="E136" t="s">
        <v>3188</v>
      </c>
      <c r="F136" t="s">
        <v>3189</v>
      </c>
      <c r="H136" t="s">
        <v>13</v>
      </c>
      <c r="I136" t="s">
        <v>3190</v>
      </c>
      <c r="J136" t="str">
        <f>VLOOKUP(Table1[[#This Row],[Name]],compound_data!$A$1:$I$964,9,0)</f>
        <v>GURKHSYORGJETM-WAQYZQTGSA-N</v>
      </c>
      <c r="K136" t="s">
        <v>4697</v>
      </c>
      <c r="L136" t="s">
        <v>4698</v>
      </c>
      <c r="M136">
        <f>COUNTIF(Table1[InChIKey],Table1[[#This Row],[InChIKey]])</f>
        <v>1</v>
      </c>
    </row>
    <row r="137" spans="1:13" x14ac:dyDescent="0.25">
      <c r="A137" t="s">
        <v>2738</v>
      </c>
      <c r="B137">
        <v>168510724</v>
      </c>
      <c r="C137" t="str">
        <f>LOWER(Table1[[#This Row],[Standart name]])</f>
        <v>erktide</v>
      </c>
      <c r="D137" t="s">
        <v>2739</v>
      </c>
      <c r="E137" t="s">
        <v>2740</v>
      </c>
      <c r="F137" t="s">
        <v>2741</v>
      </c>
      <c r="H137" t="s">
        <v>13</v>
      </c>
      <c r="I137" t="s">
        <v>2742</v>
      </c>
      <c r="J137" t="str">
        <f>VLOOKUP(Table1[[#This Row],[Name]],compound_data!$A$1:$I$964,9,0)</f>
        <v>GVQSPUWQYAREMP-YZBIGILASA-N</v>
      </c>
      <c r="K137" t="s">
        <v>4699</v>
      </c>
      <c r="L137" t="s">
        <v>4700</v>
      </c>
      <c r="M137">
        <f>COUNTIF(Table1[InChIKey],Table1[[#This Row],[InChIKey]])</f>
        <v>1</v>
      </c>
    </row>
    <row r="138" spans="1:13" x14ac:dyDescent="0.25">
      <c r="A138" t="s">
        <v>125</v>
      </c>
      <c r="B138">
        <v>46225600</v>
      </c>
      <c r="C138" t="str">
        <f>LOWER(Table1[[#This Row],[Standart name]])</f>
        <v>urotensin-ii</v>
      </c>
      <c r="D138" t="s">
        <v>126</v>
      </c>
      <c r="E138" t="s">
        <v>127</v>
      </c>
      <c r="F138" t="s">
        <v>128</v>
      </c>
      <c r="H138" t="s">
        <v>13</v>
      </c>
      <c r="I138" t="s">
        <v>129</v>
      </c>
      <c r="J138" t="str">
        <f>VLOOKUP(Table1[[#This Row],[Name]],compound_data!$A$1:$I$964,9,0)</f>
        <v>HFNHAPQMXICKCF-USJMABIRSA-N</v>
      </c>
      <c r="K138" t="s">
        <v>4707</v>
      </c>
      <c r="L138" t="s">
        <v>4708</v>
      </c>
      <c r="M138">
        <f>COUNTIF(Table1[InChIKey],Table1[[#This Row],[InChIKey]])</f>
        <v>1</v>
      </c>
    </row>
    <row r="139" spans="1:13" x14ac:dyDescent="0.25">
      <c r="A139" t="s">
        <v>2198</v>
      </c>
      <c r="B139">
        <v>5311181</v>
      </c>
      <c r="C139" t="str">
        <f>LOWER(Table1[[#This Row],[Standart name]])</f>
        <v>iloprost</v>
      </c>
      <c r="D139" t="s">
        <v>2199</v>
      </c>
      <c r="E139" t="s">
        <v>2200</v>
      </c>
      <c r="F139" t="s">
        <v>2201</v>
      </c>
      <c r="H139" t="s">
        <v>13</v>
      </c>
      <c r="I139" t="s">
        <v>2202</v>
      </c>
      <c r="J139" t="str">
        <f>VLOOKUP(Table1[[#This Row],[Name]],compound_data!$A$1:$I$964,9,0)</f>
        <v>HIFJCPQKFCZDDL-ACWOEMLNSA-N</v>
      </c>
      <c r="K139" t="s">
        <v>4711</v>
      </c>
      <c r="L139" t="s">
        <v>4712</v>
      </c>
      <c r="M139">
        <f>COUNTIF(Table1[InChIKey],Table1[[#This Row],[InChIKey]])</f>
        <v>1</v>
      </c>
    </row>
    <row r="140" spans="1:13" x14ac:dyDescent="0.25">
      <c r="A140" t="s">
        <v>3889</v>
      </c>
      <c r="B140">
        <v>11957499</v>
      </c>
      <c r="C140" t="str">
        <f>LOWER(Table1[[#This Row],[Standart name]])</f>
        <v>calcimycin</v>
      </c>
      <c r="D140" t="s">
        <v>3890</v>
      </c>
      <c r="E140" t="s">
        <v>3891</v>
      </c>
      <c r="F140" t="s">
        <v>3892</v>
      </c>
      <c r="H140" t="s">
        <v>13</v>
      </c>
      <c r="I140" t="s">
        <v>3893</v>
      </c>
      <c r="J140" t="str">
        <f>VLOOKUP(Table1[[#This Row],[Name]],compound_data!$A$1:$I$964,9,0)</f>
        <v>HIYAVKIYRIFSCZ-CYEMHPAKSA-N</v>
      </c>
      <c r="K140" t="s">
        <v>4713</v>
      </c>
      <c r="L140" t="s">
        <v>4714</v>
      </c>
      <c r="M140">
        <f>COUNTIF(Table1[InChIKey],Table1[[#This Row],[InChIKey]])</f>
        <v>1</v>
      </c>
    </row>
    <row r="141" spans="1:13" x14ac:dyDescent="0.25">
      <c r="A141" t="s">
        <v>1074</v>
      </c>
      <c r="B141">
        <v>643960</v>
      </c>
      <c r="C141" t="str">
        <f>LOWER(Table1[[#This Row],[Standart name]])</f>
        <v>d-myo-inositol, 1-(2r)-2,3-bis(1-oxohexadecyl)oxypropyl hydrogen phosphate 3,4-bis(dihydrogen phosphate)</v>
      </c>
      <c r="D141" t="s">
        <v>1075</v>
      </c>
      <c r="E141" t="s">
        <v>1076</v>
      </c>
      <c r="F141" t="s">
        <v>1077</v>
      </c>
      <c r="H141" t="s">
        <v>13</v>
      </c>
      <c r="I141" t="s">
        <v>1078</v>
      </c>
      <c r="J141" t="str">
        <f>VLOOKUP(Table1[[#This Row],[Name]],compound_data!$A$1:$I$964,9,0)</f>
        <v>HKWJHKSHEWVOSS-OMDJCSNQSA-N</v>
      </c>
      <c r="K141" t="s">
        <v>4715</v>
      </c>
      <c r="L141" t="s">
        <v>4716</v>
      </c>
      <c r="M141">
        <f>COUNTIF(Table1[InChIKey],Table1[[#This Row],[InChIKey]])</f>
        <v>1</v>
      </c>
    </row>
    <row r="142" spans="1:13" x14ac:dyDescent="0.25">
      <c r="A142" t="s">
        <v>573</v>
      </c>
      <c r="B142">
        <v>108147</v>
      </c>
      <c r="C142" t="str">
        <f>LOWER(Table1[[#This Row],[Standart name]])</f>
        <v>senktide</v>
      </c>
      <c r="D142" t="s">
        <v>574</v>
      </c>
      <c r="E142" t="s">
        <v>575</v>
      </c>
      <c r="F142" t="s">
        <v>576</v>
      </c>
      <c r="H142" t="s">
        <v>13</v>
      </c>
      <c r="I142" t="s">
        <v>577</v>
      </c>
      <c r="J142" t="str">
        <f>VLOOKUP(Table1[[#This Row],[Name]],compound_data!$A$1:$I$964,9,0)</f>
        <v>HMHYXLVEFVGOPM-QKUYTOGTSA-N</v>
      </c>
      <c r="K142" t="s">
        <v>4717</v>
      </c>
      <c r="L142" t="s">
        <v>4718</v>
      </c>
      <c r="M142">
        <f>COUNTIF(Table1[InChIKey],Table1[[#This Row],[InChIKey]])</f>
        <v>1</v>
      </c>
    </row>
    <row r="143" spans="1:13" x14ac:dyDescent="0.25">
      <c r="A143" t="s">
        <v>2961</v>
      </c>
      <c r="B143">
        <v>5280581</v>
      </c>
      <c r="C143" t="str">
        <f>LOWER(Table1[[#This Row],[Standart name]])</f>
        <v>dihomo-gamma-linolenic acid</v>
      </c>
      <c r="D143" t="s">
        <v>2962</v>
      </c>
      <c r="E143" t="s">
        <v>2963</v>
      </c>
      <c r="F143" t="s">
        <v>2964</v>
      </c>
      <c r="H143" t="s">
        <v>13</v>
      </c>
      <c r="I143" t="s">
        <v>2965</v>
      </c>
      <c r="J143" t="str">
        <f>VLOOKUP(Table1[[#This Row],[Name]],compound_data!$A$1:$I$964,9,0)</f>
        <v>HOBAELRKJCKHQD-QNEBEIHSSA-N</v>
      </c>
      <c r="K143" t="s">
        <v>4720</v>
      </c>
      <c r="L143" t="s">
        <v>4721</v>
      </c>
      <c r="M143">
        <f>COUNTIF(Table1[InChIKey],Table1[[#This Row],[InChIKey]])</f>
        <v>1</v>
      </c>
    </row>
    <row r="144" spans="1:13" x14ac:dyDescent="0.25">
      <c r="A144" t="s">
        <v>1747</v>
      </c>
      <c r="B144">
        <v>64947</v>
      </c>
      <c r="C144" t="str">
        <f>LOWER(Table1[[#This Row],[Standart name]])</f>
        <v>methyl alpha-d-glucopyranoside</v>
      </c>
      <c r="D144" t="s">
        <v>1748</v>
      </c>
      <c r="E144" t="s">
        <v>1749</v>
      </c>
      <c r="F144" t="s">
        <v>1750</v>
      </c>
      <c r="H144" t="s">
        <v>13</v>
      </c>
      <c r="I144" t="s">
        <v>1751</v>
      </c>
      <c r="J144" t="str">
        <f>VLOOKUP(Table1[[#This Row],[Name]],compound_data!$A$1:$I$964,9,0)</f>
        <v>HOVAGTYPODGVJG-ZFYZTMLRSA-N</v>
      </c>
      <c r="K144" t="s">
        <v>4722</v>
      </c>
      <c r="L144" t="s">
        <v>4723</v>
      </c>
      <c r="M144">
        <f>COUNTIF(Table1[InChIKey],Table1[[#This Row],[InChIKey]])</f>
        <v>1</v>
      </c>
    </row>
    <row r="145" spans="1:13" x14ac:dyDescent="0.25">
      <c r="A145" t="s">
        <v>3037</v>
      </c>
      <c r="B145">
        <v>5462471</v>
      </c>
      <c r="C145" t="str">
        <f>LOWER(Table1[[#This Row],[Standart name]])</f>
        <v>damgo</v>
      </c>
      <c r="D145" t="s">
        <v>3038</v>
      </c>
      <c r="E145" t="s">
        <v>3039</v>
      </c>
      <c r="F145" t="s">
        <v>3040</v>
      </c>
      <c r="H145" t="s">
        <v>13</v>
      </c>
      <c r="I145" t="s">
        <v>3041</v>
      </c>
      <c r="J145" t="str">
        <f>VLOOKUP(Table1[[#This Row],[Name]],compound_data!$A$1:$I$964,9,0)</f>
        <v>HPZJMUBDEAMBFI-WTNAPCKOSA-N</v>
      </c>
      <c r="K145" t="s">
        <v>4724</v>
      </c>
      <c r="L145" t="s">
        <v>4725</v>
      </c>
      <c r="M145">
        <f>COUNTIF(Table1[InChIKey],Table1[[#This Row],[InChIKey]])</f>
        <v>1</v>
      </c>
    </row>
    <row r="146" spans="1:13" x14ac:dyDescent="0.25">
      <c r="A146" t="s">
        <v>58</v>
      </c>
      <c r="B146">
        <v>5311501</v>
      </c>
      <c r="C146" t="str">
        <f>LOWER(Table1[[#This Row],[Standart name]])</f>
        <v>win 55212-2</v>
      </c>
      <c r="D146" t="s">
        <v>59</v>
      </c>
      <c r="E146" t="s">
        <v>60</v>
      </c>
      <c r="F146" t="s">
        <v>61</v>
      </c>
      <c r="H146" t="s">
        <v>13</v>
      </c>
      <c r="I146" t="s">
        <v>62</v>
      </c>
      <c r="J146" t="str">
        <f>VLOOKUP(Table1[[#This Row],[Name]],compound_data!$A$1:$I$964,9,0)</f>
        <v>HQVHOQAKMCMIIM-HXUWFJFHSA-N</v>
      </c>
      <c r="K146" t="s">
        <v>4727</v>
      </c>
      <c r="L146" t="s">
        <v>4728</v>
      </c>
      <c r="M146">
        <f>COUNTIF(Table1[InChIKey],Table1[[#This Row],[InChIKey]])</f>
        <v>1</v>
      </c>
    </row>
    <row r="147" spans="1:13" x14ac:dyDescent="0.25">
      <c r="A147" t="s">
        <v>3722</v>
      </c>
      <c r="B147">
        <v>90488759</v>
      </c>
      <c r="C147" t="str">
        <f>LOWER(Table1[[#This Row],[Standart name]])</f>
        <v>aktide-2t</v>
      </c>
      <c r="D147" t="s">
        <v>3723</v>
      </c>
      <c r="E147" t="s">
        <v>3724</v>
      </c>
      <c r="F147" t="s">
        <v>3725</v>
      </c>
      <c r="H147" t="s">
        <v>13</v>
      </c>
      <c r="I147" t="s">
        <v>3726</v>
      </c>
      <c r="J147" t="str">
        <f>VLOOKUP(Table1[[#This Row],[Name]],compound_data!$A$1:$I$964,9,0)</f>
        <v>HSEMWALZGKQWLK-SWWIKBNJSA-N</v>
      </c>
      <c r="K147" t="s">
        <v>4730</v>
      </c>
      <c r="L147" t="s">
        <v>4731</v>
      </c>
      <c r="M147">
        <f>COUNTIF(Table1[InChIKey],Table1[[#This Row],[InChIKey]])</f>
        <v>1</v>
      </c>
    </row>
    <row r="148" spans="1:13" x14ac:dyDescent="0.25">
      <c r="A148" t="s">
        <v>2678</v>
      </c>
      <c r="B148">
        <v>56927919</v>
      </c>
      <c r="C148" t="str">
        <f>LOWER(Table1[[#This Row],[Standart name]])</f>
        <v>exendin 4</v>
      </c>
      <c r="D148" t="s">
        <v>2679</v>
      </c>
      <c r="E148" t="s">
        <v>2680</v>
      </c>
      <c r="F148" t="s">
        <v>2681</v>
      </c>
      <c r="H148" t="s">
        <v>13</v>
      </c>
      <c r="I148" t="s">
        <v>2682</v>
      </c>
      <c r="J148" t="str">
        <f>VLOOKUP(Table1[[#This Row],[Name]],compound_data!$A$1:$I$964,9,0)</f>
        <v>HTQBXNHDCUEHJF-URRANESESA-N</v>
      </c>
      <c r="K148" t="s">
        <v>4733</v>
      </c>
      <c r="L148" t="s">
        <v>4734</v>
      </c>
      <c r="M148">
        <f>COUNTIF(Table1[InChIKey],Table1[[#This Row],[InChIKey]])</f>
        <v>1</v>
      </c>
    </row>
    <row r="149" spans="1:13" x14ac:dyDescent="0.25">
      <c r="A149" t="s">
        <v>3325</v>
      </c>
      <c r="B149">
        <v>5997</v>
      </c>
      <c r="C149" t="str">
        <f>LOWER(Table1[[#This Row],[Standart name]])</f>
        <v>cholesterol</v>
      </c>
      <c r="D149" t="s">
        <v>3326</v>
      </c>
      <c r="E149" t="s">
        <v>3327</v>
      </c>
      <c r="F149" t="s">
        <v>3328</v>
      </c>
      <c r="H149" t="s">
        <v>13</v>
      </c>
      <c r="I149" t="s">
        <v>3329</v>
      </c>
      <c r="J149" t="str">
        <f>VLOOKUP(Table1[[#This Row],[Name]],compound_data!$A$1:$I$964,9,0)</f>
        <v>HVYWMOMLDIMFJA-DPAQBDIFSA-N</v>
      </c>
      <c r="K149" t="s">
        <v>4742</v>
      </c>
      <c r="L149" t="s">
        <v>4743</v>
      </c>
      <c r="M149">
        <f>COUNTIF(Table1[InChIKey],Table1[[#This Row],[InChIKey]])</f>
        <v>1</v>
      </c>
    </row>
    <row r="150" spans="1:13" x14ac:dyDescent="0.25">
      <c r="A150" t="s">
        <v>1820</v>
      </c>
      <c r="B150">
        <v>5311271</v>
      </c>
      <c r="C150" t="str">
        <f>LOWER(Table1[[#This Row],[Standart name]])</f>
        <v>volinanserin</v>
      </c>
      <c r="D150" t="s">
        <v>1821</v>
      </c>
      <c r="E150" t="s">
        <v>1822</v>
      </c>
      <c r="F150" t="s">
        <v>1823</v>
      </c>
      <c r="H150" t="s">
        <v>13</v>
      </c>
      <c r="I150" t="s">
        <v>1824</v>
      </c>
      <c r="J150" t="str">
        <f>VLOOKUP(Table1[[#This Row],[Name]],compound_data!$A$1:$I$964,9,0)</f>
        <v>HXTGXYRHXAGCFP-OAQYLSRUSA-N</v>
      </c>
      <c r="K150" t="s">
        <v>4746</v>
      </c>
      <c r="L150" t="s">
        <v>4747</v>
      </c>
      <c r="M150">
        <f>COUNTIF(Table1[InChIKey],Table1[[#This Row],[InChIKey]])</f>
        <v>1</v>
      </c>
    </row>
    <row r="151" spans="1:13" x14ac:dyDescent="0.25">
      <c r="A151" t="s">
        <v>2469</v>
      </c>
      <c r="B151">
        <v>65533</v>
      </c>
      <c r="C151" t="str">
        <f>LOWER(Table1[[#This Row],[Standart name]])</f>
        <v>alpha-d-glucose 1-phosphate</v>
      </c>
      <c r="D151" t="s">
        <v>2470</v>
      </c>
      <c r="E151" t="s">
        <v>2471</v>
      </c>
      <c r="F151" t="s">
        <v>2161</v>
      </c>
      <c r="H151" t="s">
        <v>13</v>
      </c>
      <c r="I151" t="s">
        <v>2472</v>
      </c>
      <c r="J151" t="str">
        <f>VLOOKUP(Table1[[#This Row],[Name]],compound_data!$A$1:$I$964,9,0)</f>
        <v>HXXFSFRBOHSIMQ-VFUOTHLCSA-N</v>
      </c>
      <c r="K151" t="s">
        <v>4749</v>
      </c>
      <c r="L151" t="s">
        <v>4750</v>
      </c>
      <c r="M151">
        <f>COUNTIF(Table1[InChIKey],Table1[[#This Row],[InChIKey]])</f>
        <v>1</v>
      </c>
    </row>
    <row r="152" spans="1:13" x14ac:dyDescent="0.25">
      <c r="A152" t="s">
        <v>2631</v>
      </c>
      <c r="B152">
        <v>101981638</v>
      </c>
      <c r="C152" t="str">
        <f>LOWER(Table1[[#This Row],[Standart name]])</f>
        <v>sandoz fk 33-824</v>
      </c>
      <c r="D152" t="s">
        <v>2632</v>
      </c>
      <c r="E152" t="s">
        <v>2633</v>
      </c>
      <c r="F152" t="s">
        <v>2634</v>
      </c>
      <c r="H152" t="s">
        <v>13</v>
      </c>
      <c r="I152" t="s">
        <v>2635</v>
      </c>
      <c r="J152" t="str">
        <f>VLOOKUP(Table1[[#This Row],[Name]],compound_data!$A$1:$I$964,9,0)</f>
        <v>HYZHONGSQNXMPH-IQNHEXCWSA-N</v>
      </c>
      <c r="K152" t="s">
        <v>4752</v>
      </c>
      <c r="L152" t="s">
        <v>4753</v>
      </c>
      <c r="M152">
        <f>COUNTIF(Table1[InChIKey],Table1[[#This Row],[InChIKey]])</f>
        <v>1</v>
      </c>
    </row>
    <row r="153" spans="1:13" x14ac:dyDescent="0.25">
      <c r="A153" t="s">
        <v>3516</v>
      </c>
      <c r="B153">
        <v>56842074</v>
      </c>
      <c r="C153" t="str">
        <f>LOWER(Table1[[#This Row],[Standart name]])</f>
        <v>endothelin, big</v>
      </c>
      <c r="D153" t="s">
        <v>3517</v>
      </c>
      <c r="E153" t="s">
        <v>3518</v>
      </c>
      <c r="F153" t="s">
        <v>3519</v>
      </c>
      <c r="H153" t="s">
        <v>13</v>
      </c>
      <c r="I153" t="s">
        <v>3520</v>
      </c>
      <c r="J153" t="str">
        <f>VLOOKUP(Table1[[#This Row],[Name]],compound_data!$A$1:$I$964,9,0)</f>
        <v>HZZGDPLAJHVHSP-GKHTVLBPSA-N</v>
      </c>
      <c r="K153" t="s">
        <v>4754</v>
      </c>
      <c r="L153" t="s">
        <v>4755</v>
      </c>
      <c r="M153">
        <f>COUNTIF(Table1[InChIKey],Table1[[#This Row],[InChIKey]])</f>
        <v>1</v>
      </c>
    </row>
    <row r="154" spans="1:13" x14ac:dyDescent="0.25">
      <c r="A154" t="s">
        <v>3427</v>
      </c>
      <c r="B154">
        <v>97046261</v>
      </c>
      <c r="C154" t="str">
        <f>LOWER(Table1[[#This Row],[Standart name]])</f>
        <v>5-amino-2-hydroxyvaleric acid hydrochloride</v>
      </c>
      <c r="D154" t="s">
        <v>3428</v>
      </c>
      <c r="E154" t="s">
        <v>3429</v>
      </c>
      <c r="F154" t="s">
        <v>3430</v>
      </c>
      <c r="H154" t="s">
        <v>13</v>
      </c>
      <c r="I154" t="s">
        <v>3431</v>
      </c>
      <c r="J154" t="str">
        <f>VLOOKUP(Table1[[#This Row],[Name]],compound_data!$A$1:$I$964,9,0)</f>
        <v>ICWGMOFDULMCFL-KGXJAUNZSA-N</v>
      </c>
      <c r="K154" t="s">
        <v>4759</v>
      </c>
      <c r="L154" t="s">
        <v>4760</v>
      </c>
      <c r="M154">
        <f>COUNTIF(Table1[InChIKey],Table1[[#This Row],[InChIKey]])</f>
        <v>1</v>
      </c>
    </row>
    <row r="155" spans="1:13" x14ac:dyDescent="0.25">
      <c r="A155" t="s">
        <v>428</v>
      </c>
      <c r="B155">
        <v>5487862</v>
      </c>
      <c r="C155" t="str">
        <f>LOWER(Table1[[#This Row],[Standart name]])</f>
        <v>succinylalanylalanyl-prolyl-phenylalanine-4-methylcoumaryl-7-amide</v>
      </c>
      <c r="D155" t="s">
        <v>429</v>
      </c>
      <c r="E155" t="s">
        <v>430</v>
      </c>
      <c r="F155" t="s">
        <v>431</v>
      </c>
      <c r="H155" t="s">
        <v>13</v>
      </c>
      <c r="I155" t="s">
        <v>432</v>
      </c>
      <c r="J155" t="str">
        <f>VLOOKUP(Table1[[#This Row],[Name]],compound_data!$A$1:$I$964,9,0)</f>
        <v>IGKPQFYMWKQDQS-KCXKOMAXSA-N</v>
      </c>
      <c r="K155" t="s">
        <v>4764</v>
      </c>
      <c r="L155" t="s">
        <v>4765</v>
      </c>
      <c r="M155">
        <f>COUNTIF(Table1[InChIKey],Table1[[#This Row],[InChIKey]])</f>
        <v>1</v>
      </c>
    </row>
    <row r="156" spans="1:13" x14ac:dyDescent="0.25">
      <c r="A156" t="s">
        <v>1311</v>
      </c>
      <c r="B156">
        <v>119086</v>
      </c>
      <c r="C156" t="str">
        <f>LOWER(Table1[[#This Row],[Standart name]])</f>
        <v>(8r,9s,10r,13s,14s,16r,17s)-16-ethyl-17-(2-hydroxyacetyl)-13-methyl-2,6,7,8,9,10,11,12,14,15,16,17-dodecahydro-1h-cyclopenta[a]phenanthren-3-one</v>
      </c>
      <c r="D156" t="s">
        <v>1312</v>
      </c>
      <c r="E156" t="s">
        <v>1312</v>
      </c>
      <c r="F156" t="s">
        <v>1313</v>
      </c>
      <c r="H156" t="s">
        <v>13</v>
      </c>
      <c r="I156" t="s">
        <v>1314</v>
      </c>
      <c r="J156" t="str">
        <f>VLOOKUP(Table1[[#This Row],[Name]],compound_data!$A$1:$I$964,9,0)</f>
        <v>IJLXLZGJDSJGIQ-BILPMHSYSA-N</v>
      </c>
      <c r="K156" t="s">
        <v>4769</v>
      </c>
      <c r="L156" t="s">
        <v>4770</v>
      </c>
      <c r="M156">
        <f>COUNTIF(Table1[InChIKey],Table1[[#This Row],[InChIKey]])</f>
        <v>1</v>
      </c>
    </row>
    <row r="157" spans="1:13" x14ac:dyDescent="0.25">
      <c r="A157" t="s">
        <v>543</v>
      </c>
      <c r="B157">
        <v>10138988</v>
      </c>
      <c r="C157" t="str">
        <f>LOWER(Table1[[#This Row],[Standart name]])</f>
        <v>sis3 free base</v>
      </c>
      <c r="D157" t="s">
        <v>544</v>
      </c>
      <c r="E157" t="s">
        <v>545</v>
      </c>
      <c r="F157" t="s">
        <v>546</v>
      </c>
      <c r="H157" t="s">
        <v>13</v>
      </c>
      <c r="I157" t="s">
        <v>547</v>
      </c>
      <c r="J157" t="str">
        <f>VLOOKUP(Table1[[#This Row],[Name]],compound_data!$A$1:$I$964,9,0)</f>
        <v>IJYPHMXWKKKHGT-VAWYXSNFSA-N</v>
      </c>
      <c r="K157" t="s">
        <v>4771</v>
      </c>
      <c r="L157" t="s">
        <v>4772</v>
      </c>
      <c r="M157">
        <f>COUNTIF(Table1[InChIKey],Table1[[#This Row],[InChIKey]])</f>
        <v>1</v>
      </c>
    </row>
    <row r="158" spans="1:13" x14ac:dyDescent="0.25">
      <c r="A158" t="s">
        <v>615</v>
      </c>
      <c r="B158">
        <v>16132335</v>
      </c>
      <c r="C158" t="str">
        <f>LOWER(Table1[[#This Row],[Standart name]])</f>
        <v>sauvagine</v>
      </c>
      <c r="D158" t="s">
        <v>616</v>
      </c>
      <c r="E158" t="s">
        <v>617</v>
      </c>
      <c r="F158" t="s">
        <v>618</v>
      </c>
      <c r="H158" t="s">
        <v>13</v>
      </c>
      <c r="I158" t="s">
        <v>619</v>
      </c>
      <c r="J158" t="str">
        <f>VLOOKUP(Table1[[#This Row],[Name]],compound_data!$A$1:$I$964,9,0)</f>
        <v>ILCVKEBXPLEGOY-ZLFMSJRASA-N</v>
      </c>
      <c r="K158" t="s">
        <v>4775</v>
      </c>
      <c r="L158" t="s">
        <v>4776</v>
      </c>
      <c r="M158">
        <f>COUNTIF(Table1[InChIKey],Table1[[#This Row],[InChIKey]])</f>
        <v>1</v>
      </c>
    </row>
    <row r="159" spans="1:13" x14ac:dyDescent="0.25">
      <c r="A159" t="s">
        <v>2158</v>
      </c>
      <c r="B159">
        <v>107737</v>
      </c>
      <c r="C159" t="str">
        <f>LOWER(Table1[[#This Row],[Standart name]])</f>
        <v>inositol phosphates</v>
      </c>
      <c r="D159" t="s">
        <v>2159</v>
      </c>
      <c r="E159" t="s">
        <v>2160</v>
      </c>
      <c r="F159" t="s">
        <v>2161</v>
      </c>
      <c r="H159" t="s">
        <v>13</v>
      </c>
      <c r="I159" t="s">
        <v>2162</v>
      </c>
      <c r="J159" t="str">
        <f>VLOOKUP(Table1[[#This Row],[Name]],compound_data!$A$1:$I$964,9,0)</f>
        <v>INAPMGSXUVUWAF-GCVPSNMTSA-N</v>
      </c>
      <c r="K159" t="s">
        <v>4778</v>
      </c>
      <c r="L159" t="s">
        <v>4779</v>
      </c>
      <c r="M159">
        <f>COUNTIF(Table1[InChIKey],Table1[[#This Row],[InChIKey]])</f>
        <v>1</v>
      </c>
    </row>
    <row r="160" spans="1:13" x14ac:dyDescent="0.25">
      <c r="A160" t="s">
        <v>4136</v>
      </c>
      <c r="B160">
        <v>65094</v>
      </c>
      <c r="C160" t="str">
        <f>LOWER(Table1[[#This Row],[Standart name]])</f>
        <v>25-hydroxycholesterol</v>
      </c>
      <c r="D160" t="s">
        <v>4137</v>
      </c>
      <c r="E160" t="s">
        <v>4138</v>
      </c>
      <c r="F160" t="s">
        <v>4139</v>
      </c>
      <c r="H160" t="s">
        <v>13</v>
      </c>
      <c r="I160" t="s">
        <v>4140</v>
      </c>
      <c r="J160" t="str">
        <f>VLOOKUP(Table1[[#This Row],[Name]],compound_data!$A$1:$I$964,9,0)</f>
        <v>INBGSXNNRGWLJU-ZHHJOTBYSA-N</v>
      </c>
      <c r="K160" t="s">
        <v>4780</v>
      </c>
      <c r="L160" t="s">
        <v>4781</v>
      </c>
      <c r="M160">
        <f>COUNTIF(Table1[InChIKey],Table1[[#This Row],[InChIKey]])</f>
        <v>1</v>
      </c>
    </row>
    <row r="161" spans="1:13" x14ac:dyDescent="0.25">
      <c r="A161" t="s">
        <v>1645</v>
      </c>
      <c r="B161">
        <v>16219626</v>
      </c>
      <c r="C161" t="str">
        <f>LOWER(Table1[[#This Row],[Standart name]])</f>
        <v>methyllycaconitine citrate</v>
      </c>
      <c r="D161" t="s">
        <v>1646</v>
      </c>
      <c r="E161" t="s">
        <v>1647</v>
      </c>
      <c r="F161" t="s">
        <v>1648</v>
      </c>
      <c r="H161" t="s">
        <v>13</v>
      </c>
      <c r="I161" t="s">
        <v>1649</v>
      </c>
      <c r="J161" t="str">
        <f>VLOOKUP(Table1[[#This Row],[Name]],compound_data!$A$1:$I$964,9,0)</f>
        <v>INBLZNJHDLEWPS-DDIMIZGISA-N</v>
      </c>
      <c r="K161" t="s">
        <v>4782</v>
      </c>
      <c r="L161" t="s">
        <v>4783</v>
      </c>
      <c r="M161">
        <f>COUNTIF(Table1[InChIKey],Table1[[#This Row],[InChIKey]])</f>
        <v>1</v>
      </c>
    </row>
    <row r="162" spans="1:13" x14ac:dyDescent="0.25">
      <c r="A162" t="s">
        <v>1837</v>
      </c>
      <c r="B162">
        <v>99647972</v>
      </c>
      <c r="C162" t="str">
        <f>LOWER(Table1[[#This Row],[Standart name]])</f>
        <v>mca-ala-pro-lys(dnp)-oh</v>
      </c>
      <c r="D162" t="s">
        <v>1838</v>
      </c>
      <c r="E162" t="s">
        <v>1839</v>
      </c>
      <c r="F162" t="s">
        <v>1840</v>
      </c>
      <c r="H162" t="s">
        <v>13</v>
      </c>
      <c r="I162" t="s">
        <v>1841</v>
      </c>
      <c r="J162" t="str">
        <f>VLOOKUP(Table1[[#This Row],[Name]],compound_data!$A$1:$I$964,9,0)</f>
        <v>INOZJECNSBDPGT-WDNCENIBSA-N</v>
      </c>
      <c r="K162" t="s">
        <v>4784</v>
      </c>
      <c r="L162" t="s">
        <v>4785</v>
      </c>
      <c r="M162">
        <f>COUNTIF(Table1[InChIKey],Table1[[#This Row],[InChIKey]])</f>
        <v>1</v>
      </c>
    </row>
    <row r="163" spans="1:13" x14ac:dyDescent="0.25">
      <c r="A163" t="s">
        <v>262</v>
      </c>
      <c r="B163">
        <v>5789</v>
      </c>
      <c r="C163" t="str">
        <f>LOWER(Table1[[#This Row],[Standart name]])</f>
        <v>thymidine</v>
      </c>
      <c r="D163" t="s">
        <v>263</v>
      </c>
      <c r="E163" t="s">
        <v>264</v>
      </c>
      <c r="F163" t="s">
        <v>265</v>
      </c>
      <c r="H163" t="s">
        <v>13</v>
      </c>
      <c r="I163" t="s">
        <v>266</v>
      </c>
      <c r="J163" t="str">
        <f>VLOOKUP(Table1[[#This Row],[Name]],compound_data!$A$1:$I$964,9,0)</f>
        <v>IQFYYKKMVGJFEH-XLPZGREQSA-N</v>
      </c>
      <c r="K163" t="s">
        <v>4789</v>
      </c>
      <c r="L163" t="s">
        <v>4790</v>
      </c>
      <c r="M163">
        <f>COUNTIF(Table1[InChIKey],Table1[[#This Row],[InChIKey]])</f>
        <v>1</v>
      </c>
    </row>
    <row r="164" spans="1:13" x14ac:dyDescent="0.25">
      <c r="A164" t="s">
        <v>77</v>
      </c>
      <c r="B164">
        <v>168510520</v>
      </c>
      <c r="C164" t="str">
        <f>LOWER(Table1[[#This Row],[Standart name]])</f>
        <v>waag-3r</v>
      </c>
      <c r="D164" t="s">
        <v>78</v>
      </c>
      <c r="E164" t="s">
        <v>79</v>
      </c>
      <c r="F164" t="s">
        <v>80</v>
      </c>
      <c r="H164" t="s">
        <v>13</v>
      </c>
      <c r="I164" t="s">
        <v>81</v>
      </c>
      <c r="J164" t="str">
        <f>VLOOKUP(Table1[[#This Row],[Name]],compound_data!$A$1:$I$964,9,0)</f>
        <v>IVQACLFRHJPSHA-WLSNAMILSA-N</v>
      </c>
      <c r="K164" t="s">
        <v>4798</v>
      </c>
      <c r="L164" t="s">
        <v>4799</v>
      </c>
      <c r="M164">
        <f>COUNTIF(Table1[InChIKey],Table1[[#This Row],[InChIKey]])</f>
        <v>1</v>
      </c>
    </row>
    <row r="165" spans="1:13" x14ac:dyDescent="0.25">
      <c r="A165" t="s">
        <v>2394</v>
      </c>
      <c r="B165">
        <v>23630211</v>
      </c>
      <c r="C165" t="str">
        <f>LOWER(Table1[[#This Row],[Standart name]])</f>
        <v>n-[(2s)-1-[4-[(2s)-2-[(2,4-dichlorophenyl)sulfonylamino]-3-hydroxypropanoyl]piperazin-1-yl]-4-methyl-1-oxopentan-2-yl]-1-benzothiophene-2-carboxamide</v>
      </c>
      <c r="D165" t="s">
        <v>2395</v>
      </c>
      <c r="E165" t="s">
        <v>2395</v>
      </c>
      <c r="F165" t="s">
        <v>2396</v>
      </c>
      <c r="H165" t="s">
        <v>13</v>
      </c>
      <c r="I165" t="s">
        <v>2397</v>
      </c>
      <c r="J165" t="str">
        <f>VLOOKUP(Table1[[#This Row],[Name]],compound_data!$A$1:$I$964,9,0)</f>
        <v>IVYQPSHHYIAUFO-VXKWHMMOSA-N</v>
      </c>
      <c r="K165" t="s">
        <v>4800</v>
      </c>
      <c r="L165" t="s">
        <v>4801</v>
      </c>
      <c r="M165">
        <f>COUNTIF(Table1[InChIKey],Table1[[#This Row],[InChIKey]])</f>
        <v>1</v>
      </c>
    </row>
    <row r="166" spans="1:13" x14ac:dyDescent="0.25">
      <c r="A166" t="s">
        <v>304</v>
      </c>
      <c r="B166">
        <v>446378</v>
      </c>
      <c r="C166" t="str">
        <f>LOWER(Table1[[#This Row],[Standart name]])</f>
        <v>thapsigargin</v>
      </c>
      <c r="D166" t="s">
        <v>305</v>
      </c>
      <c r="E166" t="s">
        <v>306</v>
      </c>
      <c r="F166" t="s">
        <v>307</v>
      </c>
      <c r="H166" t="s">
        <v>13</v>
      </c>
      <c r="I166" t="s">
        <v>308</v>
      </c>
      <c r="J166" t="str">
        <f>VLOOKUP(Table1[[#This Row],[Name]],compound_data!$A$1:$I$964,9,0)</f>
        <v>IXFPJGBNCFXKPI-FSIHEZPISA-N</v>
      </c>
      <c r="K166" t="s">
        <v>4803</v>
      </c>
      <c r="L166" t="s">
        <v>4804</v>
      </c>
      <c r="M166">
        <f>COUNTIF(Table1[InChIKey],Table1[[#This Row],[InChIKey]])</f>
        <v>1</v>
      </c>
    </row>
    <row r="167" spans="1:13" x14ac:dyDescent="0.25">
      <c r="A167" t="s">
        <v>3356</v>
      </c>
      <c r="B167">
        <v>9833444</v>
      </c>
      <c r="C167" t="str">
        <f>LOWER(Table1[[#This Row],[Standart name]])</f>
        <v>sincalide</v>
      </c>
      <c r="D167" t="s">
        <v>3357</v>
      </c>
      <c r="E167" t="s">
        <v>3358</v>
      </c>
      <c r="F167" t="s">
        <v>3359</v>
      </c>
      <c r="H167" t="s">
        <v>13</v>
      </c>
      <c r="I167" t="s">
        <v>3360</v>
      </c>
      <c r="J167" t="str">
        <f>VLOOKUP(Table1[[#This Row],[Name]],compound_data!$A$1:$I$964,9,0)</f>
        <v>IZTQOLKUZKXIRV-YRVFCXMDSA-N</v>
      </c>
      <c r="K167" t="s">
        <v>4806</v>
      </c>
      <c r="L167" t="s">
        <v>4807</v>
      </c>
      <c r="M167">
        <f>COUNTIF(Table1[InChIKey],Table1[[#This Row],[InChIKey]])</f>
        <v>1</v>
      </c>
    </row>
    <row r="168" spans="1:13" x14ac:dyDescent="0.25">
      <c r="A168" t="s">
        <v>4257</v>
      </c>
      <c r="B168">
        <v>5283205</v>
      </c>
      <c r="C168" t="str">
        <f>LOWER(Table1[[#This Row],[Standart name]])</f>
        <v>14,15-epoxy-5z,8z,11z-eicosatrienoic acid</v>
      </c>
      <c r="D168" t="s">
        <v>4258</v>
      </c>
      <c r="E168" t="s">
        <v>4259</v>
      </c>
      <c r="F168" t="s">
        <v>3988</v>
      </c>
      <c r="H168" t="s">
        <v>13</v>
      </c>
      <c r="I168" t="s">
        <v>4260</v>
      </c>
      <c r="J168" t="str">
        <f>VLOOKUP(Table1[[#This Row],[Name]],compound_data!$A$1:$I$964,9,0)</f>
        <v>JBSCUHKPLGKXKH-ILYOTBPNSA-N</v>
      </c>
      <c r="K168" t="s">
        <v>4812</v>
      </c>
      <c r="L168" t="s">
        <v>4813</v>
      </c>
      <c r="M168">
        <f>COUNTIF(Table1[InChIKey],Table1[[#This Row],[InChIKey]])</f>
        <v>1</v>
      </c>
    </row>
    <row r="169" spans="1:13" x14ac:dyDescent="0.25">
      <c r="A169" t="s">
        <v>1712</v>
      </c>
      <c r="B169">
        <v>65062</v>
      </c>
      <c r="C169" t="str">
        <f>LOWER(Table1[[#This Row],[Standart name]])</f>
        <v>n-methylthymidine</v>
      </c>
      <c r="D169" t="s">
        <v>1713</v>
      </c>
      <c r="E169" t="s">
        <v>1714</v>
      </c>
      <c r="F169" t="s">
        <v>1715</v>
      </c>
      <c r="H169" t="s">
        <v>13</v>
      </c>
      <c r="I169" t="s">
        <v>1716</v>
      </c>
      <c r="J169" t="str">
        <f>VLOOKUP(Table1[[#This Row],[Name]],compound_data!$A$1:$I$964,9,0)</f>
        <v>JCVDICFLPGDHAT-DJLDLDEBSA-N</v>
      </c>
      <c r="K169" t="s">
        <v>4814</v>
      </c>
      <c r="L169" t="s">
        <v>4815</v>
      </c>
      <c r="M169">
        <f>COUNTIF(Table1[InChIKey],Table1[[#This Row],[InChIKey]])</f>
        <v>1</v>
      </c>
    </row>
    <row r="170" spans="1:13" x14ac:dyDescent="0.25">
      <c r="A170" t="s">
        <v>4251</v>
      </c>
      <c r="B170">
        <v>91451</v>
      </c>
      <c r="C170" t="str">
        <f>LOWER(Table1[[#This Row],[Standart name]])</f>
        <v>17-alpha-hydroxypregnenolone</v>
      </c>
      <c r="D170" t="s">
        <v>4252</v>
      </c>
      <c r="E170" t="s">
        <v>4253</v>
      </c>
      <c r="F170" t="s">
        <v>4254</v>
      </c>
      <c r="H170" t="s">
        <v>13</v>
      </c>
      <c r="I170" t="s">
        <v>4255</v>
      </c>
      <c r="J170" t="str">
        <f>VLOOKUP(Table1[[#This Row],[Name]],compound_data!$A$1:$I$964,9,0)</f>
        <v>JERGUCIJOXJXHF-TVWVXWENSA-N</v>
      </c>
      <c r="K170" t="s">
        <v>4816</v>
      </c>
      <c r="L170" t="s">
        <v>4817</v>
      </c>
      <c r="M170">
        <f>COUNTIF(Table1[InChIKey],Table1[[#This Row],[InChIKey]])</f>
        <v>1</v>
      </c>
    </row>
    <row r="171" spans="1:13" x14ac:dyDescent="0.25">
      <c r="A171" t="s">
        <v>717</v>
      </c>
      <c r="B171">
        <v>11317883</v>
      </c>
      <c r="C171" t="str">
        <f>LOWER(Table1[[#This Row],[Standart name]])</f>
        <v>[(2r,3s,6s,7s,10r,11r,13s,14r)-2,6,9,11,13,14-hexahydroxy-3,7,10-trimethyl-11-propan-2-yl-15-oxapentacyclo[7.5.1.01,6.07,13.010,14]pentadecan-12-yl] 1h-pyrrole-2-carboxylate</v>
      </c>
      <c r="D171" t="s">
        <v>718</v>
      </c>
      <c r="E171" t="s">
        <v>719</v>
      </c>
      <c r="F171" t="s">
        <v>720</v>
      </c>
      <c r="H171" t="s">
        <v>13</v>
      </c>
      <c r="I171" t="s">
        <v>721</v>
      </c>
      <c r="J171" t="str">
        <f>VLOOKUP(Table1[[#This Row],[Name]],compound_data!$A$1:$I$964,9,0)</f>
        <v>JJSYXNQGLHBRRK-SFEDZAPPSA-N</v>
      </c>
      <c r="K171" t="s">
        <v>4818</v>
      </c>
      <c r="L171" t="s">
        <v>4819</v>
      </c>
      <c r="M171">
        <f>COUNTIF(Table1[InChIKey],Table1[[#This Row],[InChIKey]])</f>
        <v>1</v>
      </c>
    </row>
    <row r="172" spans="1:13" x14ac:dyDescent="0.25">
      <c r="A172" t="s">
        <v>1784</v>
      </c>
      <c r="B172">
        <v>68848</v>
      </c>
      <c r="C172" t="str">
        <f>LOWER(Table1[[#This Row],[Standart name]])</f>
        <v>mesulergine</v>
      </c>
      <c r="D172" t="s">
        <v>1785</v>
      </c>
      <c r="E172" t="s">
        <v>1786</v>
      </c>
      <c r="F172" t="s">
        <v>1787</v>
      </c>
      <c r="H172" t="s">
        <v>13</v>
      </c>
      <c r="I172" t="s">
        <v>1788</v>
      </c>
      <c r="J172" t="str">
        <f>VLOOKUP(Table1[[#This Row],[Name]],compound_data!$A$1:$I$964,9,0)</f>
        <v>JLVHTNZNKOSCNB-YSVLISHTSA-N</v>
      </c>
      <c r="K172" t="s">
        <v>4823</v>
      </c>
      <c r="L172" t="s">
        <v>4824</v>
      </c>
      <c r="M172">
        <f>COUNTIF(Table1[InChIKey],Table1[[#This Row],[InChIKey]])</f>
        <v>1</v>
      </c>
    </row>
    <row r="173" spans="1:13" x14ac:dyDescent="0.25">
      <c r="A173" t="s">
        <v>1675</v>
      </c>
      <c r="B173">
        <v>189711</v>
      </c>
      <c r="C173" t="str">
        <f>LOWER(Table1[[#This Row],[Standart name]])</f>
        <v>mk-912</v>
      </c>
      <c r="D173" t="s">
        <v>1676</v>
      </c>
      <c r="E173" t="s">
        <v>1677</v>
      </c>
      <c r="F173" t="s">
        <v>1678</v>
      </c>
      <c r="H173" t="s">
        <v>13</v>
      </c>
      <c r="I173" t="s">
        <v>1679</v>
      </c>
      <c r="J173" t="str">
        <f>VLOOKUP(Table1[[#This Row],[Name]],compound_data!$A$1:$I$964,9,0)</f>
        <v>JRDUBBHIPPPSLP-OXJNMPFZSA-N</v>
      </c>
      <c r="K173" t="s">
        <v>4829</v>
      </c>
      <c r="L173" t="s">
        <v>4830</v>
      </c>
      <c r="M173">
        <f>COUNTIF(Table1[InChIKey],Table1[[#This Row],[InChIKey]])</f>
        <v>1</v>
      </c>
    </row>
    <row r="174" spans="1:13" x14ac:dyDescent="0.25">
      <c r="A174" t="s">
        <v>3031</v>
      </c>
      <c r="B174">
        <v>9887712</v>
      </c>
      <c r="C174" t="str">
        <f>LOWER(Table1[[#This Row],[Standart name]])</f>
        <v>dapagliflozin</v>
      </c>
      <c r="D174" t="s">
        <v>3032</v>
      </c>
      <c r="E174" t="s">
        <v>3033</v>
      </c>
      <c r="F174" t="s">
        <v>3034</v>
      </c>
      <c r="H174" t="s">
        <v>13</v>
      </c>
      <c r="I174" t="s">
        <v>3035</v>
      </c>
      <c r="J174" t="str">
        <f>VLOOKUP(Table1[[#This Row],[Name]],compound_data!$A$1:$I$964,9,0)</f>
        <v>JVHXJTBJCFBINQ-ADAARDCZSA-N</v>
      </c>
      <c r="K174" t="s">
        <v>4833</v>
      </c>
      <c r="L174" t="s">
        <v>4834</v>
      </c>
      <c r="M174">
        <f>COUNTIF(Table1[InChIKey],Table1[[#This Row],[InChIKey]])</f>
        <v>1</v>
      </c>
    </row>
    <row r="175" spans="1:13" x14ac:dyDescent="0.25">
      <c r="A175" t="s">
        <v>4111</v>
      </c>
      <c r="B175">
        <v>5283344</v>
      </c>
      <c r="C175" t="str">
        <f>LOWER(Table1[[#This Row],[Standart name]])</f>
        <v>4-hydroxynonenal</v>
      </c>
      <c r="D175" t="s">
        <v>4112</v>
      </c>
      <c r="E175" t="s">
        <v>4113</v>
      </c>
      <c r="F175" t="s">
        <v>4114</v>
      </c>
      <c r="H175" t="s">
        <v>13</v>
      </c>
      <c r="I175" t="s">
        <v>4115</v>
      </c>
      <c r="J175" t="str">
        <f>VLOOKUP(Table1[[#This Row],[Name]],compound_data!$A$1:$I$964,9,0)</f>
        <v>JVJFIQYAHPMBBX-FNORWQNLSA-N</v>
      </c>
      <c r="K175" t="s">
        <v>4835</v>
      </c>
      <c r="L175" t="s">
        <v>4836</v>
      </c>
      <c r="M175">
        <f>COUNTIF(Table1[InChIKey],Table1[[#This Row],[InChIKey]])</f>
        <v>1</v>
      </c>
    </row>
    <row r="176" spans="1:13" x14ac:dyDescent="0.25">
      <c r="A176" t="s">
        <v>89</v>
      </c>
      <c r="B176">
        <v>13342</v>
      </c>
      <c r="C176" t="str">
        <f>LOWER(Table1[[#This Row],[Standart name]])</f>
        <v>vinblastine</v>
      </c>
      <c r="D176" t="s">
        <v>90</v>
      </c>
      <c r="E176" t="s">
        <v>91</v>
      </c>
      <c r="F176" t="s">
        <v>92</v>
      </c>
      <c r="H176" t="s">
        <v>13</v>
      </c>
      <c r="I176" t="s">
        <v>93</v>
      </c>
      <c r="J176" t="str">
        <f>VLOOKUP(Table1[[#This Row],[Name]],compound_data!$A$1:$I$964,9,0)</f>
        <v>JXLYSJRDGCGARV-CFWMRBGOSA-N</v>
      </c>
      <c r="K176" t="s">
        <v>4838</v>
      </c>
      <c r="L176" t="s">
        <v>4839</v>
      </c>
      <c r="M176">
        <f>COUNTIF(Table1[InChIKey],Table1[[#This Row],[InChIKey]])</f>
        <v>1</v>
      </c>
    </row>
    <row r="177" spans="1:13" x14ac:dyDescent="0.25">
      <c r="A177" t="s">
        <v>3211</v>
      </c>
      <c r="B177">
        <v>5754</v>
      </c>
      <c r="C177" t="str">
        <f>LOWER(Table1[[#This Row],[Standart name]])</f>
        <v>hydrocortisone</v>
      </c>
      <c r="D177" t="s">
        <v>3212</v>
      </c>
      <c r="E177" t="s">
        <v>3213</v>
      </c>
      <c r="F177" t="s">
        <v>3214</v>
      </c>
      <c r="H177" t="s">
        <v>13</v>
      </c>
      <c r="I177" t="s">
        <v>3215</v>
      </c>
      <c r="J177" t="str">
        <f>VLOOKUP(Table1[[#This Row],[Name]],compound_data!$A$1:$I$964,9,0)</f>
        <v>JYGXADMDTFJGBT-VWUMJDOOSA-N</v>
      </c>
      <c r="K177" t="s">
        <v>4840</v>
      </c>
      <c r="L177" t="s">
        <v>4841</v>
      </c>
      <c r="M177">
        <f>COUNTIF(Table1[InChIKey],Table1[[#This Row],[InChIKey]])</f>
        <v>1</v>
      </c>
    </row>
    <row r="178" spans="1:13" x14ac:dyDescent="0.25">
      <c r="A178" t="s">
        <v>1778</v>
      </c>
      <c r="B178">
        <v>71306396</v>
      </c>
      <c r="C178" t="str">
        <f>LOWER(Table1[[#This Row],[Standart name]])</f>
        <v>kisspeptins</v>
      </c>
      <c r="D178" t="s">
        <v>1779</v>
      </c>
      <c r="E178" t="s">
        <v>1780</v>
      </c>
      <c r="F178" t="s">
        <v>1781</v>
      </c>
      <c r="H178" t="s">
        <v>13</v>
      </c>
      <c r="I178" t="s">
        <v>1782</v>
      </c>
      <c r="J178" t="str">
        <f>VLOOKUP(Table1[[#This Row],[Name]],compound_data!$A$1:$I$964,9,0)</f>
        <v>KAHDONZOCXSKII-NJVVDGNHSA-N</v>
      </c>
      <c r="K178" t="s">
        <v>4844</v>
      </c>
      <c r="L178" t="s">
        <v>4845</v>
      </c>
      <c r="M178">
        <f>COUNTIF(Table1[InChIKey],Table1[[#This Row],[InChIKey]])</f>
        <v>1</v>
      </c>
    </row>
    <row r="179" spans="1:13" x14ac:dyDescent="0.25">
      <c r="A179" t="s">
        <v>2571</v>
      </c>
      <c r="B179">
        <v>5282448</v>
      </c>
      <c r="C179" t="str">
        <f>LOWER(Table1[[#This Row],[Standart name]])</f>
        <v>fondaparinux</v>
      </c>
      <c r="D179" t="s">
        <v>2572</v>
      </c>
      <c r="E179" t="s">
        <v>2573</v>
      </c>
      <c r="F179" t="s">
        <v>2574</v>
      </c>
      <c r="H179" t="s">
        <v>13</v>
      </c>
      <c r="I179" t="s">
        <v>2575</v>
      </c>
      <c r="J179" t="str">
        <f>VLOOKUP(Table1[[#This Row],[Name]],compound_data!$A$1:$I$964,9,0)</f>
        <v>KANJSNBRCNMZMV-ABRZTLGGSA-N</v>
      </c>
      <c r="K179" t="s">
        <v>4846</v>
      </c>
      <c r="L179" t="s">
        <v>4847</v>
      </c>
      <c r="M179">
        <f>COUNTIF(Table1[InChIKey],Table1[[#This Row],[InChIKey]])</f>
        <v>1</v>
      </c>
    </row>
    <row r="180" spans="1:13" x14ac:dyDescent="0.25">
      <c r="A180" t="s">
        <v>3150</v>
      </c>
      <c r="B180">
        <v>145994360</v>
      </c>
      <c r="C180" t="str">
        <f>LOWER(Table1[[#This Row],[Standart name]])</f>
        <v>cyclohexyl</v>
      </c>
      <c r="D180" t="s">
        <v>3151</v>
      </c>
      <c r="E180" t="s">
        <v>3152</v>
      </c>
      <c r="F180" t="s">
        <v>3153</v>
      </c>
      <c r="H180" t="s">
        <v>13</v>
      </c>
      <c r="I180" t="s">
        <v>3154</v>
      </c>
      <c r="J180" t="str">
        <f>VLOOKUP(Table1[[#This Row],[Name]],compound_data!$A$1:$I$964,9,0)</f>
        <v>KEEDIVMPHGFNOV-RESPDZEUSA-N</v>
      </c>
      <c r="K180" t="s">
        <v>4849</v>
      </c>
      <c r="L180" t="s">
        <v>4850</v>
      </c>
      <c r="M180">
        <f>COUNTIF(Table1[InChIKey],Table1[[#This Row],[InChIKey]])</f>
        <v>1</v>
      </c>
    </row>
    <row r="181" spans="1:13" x14ac:dyDescent="0.25">
      <c r="A181" t="s">
        <v>3433</v>
      </c>
      <c r="B181">
        <v>51350010</v>
      </c>
      <c r="C181" t="str">
        <f>LOWER(Table1[[#This Row],[Standart name]])</f>
        <v>c12-ie-dap</v>
      </c>
      <c r="D181" t="s">
        <v>3434</v>
      </c>
      <c r="E181" t="s">
        <v>3435</v>
      </c>
      <c r="F181" t="s">
        <v>3436</v>
      </c>
      <c r="H181" t="s">
        <v>13</v>
      </c>
      <c r="I181" t="s">
        <v>3437</v>
      </c>
      <c r="J181" t="str">
        <f>VLOOKUP(Table1[[#This Row],[Name]],compound_data!$A$1:$I$964,9,0)</f>
        <v>KEOKIKNGKDOHGH-CTWPCTMYSA-N</v>
      </c>
      <c r="K181" t="s">
        <v>4851</v>
      </c>
      <c r="L181" t="s">
        <v>4852</v>
      </c>
      <c r="M181">
        <f>COUNTIF(Table1[InChIKey],Table1[[#This Row],[InChIKey]])</f>
        <v>1</v>
      </c>
    </row>
    <row r="182" spans="1:13" x14ac:dyDescent="0.25">
      <c r="A182" t="s">
        <v>770</v>
      </c>
      <c r="B182">
        <v>25078115</v>
      </c>
      <c r="C182" t="str">
        <f>LOWER(Table1[[#This Row],[Standart name]])</f>
        <v>arg-arg-leu-ile-glu-asp-ala-glu-tyr-ala-ala-arg-gly</v>
      </c>
      <c r="D182" t="s">
        <v>771</v>
      </c>
      <c r="E182" t="s">
        <v>772</v>
      </c>
      <c r="F182" t="s">
        <v>773</v>
      </c>
      <c r="H182" t="s">
        <v>13</v>
      </c>
      <c r="I182" t="s">
        <v>774</v>
      </c>
      <c r="J182" t="str">
        <f>VLOOKUP(Table1[[#This Row],[Name]],compound_data!$A$1:$I$964,9,0)</f>
        <v>KEOPTZKJOKJEIM-VDNREOAASA-N</v>
      </c>
      <c r="K182" t="s">
        <v>4853</v>
      </c>
      <c r="L182" t="s">
        <v>4854</v>
      </c>
      <c r="M182">
        <f>COUNTIF(Table1[InChIKey],Table1[[#This Row],[InChIKey]])</f>
        <v>1</v>
      </c>
    </row>
    <row r="183" spans="1:13" x14ac:dyDescent="0.25">
      <c r="A183" t="s">
        <v>3174</v>
      </c>
      <c r="B183">
        <v>5497143</v>
      </c>
      <c r="C183" t="str">
        <f>LOWER(Table1[[#This Row],[Standart name]])</f>
        <v>crotonoyl-coa</v>
      </c>
      <c r="D183" t="s">
        <v>3175</v>
      </c>
      <c r="E183" t="s">
        <v>3176</v>
      </c>
      <c r="F183" t="s">
        <v>3177</v>
      </c>
      <c r="H183" t="s">
        <v>13</v>
      </c>
      <c r="I183" t="s">
        <v>3178</v>
      </c>
      <c r="J183" t="str">
        <f>VLOOKUP(Table1[[#This Row],[Name]],compound_data!$A$1:$I$964,9,0)</f>
        <v>KFWWCMJSYSSPSK-PAXLJYGASA-N</v>
      </c>
      <c r="K183" t="s">
        <v>4856</v>
      </c>
      <c r="L183" t="s">
        <v>4857</v>
      </c>
      <c r="M183">
        <f>COUNTIF(Table1[InChIKey],Table1[[#This Row],[InChIKey]])</f>
        <v>1</v>
      </c>
    </row>
    <row r="184" spans="1:13" x14ac:dyDescent="0.25">
      <c r="A184" t="s">
        <v>3295</v>
      </c>
      <c r="B184">
        <v>637511</v>
      </c>
      <c r="C184" t="str">
        <f>LOWER(Table1[[#This Row],[Standart name]])</f>
        <v>cinnamaldehyde</v>
      </c>
      <c r="D184" t="s">
        <v>3296</v>
      </c>
      <c r="E184" t="s">
        <v>3297</v>
      </c>
      <c r="F184" t="s">
        <v>3298</v>
      </c>
      <c r="H184" t="s">
        <v>13</v>
      </c>
      <c r="I184" t="s">
        <v>3299</v>
      </c>
      <c r="J184" t="str">
        <f>VLOOKUP(Table1[[#This Row],[Name]],compound_data!$A$1:$I$964,9,0)</f>
        <v>KJPRLNWUNMBNBZ-QPJJXVBHSA-N</v>
      </c>
      <c r="K184" t="s">
        <v>4860</v>
      </c>
      <c r="L184" t="s">
        <v>4861</v>
      </c>
      <c r="M184">
        <f>COUNTIF(Table1[InChIKey],Table1[[#This Row],[InChIKey]])</f>
        <v>1</v>
      </c>
    </row>
    <row r="185" spans="1:13" x14ac:dyDescent="0.25">
      <c r="A185" t="s">
        <v>4274</v>
      </c>
      <c r="B185">
        <v>5280891</v>
      </c>
      <c r="C185" t="str">
        <f>LOWER(Table1[[#This Row],[Standart name]])</f>
        <v>11-dehydro-thromboxane b2</v>
      </c>
      <c r="D185" t="s">
        <v>4275</v>
      </c>
      <c r="E185" t="s">
        <v>4276</v>
      </c>
      <c r="F185" t="s">
        <v>4277</v>
      </c>
      <c r="H185" t="s">
        <v>13</v>
      </c>
      <c r="I185" t="s">
        <v>4278</v>
      </c>
      <c r="J185" t="str">
        <f>VLOOKUP(Table1[[#This Row],[Name]],compound_data!$A$1:$I$964,9,0)</f>
        <v>KJYIVXDPWBUJBQ-UHHGALCXSA-N</v>
      </c>
      <c r="K185" t="s">
        <v>4862</v>
      </c>
      <c r="L185" t="s">
        <v>4863</v>
      </c>
      <c r="M185">
        <f>COUNTIF(Table1[InChIKey],Table1[[#This Row],[InChIKey]])</f>
        <v>1</v>
      </c>
    </row>
    <row r="186" spans="1:13" x14ac:dyDescent="0.25">
      <c r="A186" t="s">
        <v>4020</v>
      </c>
      <c r="B186">
        <v>122202</v>
      </c>
      <c r="C186" t="str">
        <f>LOWER(Table1[[#This Row],[Standart name]])</f>
        <v>2'-(4-methylumbelliferyl)-alpha-d-n-acetylneuraminic acid</v>
      </c>
      <c r="D186" t="s">
        <v>4021</v>
      </c>
      <c r="E186" t="s">
        <v>4022</v>
      </c>
      <c r="F186" t="s">
        <v>4023</v>
      </c>
      <c r="H186" t="s">
        <v>13</v>
      </c>
      <c r="I186" t="s">
        <v>4024</v>
      </c>
      <c r="J186" t="str">
        <f>VLOOKUP(Table1[[#This Row],[Name]],compound_data!$A$1:$I$964,9,0)</f>
        <v>KKDWIUJBUSOPGC-KPPVFQKOSA-N</v>
      </c>
      <c r="K186" t="s">
        <v>4865</v>
      </c>
      <c r="L186" t="s">
        <v>4866</v>
      </c>
      <c r="M186">
        <f>COUNTIF(Table1[InChIKey],Table1[[#This Row],[InChIKey]])</f>
        <v>1</v>
      </c>
    </row>
    <row r="187" spans="1:13" x14ac:dyDescent="0.25">
      <c r="A187" t="s">
        <v>1062</v>
      </c>
      <c r="B187">
        <v>11296583</v>
      </c>
      <c r="C187" t="str">
        <f>LOWER(Table1[[#This Row],[Standart name]])</f>
        <v>pirarubicin</v>
      </c>
      <c r="D187" t="s">
        <v>1063</v>
      </c>
      <c r="E187" t="s">
        <v>1064</v>
      </c>
      <c r="F187" t="s">
        <v>1065</v>
      </c>
      <c r="H187" t="s">
        <v>13</v>
      </c>
      <c r="I187" t="s">
        <v>1066</v>
      </c>
      <c r="J187" t="str">
        <f>VLOOKUP(Table1[[#This Row],[Name]],compound_data!$A$1:$I$964,9,0)</f>
        <v>KMSKQZKKOZQFFG-YXRRJAAWSA-N</v>
      </c>
      <c r="K187" t="s">
        <v>4868</v>
      </c>
      <c r="L187" t="s">
        <v>4869</v>
      </c>
      <c r="M187">
        <f>COUNTIF(Table1[InChIKey],Table1[[#This Row],[InChIKey]])</f>
        <v>1</v>
      </c>
    </row>
    <row r="188" spans="1:13" x14ac:dyDescent="0.25">
      <c r="A188" t="s">
        <v>2328</v>
      </c>
      <c r="B188">
        <v>10981286</v>
      </c>
      <c r="C188" t="str">
        <f>LOWER(Table1[[#This Row],[Standart name]])</f>
        <v>hemado</v>
      </c>
      <c r="D188" t="s">
        <v>2329</v>
      </c>
      <c r="E188" t="s">
        <v>2330</v>
      </c>
      <c r="F188" t="s">
        <v>2331</v>
      </c>
      <c r="H188" t="s">
        <v>13</v>
      </c>
      <c r="I188" t="s">
        <v>2332</v>
      </c>
      <c r="J188" t="str">
        <f>VLOOKUP(Table1[[#This Row],[Name]],compound_data!$A$1:$I$964,9,0)</f>
        <v>KOCIMZNSNPOGOP-IWCJZZDYSA-N</v>
      </c>
      <c r="K188" t="s">
        <v>4870</v>
      </c>
      <c r="L188" t="s">
        <v>4871</v>
      </c>
      <c r="M188">
        <f>COUNTIF(Table1[InChIKey],Table1[[#This Row],[InChIKey]])</f>
        <v>1</v>
      </c>
    </row>
    <row r="189" spans="1:13" x14ac:dyDescent="0.25">
      <c r="A189" t="s">
        <v>675</v>
      </c>
      <c r="B189">
        <v>11979743</v>
      </c>
      <c r="C189" t="str">
        <f>LOWER(Table1[[#This Row],[Standart name]])</f>
        <v>benzoyl-ile-glu-gly-arg-p-nitroanilide</v>
      </c>
      <c r="D189" t="s">
        <v>676</v>
      </c>
      <c r="E189" t="s">
        <v>677</v>
      </c>
      <c r="F189" t="s">
        <v>678</v>
      </c>
      <c r="H189" t="s">
        <v>13</v>
      </c>
      <c r="I189" t="s">
        <v>679</v>
      </c>
      <c r="J189" t="str">
        <f>VLOOKUP(Table1[[#This Row],[Name]],compound_data!$A$1:$I$964,9,0)</f>
        <v>KQJTXYQXRHCWKW-PJSBSAQXSA-N</v>
      </c>
      <c r="K189" t="s">
        <v>4874</v>
      </c>
      <c r="L189" t="s">
        <v>4875</v>
      </c>
      <c r="M189">
        <f>COUNTIF(Table1[InChIKey],Table1[[#This Row],[InChIKey]])</f>
        <v>1</v>
      </c>
    </row>
    <row r="190" spans="1:13" x14ac:dyDescent="0.25">
      <c r="A190" t="s">
        <v>530</v>
      </c>
      <c r="B190">
        <v>123924</v>
      </c>
      <c r="C190" t="str">
        <f>LOWER(Table1[[#This Row],[Standart name]])</f>
        <v>4-(alpha-(4-allyl-2,5-dimethyl-1-piperazinyl)-3-methoxybenzyl)-n,n-diethylbenzamide</v>
      </c>
      <c r="D190" t="s">
        <v>531</v>
      </c>
      <c r="E190" t="s">
        <v>532</v>
      </c>
      <c r="F190" t="s">
        <v>533</v>
      </c>
      <c r="H190" t="s">
        <v>13</v>
      </c>
      <c r="I190" t="s">
        <v>534</v>
      </c>
      <c r="J190" t="str">
        <f>VLOOKUP(Table1[[#This Row],[Name]],compound_data!$A$1:$I$964,9,0)</f>
        <v>KQWVAUSXZDRQPZ-UMTXDNHDSA-N</v>
      </c>
      <c r="K190" t="s">
        <v>4876</v>
      </c>
      <c r="L190" t="s">
        <v>4877</v>
      </c>
      <c r="M190">
        <f>COUNTIF(Table1[InChIKey],Table1[[#This Row],[InChIKey]])</f>
        <v>1</v>
      </c>
    </row>
    <row r="191" spans="1:13" x14ac:dyDescent="0.25">
      <c r="A191" t="s">
        <v>1488</v>
      </c>
      <c r="B191">
        <v>69118679</v>
      </c>
      <c r="C191" t="str">
        <f>LOWER(Table1[[#This Row],[Standart name]])</f>
        <v>n6-phenylisopropyladenosine</v>
      </c>
      <c r="D191" t="s">
        <v>1489</v>
      </c>
      <c r="E191" t="s">
        <v>1490</v>
      </c>
      <c r="F191" t="s">
        <v>863</v>
      </c>
      <c r="H191" t="s">
        <v>13</v>
      </c>
      <c r="I191" t="s">
        <v>1491</v>
      </c>
      <c r="J191" t="str">
        <f>VLOOKUP(Table1[[#This Row],[Name]],compound_data!$A$1:$I$964,9,0)</f>
        <v>KYOSRONGDTVPDJ-NVQRDWNXSA-N</v>
      </c>
      <c r="K191" t="s">
        <v>4883</v>
      </c>
      <c r="L191" t="s">
        <v>4884</v>
      </c>
      <c r="M191">
        <f>COUNTIF(Table1[InChIKey],Table1[[#This Row],[InChIKey]])</f>
        <v>1</v>
      </c>
    </row>
    <row r="192" spans="1:13" x14ac:dyDescent="0.25">
      <c r="A192" t="s">
        <v>901</v>
      </c>
      <c r="B192">
        <v>77280325</v>
      </c>
      <c r="C192" t="str">
        <f>LOWER(Table1[[#This Row],[Standart name]])</f>
        <v>qediirniarhlaqvgdsmdr</v>
      </c>
      <c r="D192" t="s">
        <v>902</v>
      </c>
      <c r="E192" t="s">
        <v>903</v>
      </c>
      <c r="F192" t="s">
        <v>904</v>
      </c>
      <c r="H192" t="s">
        <v>13</v>
      </c>
      <c r="I192" t="s">
        <v>905</v>
      </c>
      <c r="J192" t="str">
        <f>VLOOKUP(Table1[[#This Row],[Name]],compound_data!$A$1:$I$964,9,0)</f>
        <v>LBBXBBBHAYODPZ-GVIMSCNFSA-N</v>
      </c>
      <c r="K192" t="s">
        <v>4885</v>
      </c>
      <c r="L192" t="s">
        <v>4886</v>
      </c>
      <c r="M192">
        <f>COUNTIF(Table1[InChIKey],Table1[[#This Row],[InChIKey]])</f>
        <v>1</v>
      </c>
    </row>
    <row r="193" spans="1:13" x14ac:dyDescent="0.25">
      <c r="A193" t="s">
        <v>160</v>
      </c>
      <c r="B193">
        <v>23700</v>
      </c>
      <c r="C193" t="str">
        <f>LOWER(Table1[[#This Row],[Standart name]])</f>
        <v>uridine-diphosphate-n-acetylgalactosamine</v>
      </c>
      <c r="D193" t="s">
        <v>161</v>
      </c>
      <c r="E193" t="s">
        <v>162</v>
      </c>
      <c r="F193" t="s">
        <v>163</v>
      </c>
      <c r="H193" t="s">
        <v>13</v>
      </c>
      <c r="I193" t="s">
        <v>164</v>
      </c>
      <c r="J193" t="str">
        <f>VLOOKUP(Table1[[#This Row],[Name]],compound_data!$A$1:$I$964,9,0)</f>
        <v>LFTYTUAZOPRMMI-NESSUJCYSA-N</v>
      </c>
      <c r="K193" t="s">
        <v>4896</v>
      </c>
      <c r="L193" t="s">
        <v>4897</v>
      </c>
      <c r="M193">
        <f>COUNTIF(Table1[InChIKey],Table1[[#This Row],[InChIKey]])</f>
        <v>1</v>
      </c>
    </row>
    <row r="194" spans="1:13" x14ac:dyDescent="0.25">
      <c r="A194" t="s">
        <v>1364</v>
      </c>
      <c r="B194">
        <v>6436140</v>
      </c>
      <c r="C194" t="str">
        <f>LOWER(Table1[[#This Row],[Standart name]])</f>
        <v>nitrocefin</v>
      </c>
      <c r="D194" t="s">
        <v>1365</v>
      </c>
      <c r="E194" t="s">
        <v>1366</v>
      </c>
      <c r="F194" t="s">
        <v>1367</v>
      </c>
      <c r="H194" t="s">
        <v>13</v>
      </c>
      <c r="I194" t="s">
        <v>1368</v>
      </c>
      <c r="J194" t="str">
        <f>VLOOKUP(Table1[[#This Row],[Name]],compound_data!$A$1:$I$964,9,0)</f>
        <v>LHNIIDJCEODSHA-OQRUQETBSA-N</v>
      </c>
      <c r="K194" t="s">
        <v>4901</v>
      </c>
      <c r="L194" t="s">
        <v>4902</v>
      </c>
      <c r="M194">
        <f>COUNTIF(Table1[InChIKey],Table1[[#This Row],[InChIKey]])</f>
        <v>1</v>
      </c>
    </row>
    <row r="195" spans="1:13" x14ac:dyDescent="0.25">
      <c r="A195" t="s">
        <v>1503</v>
      </c>
      <c r="B195">
        <v>5496888</v>
      </c>
      <c r="C195" t="str">
        <f>LOWER(Table1[[#This Row],[Standart name]])</f>
        <v>n-succinyl-ala-ala-pro-phe-p-nitroanilide</v>
      </c>
      <c r="D195" t="s">
        <v>1504</v>
      </c>
      <c r="E195" t="s">
        <v>1505</v>
      </c>
      <c r="F195" t="s">
        <v>1506</v>
      </c>
      <c r="H195" t="s">
        <v>13</v>
      </c>
      <c r="I195" t="s">
        <v>1507</v>
      </c>
      <c r="J195" t="str">
        <f>VLOOKUP(Table1[[#This Row],[Name]],compound_data!$A$1:$I$964,9,0)</f>
        <v>LKDMKWNDBAVNQZ-WJNSRDFLSA-N</v>
      </c>
      <c r="K195" t="s">
        <v>4903</v>
      </c>
      <c r="L195" t="s">
        <v>4904</v>
      </c>
      <c r="M195">
        <f>COUNTIF(Table1[InChIKey],Table1[[#This Row],[InChIKey]])</f>
        <v>1</v>
      </c>
    </row>
    <row r="196" spans="1:13" x14ac:dyDescent="0.25">
      <c r="A196" t="s">
        <v>2554</v>
      </c>
      <c r="B196">
        <v>2723872</v>
      </c>
      <c r="C196" t="str">
        <f>LOWER(Table1[[#This Row],[Standart name]])</f>
        <v>d-fructose</v>
      </c>
      <c r="D196" t="s">
        <v>2555</v>
      </c>
      <c r="E196" t="s">
        <v>2556</v>
      </c>
      <c r="F196" t="s">
        <v>1576</v>
      </c>
      <c r="H196" t="s">
        <v>13</v>
      </c>
      <c r="I196" t="s">
        <v>2557</v>
      </c>
      <c r="J196" t="str">
        <f>VLOOKUP(Table1[[#This Row],[Name]],compound_data!$A$1:$I$964,9,0)</f>
        <v>LKDRXBCSQODPBY-VRPWFDPXSA-N</v>
      </c>
      <c r="K196" t="s">
        <v>4905</v>
      </c>
      <c r="L196" t="s">
        <v>4906</v>
      </c>
      <c r="M196">
        <f>COUNTIF(Table1[InChIKey],Table1[[#This Row],[InChIKey]])</f>
        <v>1</v>
      </c>
    </row>
    <row r="197" spans="1:13" x14ac:dyDescent="0.25">
      <c r="A197" t="s">
        <v>3852</v>
      </c>
      <c r="B197">
        <v>165412519</v>
      </c>
      <c r="C197" t="str">
        <f>LOWER(Table1[[#This Row],[Standart name]])</f>
        <v>ac-anw-amc</v>
      </c>
      <c r="D197" t="s">
        <v>3853</v>
      </c>
      <c r="E197" t="s">
        <v>3854</v>
      </c>
      <c r="F197" t="s">
        <v>3855</v>
      </c>
      <c r="H197" t="s">
        <v>13</v>
      </c>
      <c r="I197" t="s">
        <v>3856</v>
      </c>
      <c r="J197" t="str">
        <f>VLOOKUP(Table1[[#This Row],[Name]],compound_data!$A$1:$I$964,9,0)</f>
        <v>LMUIALVDZMMUMF-ZCWWJEROSA-N</v>
      </c>
      <c r="K197" t="s">
        <v>4908</v>
      </c>
      <c r="L197" t="s">
        <v>4909</v>
      </c>
      <c r="M197">
        <f>COUNTIF(Table1[InChIKey],Table1[[#This Row],[InChIKey]])</f>
        <v>1</v>
      </c>
    </row>
    <row r="198" spans="1:13" x14ac:dyDescent="0.25">
      <c r="A198" t="s">
        <v>1603</v>
      </c>
      <c r="B198">
        <v>5311301</v>
      </c>
      <c r="C198" t="str">
        <f>LOWER(Table1[[#This Row],[Standart name]])</f>
        <v>[(1s,2r,4r)-4-[(2-chloro-6-methylaminopurin-9-yl)methyl]-2-(phosphonooxymethyl)cyclopentyl] dihydrogen phosphate</v>
      </c>
      <c r="D198" t="s">
        <v>1604</v>
      </c>
      <c r="E198" t="s">
        <v>1605</v>
      </c>
      <c r="F198" t="s">
        <v>1606</v>
      </c>
      <c r="H198" t="s">
        <v>13</v>
      </c>
      <c r="I198" t="s">
        <v>1607</v>
      </c>
      <c r="J198" t="str">
        <f>VLOOKUP(Table1[[#This Row],[Name]],compound_data!$A$1:$I$964,9,0)</f>
        <v>LPZJKPSGEADHTQ-HLTSFMKQSA-N</v>
      </c>
      <c r="K198" t="s">
        <v>4913</v>
      </c>
      <c r="L198" t="s">
        <v>4914</v>
      </c>
      <c r="M198">
        <f>COUNTIF(Table1[InChIKey],Table1[[#This Row],[InChIKey]])</f>
        <v>1</v>
      </c>
    </row>
    <row r="199" spans="1:13" x14ac:dyDescent="0.25">
      <c r="A199" t="s">
        <v>166</v>
      </c>
      <c r="B199">
        <v>5311493</v>
      </c>
      <c r="C199" t="str">
        <f>LOWER(Table1[[#This Row],[Standart name]])</f>
        <v>9,11-methanoepoxy pgh2</v>
      </c>
      <c r="D199" t="s">
        <v>167</v>
      </c>
      <c r="E199" t="s">
        <v>168</v>
      </c>
      <c r="F199" t="s">
        <v>169</v>
      </c>
      <c r="H199" t="s">
        <v>13</v>
      </c>
      <c r="I199" t="s">
        <v>170</v>
      </c>
      <c r="J199" t="str">
        <f>VLOOKUP(Table1[[#This Row],[Name]],compound_data!$A$1:$I$964,9,0)</f>
        <v>LQANGKSBLPMBTJ-BRSNVKEHSA-N</v>
      </c>
      <c r="K199" t="s">
        <v>4915</v>
      </c>
      <c r="L199" t="s">
        <v>4916</v>
      </c>
      <c r="M199">
        <f>COUNTIF(Table1[InChIKey],Table1[[#This Row],[InChIKey]])</f>
        <v>1</v>
      </c>
    </row>
    <row r="200" spans="1:13" x14ac:dyDescent="0.25">
      <c r="A200" t="s">
        <v>2925</v>
      </c>
      <c r="B200">
        <v>2724385</v>
      </c>
      <c r="C200" t="str">
        <f>LOWER(Table1[[#This Row],[Standart name]])</f>
        <v>digoxin</v>
      </c>
      <c r="D200" t="s">
        <v>2926</v>
      </c>
      <c r="E200" t="s">
        <v>2927</v>
      </c>
      <c r="F200" t="s">
        <v>2928</v>
      </c>
      <c r="H200" t="s">
        <v>13</v>
      </c>
      <c r="I200" t="s">
        <v>2929</v>
      </c>
      <c r="J200" t="str">
        <f>VLOOKUP(Table1[[#This Row],[Name]],compound_data!$A$1:$I$964,9,0)</f>
        <v>LTMHDMANZUZIPE-PUGKRICDSA-N</v>
      </c>
      <c r="K200" t="s">
        <v>4920</v>
      </c>
      <c r="L200" t="s">
        <v>4921</v>
      </c>
      <c r="M200">
        <f>COUNTIF(Table1[InChIKey],Table1[[#This Row],[InChIKey]])</f>
        <v>1</v>
      </c>
    </row>
    <row r="201" spans="1:13" x14ac:dyDescent="0.25">
      <c r="A201" t="s">
        <v>1854</v>
      </c>
      <c r="B201">
        <v>644066</v>
      </c>
      <c r="C201" t="str">
        <f>LOWER(Table1[[#This Row],[Standart name]])</f>
        <v>malonyl-coa</v>
      </c>
      <c r="D201" t="s">
        <v>1855</v>
      </c>
      <c r="E201" t="s">
        <v>1856</v>
      </c>
      <c r="F201" t="s">
        <v>1857</v>
      </c>
      <c r="H201" t="s">
        <v>13</v>
      </c>
      <c r="I201" t="s">
        <v>1858</v>
      </c>
      <c r="J201" t="str">
        <f>VLOOKUP(Table1[[#This Row],[Name]],compound_data!$A$1:$I$964,9,0)</f>
        <v>LTYOQGRJFJAKNA-DVVLENMVSA-N</v>
      </c>
      <c r="K201" t="s">
        <v>4922</v>
      </c>
      <c r="L201" t="s">
        <v>4923</v>
      </c>
      <c r="M201">
        <f>COUNTIF(Table1[InChIKey],Table1[[#This Row],[InChIKey]])</f>
        <v>1</v>
      </c>
    </row>
    <row r="202" spans="1:13" x14ac:dyDescent="0.25">
      <c r="A202" t="s">
        <v>1724</v>
      </c>
      <c r="B202">
        <v>71183</v>
      </c>
      <c r="C202" t="str">
        <f>LOWER(Table1[[#This Row],[Standart name]])</f>
        <v>methscopolamine</v>
      </c>
      <c r="D202" t="s">
        <v>1725</v>
      </c>
      <c r="E202" t="s">
        <v>1726</v>
      </c>
      <c r="F202" t="s">
        <v>1727</v>
      </c>
      <c r="H202" t="s">
        <v>13</v>
      </c>
      <c r="I202" t="s">
        <v>1728</v>
      </c>
      <c r="J202" t="str">
        <f>VLOOKUP(Table1[[#This Row],[Name]],compound_data!$A$1:$I$964,9,0)</f>
        <v>LZCOQTDXKCNBEE-XJMZPCNVSA-N</v>
      </c>
      <c r="K202" t="s">
        <v>4927</v>
      </c>
      <c r="L202" t="s">
        <v>4928</v>
      </c>
      <c r="M202">
        <f>COUNTIF(Table1[InChIKey],Table1[[#This Row],[InChIKey]])</f>
        <v>1</v>
      </c>
    </row>
    <row r="203" spans="1:13" x14ac:dyDescent="0.25">
      <c r="A203" t="s">
        <v>2479</v>
      </c>
      <c r="B203">
        <v>16132283</v>
      </c>
      <c r="C203" t="str">
        <f>LOWER(Table1[[#This Row],[Standart name]])</f>
        <v>glucagon</v>
      </c>
      <c r="D203" t="s">
        <v>2480</v>
      </c>
      <c r="E203" t="s">
        <v>2481</v>
      </c>
      <c r="F203" t="s">
        <v>2482</v>
      </c>
      <c r="H203" t="s">
        <v>13</v>
      </c>
      <c r="I203" t="s">
        <v>2483</v>
      </c>
      <c r="J203" t="str">
        <f>VLOOKUP(Table1[[#This Row],[Name]],compound_data!$A$1:$I$964,9,0)</f>
        <v>MASNOZXLGMXCHN-ZLPAWPGGSA-N</v>
      </c>
      <c r="K203" t="s">
        <v>4929</v>
      </c>
      <c r="L203" t="s">
        <v>4930</v>
      </c>
      <c r="M203">
        <f>COUNTIF(Table1[InChIKey],Table1[[#This Row],[InChIKey]])</f>
        <v>1</v>
      </c>
    </row>
    <row r="204" spans="1:13" x14ac:dyDescent="0.25">
      <c r="A204" t="s">
        <v>1926</v>
      </c>
      <c r="B204">
        <v>169450739</v>
      </c>
      <c r="C204" t="str">
        <f>LOWER(Table1[[#This Row],[Standart name]])</f>
        <v>lrrktide</v>
      </c>
      <c r="D204" t="s">
        <v>1927</v>
      </c>
      <c r="E204" t="s">
        <v>1928</v>
      </c>
      <c r="F204" t="s">
        <v>1929</v>
      </c>
      <c r="H204" t="s">
        <v>13</v>
      </c>
      <c r="I204" t="s">
        <v>1930</v>
      </c>
      <c r="J204" t="str">
        <f>VLOOKUP(Table1[[#This Row],[Name]],compound_data!$A$1:$I$964,9,0)</f>
        <v>MBUGSPDELVYCJP-JVMUIATRSA-N</v>
      </c>
      <c r="K204" t="s">
        <v>4931</v>
      </c>
      <c r="L204" t="s">
        <v>4932</v>
      </c>
      <c r="M204">
        <f>COUNTIF(Table1[InChIKey],Table1[[#This Row],[InChIKey]])</f>
        <v>1</v>
      </c>
    </row>
    <row r="205" spans="1:13" x14ac:dyDescent="0.25">
      <c r="A205" t="s">
        <v>746</v>
      </c>
      <c r="B205">
        <v>9936975</v>
      </c>
      <c r="C205" t="str">
        <f>LOWER(Table1[[#This Row],[Standart name]])</f>
        <v>8-azabicyclo(3.2.1)octane-2-carboxylic acid, 3-(4-iodophenyl)-8-methyl-, methyl ester, (1r,2s,3s,5s)-, (2r,3r)-2,3-dihydroxybutanedioate (1:1)</v>
      </c>
      <c r="D205" t="s">
        <v>747</v>
      </c>
      <c r="E205" t="s">
        <v>748</v>
      </c>
      <c r="F205" t="s">
        <v>749</v>
      </c>
      <c r="H205" t="s">
        <v>13</v>
      </c>
      <c r="I205" t="s">
        <v>750</v>
      </c>
      <c r="J205" t="str">
        <f>VLOOKUP(Table1[[#This Row],[Name]],compound_data!$A$1:$I$964,9,0)</f>
        <v>MBWQTWJQWALKCN-IUFLRUDPSA-N</v>
      </c>
      <c r="K205" t="s">
        <v>4933</v>
      </c>
      <c r="L205" t="s">
        <v>4934</v>
      </c>
      <c r="M205">
        <f>COUNTIF(Table1[InChIKey],Table1[[#This Row],[InChIKey]])</f>
        <v>1</v>
      </c>
    </row>
    <row r="206" spans="1:13" x14ac:dyDescent="0.25">
      <c r="A206" t="s">
        <v>2797</v>
      </c>
      <c r="B206">
        <v>104787</v>
      </c>
      <c r="C206" t="str">
        <f>LOWER(Table1[[#This Row],[Standart name]])</f>
        <v>enkephalin, d-penicillamine (2,5)-</v>
      </c>
      <c r="D206" t="s">
        <v>2798</v>
      </c>
      <c r="E206" t="s">
        <v>2799</v>
      </c>
      <c r="F206" t="s">
        <v>2800</v>
      </c>
      <c r="H206" t="s">
        <v>13</v>
      </c>
      <c r="I206" t="s">
        <v>2801</v>
      </c>
      <c r="J206" t="str">
        <f>VLOOKUP(Table1[[#This Row],[Name]],compound_data!$A$1:$I$964,9,0)</f>
        <v>MCMMCRYPQBNCPH-WMIMKTLMSA-N</v>
      </c>
      <c r="K206" t="s">
        <v>4935</v>
      </c>
      <c r="L206" t="s">
        <v>4936</v>
      </c>
      <c r="M206">
        <f>COUNTIF(Table1[InChIKey],Table1[[#This Row],[InChIKey]])</f>
        <v>1</v>
      </c>
    </row>
    <row r="207" spans="1:13" x14ac:dyDescent="0.25">
      <c r="A207" t="s">
        <v>3978</v>
      </c>
      <c r="B207">
        <v>5283159</v>
      </c>
      <c r="C207" t="str">
        <f>LOWER(Table1[[#This Row],[Standart name]])</f>
        <v>5-oxo-ete</v>
      </c>
      <c r="D207" t="s">
        <v>3979</v>
      </c>
      <c r="E207" t="s">
        <v>3980</v>
      </c>
      <c r="F207" t="s">
        <v>3981</v>
      </c>
      <c r="H207" t="s">
        <v>13</v>
      </c>
      <c r="I207" t="s">
        <v>3982</v>
      </c>
      <c r="J207" t="str">
        <f>VLOOKUP(Table1[[#This Row],[Name]],compound_data!$A$1:$I$964,9,0)</f>
        <v>MEASLHGILYBXFO-XTDASVJISA-N</v>
      </c>
      <c r="K207" t="s">
        <v>4937</v>
      </c>
      <c r="L207" t="s">
        <v>4938</v>
      </c>
      <c r="M207">
        <f>COUNTIF(Table1[InChIKey],Table1[[#This Row],[InChIKey]])</f>
        <v>1</v>
      </c>
    </row>
    <row r="208" spans="1:13" x14ac:dyDescent="0.25">
      <c r="A208" t="s">
        <v>2399</v>
      </c>
      <c r="B208">
        <v>5284566</v>
      </c>
      <c r="C208" t="str">
        <f>LOWER(Table1[[#This Row],[Standart name]])</f>
        <v>granisetron</v>
      </c>
      <c r="D208" t="s">
        <v>2400</v>
      </c>
      <c r="E208" t="s">
        <v>2401</v>
      </c>
      <c r="F208" t="s">
        <v>2402</v>
      </c>
      <c r="H208" t="s">
        <v>13</v>
      </c>
      <c r="I208" t="s">
        <v>2403</v>
      </c>
      <c r="J208" t="str">
        <f>VLOOKUP(Table1[[#This Row],[Name]],compound_data!$A$1:$I$964,9,0)</f>
        <v>MFWNKCLOYSRHCJ-AGUYFDCRSA-N</v>
      </c>
      <c r="K208" t="s">
        <v>4942</v>
      </c>
      <c r="L208" t="s">
        <v>4943</v>
      </c>
      <c r="M208">
        <f>COUNTIF(Table1[InChIKey],Table1[[#This Row],[InChIKey]])</f>
        <v>1</v>
      </c>
    </row>
    <row r="209" spans="1:13" x14ac:dyDescent="0.25">
      <c r="A209" t="s">
        <v>3205</v>
      </c>
      <c r="B209">
        <v>222786</v>
      </c>
      <c r="C209" t="str">
        <f>LOWER(Table1[[#This Row],[Standart name]])</f>
        <v>cortisone</v>
      </c>
      <c r="D209" t="s">
        <v>3206</v>
      </c>
      <c r="E209" t="s">
        <v>3207</v>
      </c>
      <c r="F209" t="s">
        <v>3208</v>
      </c>
      <c r="H209" t="s">
        <v>13</v>
      </c>
      <c r="I209" t="s">
        <v>3209</v>
      </c>
      <c r="J209" t="str">
        <f>VLOOKUP(Table1[[#This Row],[Name]],compound_data!$A$1:$I$964,9,0)</f>
        <v>MFYSYFVPBJMHGN-ZPOLXVRWSA-N</v>
      </c>
      <c r="K209" t="s">
        <v>4944</v>
      </c>
      <c r="L209" t="s">
        <v>4945</v>
      </c>
      <c r="M209">
        <f>COUNTIF(Table1[InChIKey],Table1[[#This Row],[InChIKey]])</f>
        <v>1</v>
      </c>
    </row>
    <row r="210" spans="1:13" x14ac:dyDescent="0.25">
      <c r="A210" t="s">
        <v>2773</v>
      </c>
      <c r="B210">
        <v>168510719</v>
      </c>
      <c r="C210" t="str">
        <f>LOWER(Table1[[#This Row],[Standart name]])</f>
        <v>dyrktide</v>
      </c>
      <c r="D210" t="s">
        <v>2774</v>
      </c>
      <c r="E210" t="s">
        <v>2775</v>
      </c>
      <c r="F210" t="s">
        <v>2776</v>
      </c>
      <c r="H210" t="s">
        <v>13</v>
      </c>
      <c r="I210" t="s">
        <v>2777</v>
      </c>
      <c r="J210" t="str">
        <f>VLOOKUP(Table1[[#This Row],[Name]],compound_data!$A$1:$I$964,9,0)</f>
        <v>MHTXZHOYPJLNHB-VOCFVMJUSA-N</v>
      </c>
      <c r="K210" t="s">
        <v>4947</v>
      </c>
      <c r="L210" t="s">
        <v>4948</v>
      </c>
      <c r="M210">
        <f>COUNTIF(Table1[InChIKey],Table1[[#This Row],[InChIKey]])</f>
        <v>1</v>
      </c>
    </row>
    <row r="211" spans="1:13" x14ac:dyDescent="0.25">
      <c r="A211" t="s">
        <v>1232</v>
      </c>
      <c r="B211">
        <v>644109</v>
      </c>
      <c r="C211" t="str">
        <f>LOWER(Table1[[#This Row],[Standart name]])</f>
        <v>palmitoyl coenzyme a</v>
      </c>
      <c r="D211" t="s">
        <v>1233</v>
      </c>
      <c r="E211" t="s">
        <v>1234</v>
      </c>
      <c r="F211" t="s">
        <v>1235</v>
      </c>
      <c r="H211" t="s">
        <v>13</v>
      </c>
      <c r="I211" t="s">
        <v>1236</v>
      </c>
      <c r="J211" t="str">
        <f>VLOOKUP(Table1[[#This Row],[Name]],compound_data!$A$1:$I$964,9,0)</f>
        <v>MNBKLUUYKPBKDU-BBECNAHFSA-N</v>
      </c>
      <c r="K211" t="s">
        <v>4951</v>
      </c>
      <c r="L211" t="s">
        <v>4952</v>
      </c>
      <c r="M211">
        <f>COUNTIF(Table1[InChIKey],Table1[[#This Row],[InChIKey]])</f>
        <v>1</v>
      </c>
    </row>
    <row r="212" spans="1:13" x14ac:dyDescent="0.25">
      <c r="A212" t="s">
        <v>1434</v>
      </c>
      <c r="B212">
        <v>71750960</v>
      </c>
      <c r="C212" t="str">
        <f>LOWER(Table1[[#This Row],[Standart name]])</f>
        <v>nbd sphingosine</v>
      </c>
      <c r="D212" t="s">
        <v>1435</v>
      </c>
      <c r="E212" t="s">
        <v>1436</v>
      </c>
      <c r="F212" t="s">
        <v>1437</v>
      </c>
      <c r="H212" t="s">
        <v>13</v>
      </c>
      <c r="I212" t="s">
        <v>1438</v>
      </c>
      <c r="J212" t="str">
        <f>VLOOKUP(Table1[[#This Row],[Name]],compound_data!$A$1:$I$964,9,0)</f>
        <v>MNFOPKRTMFDMJV-HCEDEFRUSA-N</v>
      </c>
      <c r="K212" t="s">
        <v>4953</v>
      </c>
      <c r="L212" t="s">
        <v>4954</v>
      </c>
      <c r="M212">
        <f>COUNTIF(Table1[InChIKey],Table1[[#This Row],[InChIKey]])</f>
        <v>1</v>
      </c>
    </row>
    <row r="213" spans="1:13" x14ac:dyDescent="0.25">
      <c r="A213" t="s">
        <v>1814</v>
      </c>
      <c r="B213">
        <v>671690</v>
      </c>
      <c r="C213" t="str">
        <f>LOWER(Table1[[#This Row],[Standart name]])</f>
        <v>bemesetron</v>
      </c>
      <c r="D213" t="s">
        <v>1815</v>
      </c>
      <c r="E213" t="s">
        <v>1816</v>
      </c>
      <c r="F213" t="s">
        <v>1817</v>
      </c>
      <c r="H213" t="s">
        <v>13</v>
      </c>
      <c r="I213" t="s">
        <v>1818</v>
      </c>
      <c r="J213" t="str">
        <f>VLOOKUP(Table1[[#This Row],[Name]],compound_data!$A$1:$I$964,9,0)</f>
        <v>MNJNPLVXBISNSX-PBWFPOADSA-N</v>
      </c>
      <c r="K213" t="s">
        <v>4955</v>
      </c>
      <c r="L213" t="s">
        <v>4956</v>
      </c>
      <c r="M213">
        <f>COUNTIF(Table1[InChIKey],Table1[[#This Row],[InChIKey]])</f>
        <v>1</v>
      </c>
    </row>
    <row r="214" spans="1:13" x14ac:dyDescent="0.25">
      <c r="A214" t="s">
        <v>764</v>
      </c>
      <c r="B214">
        <v>131635627</v>
      </c>
      <c r="C214" t="str">
        <f>LOWER(Table1[[#This Row],[Standart name]])</f>
        <v>casein kinase 2 substrate peptide</v>
      </c>
      <c r="D214" t="s">
        <v>765</v>
      </c>
      <c r="E214" t="s">
        <v>766</v>
      </c>
      <c r="F214" t="s">
        <v>767</v>
      </c>
      <c r="H214" t="s">
        <v>13</v>
      </c>
      <c r="I214" t="s">
        <v>768</v>
      </c>
      <c r="J214" t="str">
        <f>VLOOKUP(Table1[[#This Row],[Name]],compound_data!$A$1:$I$964,9,0)</f>
        <v>MROOTBWJKIXJEW-VPHKHLIQSA-N</v>
      </c>
      <c r="K214" t="s">
        <v>4961</v>
      </c>
      <c r="L214" t="s">
        <v>4962</v>
      </c>
      <c r="M214">
        <f>COUNTIF(Table1[InChIKey],Table1[[#This Row],[InChIKey]])</f>
        <v>1</v>
      </c>
    </row>
    <row r="215" spans="1:13" x14ac:dyDescent="0.25">
      <c r="A215" t="s">
        <v>327</v>
      </c>
      <c r="B215">
        <v>135444742</v>
      </c>
      <c r="C215" t="str">
        <f>LOWER(Table1[[#This Row],[Standart name]])</f>
        <v>tetrahydrofolic acid</v>
      </c>
      <c r="D215" t="s">
        <v>328</v>
      </c>
      <c r="E215" t="s">
        <v>329</v>
      </c>
      <c r="F215" t="s">
        <v>330</v>
      </c>
      <c r="H215" t="s">
        <v>13</v>
      </c>
      <c r="I215" t="s">
        <v>331</v>
      </c>
      <c r="J215" t="str">
        <f>VLOOKUP(Table1[[#This Row],[Name]],compound_data!$A$1:$I$964,9,0)</f>
        <v>MSTNYGQPCMXVAQ-KIYNQFGBSA-N</v>
      </c>
      <c r="K215" t="s">
        <v>4963</v>
      </c>
      <c r="L215" t="s">
        <v>4964</v>
      </c>
      <c r="M215">
        <f>COUNTIF(Table1[InChIKey],Table1[[#This Row],[InChIKey]])</f>
        <v>1</v>
      </c>
    </row>
    <row r="216" spans="1:13" x14ac:dyDescent="0.25">
      <c r="A216" t="s">
        <v>333</v>
      </c>
      <c r="B216">
        <v>6013</v>
      </c>
      <c r="C216" t="str">
        <f>LOWER(Table1[[#This Row],[Standart name]])</f>
        <v>testosterone</v>
      </c>
      <c r="D216" t="s">
        <v>334</v>
      </c>
      <c r="E216" t="s">
        <v>335</v>
      </c>
      <c r="F216" t="s">
        <v>336</v>
      </c>
      <c r="H216" t="s">
        <v>13</v>
      </c>
      <c r="I216" t="s">
        <v>337</v>
      </c>
      <c r="J216" t="str">
        <f>VLOOKUP(Table1[[#This Row],[Name]],compound_data!$A$1:$I$964,9,0)</f>
        <v>MUMGGOZAMZWBJJ-DYKIIFRCSA-N</v>
      </c>
      <c r="K216" t="s">
        <v>4966</v>
      </c>
      <c r="L216" t="s">
        <v>4967</v>
      </c>
      <c r="M216">
        <f>COUNTIF(Table1[InChIKey],Table1[[#This Row],[InChIKey]])</f>
        <v>1</v>
      </c>
    </row>
    <row r="217" spans="1:13" x14ac:dyDescent="0.25">
      <c r="A217" t="s">
        <v>2286</v>
      </c>
      <c r="B217">
        <v>5311171</v>
      </c>
      <c r="C217" t="str">
        <f>LOWER(Table1[[#This Row],[Standart name]])</f>
        <v>hu-243</v>
      </c>
      <c r="D217" t="s">
        <v>2287</v>
      </c>
      <c r="E217" t="s">
        <v>2288</v>
      </c>
      <c r="F217" t="s">
        <v>2289</v>
      </c>
      <c r="H217" t="s">
        <v>13</v>
      </c>
      <c r="I217" t="s">
        <v>2290</v>
      </c>
      <c r="J217" t="str">
        <f>VLOOKUP(Table1[[#This Row],[Name]],compound_data!$A$1:$I$964,9,0)</f>
        <v>MVEVPDCVOXJVBD-MISYRCLQSA-N</v>
      </c>
      <c r="K217" t="s">
        <v>4968</v>
      </c>
      <c r="L217" t="s">
        <v>4969</v>
      </c>
      <c r="M217">
        <f>COUNTIF(Table1[InChIKey],Table1[[#This Row],[InChIKey]])</f>
        <v>1</v>
      </c>
    </row>
    <row r="218" spans="1:13" x14ac:dyDescent="0.25">
      <c r="A218" t="s">
        <v>2170</v>
      </c>
      <c r="B218">
        <v>10008367</v>
      </c>
      <c r="C218" t="str">
        <f>LOWER(Table1[[#This Row],[Standart name]])</f>
        <v>n-(2-(((3s,4s)-1-(4-(benzo[d][1,3]dioxol-5-yl)-4-hydroxycyclohexyl)-4-ethoxypyrrolidin-3-yl)amino)-2-oxoethyl)-3-(trifluoromethyl)benzamide</v>
      </c>
      <c r="D218" t="s">
        <v>2171</v>
      </c>
      <c r="E218" t="s">
        <v>2172</v>
      </c>
      <c r="F218" t="s">
        <v>2173</v>
      </c>
      <c r="H218" t="s">
        <v>13</v>
      </c>
      <c r="I218" t="s">
        <v>2174</v>
      </c>
      <c r="J218" t="str">
        <f>VLOOKUP(Table1[[#This Row],[Name]],compound_data!$A$1:$I$964,9,0)</f>
        <v>MZEOSVPWMSEFPW-XYCDVDSTSA-N</v>
      </c>
      <c r="K218" t="s">
        <v>4974</v>
      </c>
      <c r="L218" t="s">
        <v>4975</v>
      </c>
      <c r="M218">
        <f>COUNTIF(Table1[InChIKey],Table1[[#This Row],[InChIKey]])</f>
        <v>1</v>
      </c>
    </row>
    <row r="219" spans="1:13" x14ac:dyDescent="0.25">
      <c r="A219" t="s">
        <v>244</v>
      </c>
      <c r="B219">
        <v>44356648</v>
      </c>
      <c r="C219" t="str">
        <f>LOWER(Table1[[#This Row],[Standart name]])</f>
        <v>tumor necrosis factor-alpha</v>
      </c>
      <c r="D219" t="s">
        <v>245</v>
      </c>
      <c r="E219" t="s">
        <v>246</v>
      </c>
      <c r="F219" t="s">
        <v>247</v>
      </c>
      <c r="H219" t="s">
        <v>13</v>
      </c>
      <c r="I219" t="s">
        <v>248</v>
      </c>
      <c r="J219" t="str">
        <f>VLOOKUP(Table1[[#This Row],[Name]],compound_data!$A$1:$I$964,9,0)</f>
        <v>MZOFCQQQCNRIBI-VMXHOPILSA-N</v>
      </c>
      <c r="K219" t="s">
        <v>4976</v>
      </c>
      <c r="L219" t="s">
        <v>4977</v>
      </c>
      <c r="M219">
        <f>COUNTIF(Table1[InChIKey],Table1[[#This Row],[InChIKey]])</f>
        <v>1</v>
      </c>
    </row>
    <row r="220" spans="1:13" x14ac:dyDescent="0.25">
      <c r="A220" t="s">
        <v>3013</v>
      </c>
      <c r="B220">
        <v>13945</v>
      </c>
      <c r="C220" t="str">
        <f>LOWER(Table1[[#This Row],[Standart name]])</f>
        <v>deoxycytidine 5'-monophosphate</v>
      </c>
      <c r="D220" t="s">
        <v>3014</v>
      </c>
      <c r="E220" t="s">
        <v>3015</v>
      </c>
      <c r="F220" t="s">
        <v>3016</v>
      </c>
      <c r="H220" t="s">
        <v>13</v>
      </c>
      <c r="I220" t="s">
        <v>3017</v>
      </c>
      <c r="J220" t="str">
        <f>VLOOKUP(Table1[[#This Row],[Name]],compound_data!$A$1:$I$964,9,0)</f>
        <v>NCMVOABPESMRCP-SHYZEUOFSA-N</v>
      </c>
      <c r="K220" t="s">
        <v>4982</v>
      </c>
      <c r="L220" t="s">
        <v>4983</v>
      </c>
      <c r="M220">
        <f>COUNTIF(Table1[InChIKey],Table1[[#This Row],[InChIKey]])</f>
        <v>1</v>
      </c>
    </row>
    <row r="221" spans="1:13" x14ac:dyDescent="0.25">
      <c r="A221" t="s">
        <v>2045</v>
      </c>
      <c r="B221">
        <v>443375</v>
      </c>
      <c r="C221" t="str">
        <f>LOWER(Table1[[#This Row],[Standart name]])</f>
        <v>devazepide</v>
      </c>
      <c r="D221" t="s">
        <v>2046</v>
      </c>
      <c r="E221" t="s">
        <v>2047</v>
      </c>
      <c r="F221" t="s">
        <v>2048</v>
      </c>
      <c r="H221" t="s">
        <v>13</v>
      </c>
      <c r="I221" t="s">
        <v>2049</v>
      </c>
      <c r="J221" t="str">
        <f>VLOOKUP(Table1[[#This Row],[Name]],compound_data!$A$1:$I$964,9,0)</f>
        <v>NFHRQQKPEBFUJK-HSZRJFAPSA-N</v>
      </c>
      <c r="K221" t="s">
        <v>4987</v>
      </c>
      <c r="L221" t="s">
        <v>4988</v>
      </c>
      <c r="M221">
        <f>COUNTIF(Table1[InChIKey],Table1[[#This Row],[InChIKey]])</f>
        <v>1</v>
      </c>
    </row>
    <row r="222" spans="1:13" x14ac:dyDescent="0.25">
      <c r="A222" t="s">
        <v>1416</v>
      </c>
      <c r="B222">
        <v>5311312</v>
      </c>
      <c r="C222" t="str">
        <f>LOWER(Table1[[#This Row],[Standart name]])</f>
        <v>neurokinin b</v>
      </c>
      <c r="D222" t="s">
        <v>1417</v>
      </c>
      <c r="E222" t="s">
        <v>1418</v>
      </c>
      <c r="F222" t="s">
        <v>1419</v>
      </c>
      <c r="H222" t="s">
        <v>13</v>
      </c>
      <c r="I222" t="s">
        <v>1420</v>
      </c>
      <c r="J222" t="str">
        <f>VLOOKUP(Table1[[#This Row],[Name]],compound_data!$A$1:$I$964,9,0)</f>
        <v>NHXYSAFTNPANFK-HDMCBQFHSA-N</v>
      </c>
      <c r="K222" t="s">
        <v>4991</v>
      </c>
      <c r="L222" t="s">
        <v>4992</v>
      </c>
      <c r="M222">
        <f>COUNTIF(Table1[InChIKey],Table1[[#This Row],[InChIKey]])</f>
        <v>1</v>
      </c>
    </row>
    <row r="223" spans="1:13" x14ac:dyDescent="0.25">
      <c r="A223" t="s">
        <v>387</v>
      </c>
      <c r="B223">
        <v>5748289</v>
      </c>
      <c r="C223" t="str">
        <f>LOWER(Table1[[#This Row],[Standart name]])</f>
        <v>syntide-2</v>
      </c>
      <c r="D223" t="s">
        <v>388</v>
      </c>
      <c r="E223" t="s">
        <v>389</v>
      </c>
      <c r="F223" t="s">
        <v>390</v>
      </c>
      <c r="H223" t="s">
        <v>13</v>
      </c>
      <c r="I223" t="s">
        <v>391</v>
      </c>
      <c r="J223" t="str">
        <f>VLOOKUP(Table1[[#This Row],[Name]],compound_data!$A$1:$I$964,9,0)</f>
        <v>NKBRRWBNPNUBDD-TYKVATLISA-N</v>
      </c>
      <c r="K223" t="s">
        <v>4997</v>
      </c>
      <c r="L223" t="s">
        <v>4998</v>
      </c>
      <c r="M223">
        <f>COUNTIF(Table1[InChIKey],Table1[[#This Row],[InChIKey]])</f>
        <v>1</v>
      </c>
    </row>
    <row r="224" spans="1:13" x14ac:dyDescent="0.25">
      <c r="A224" t="s">
        <v>2756</v>
      </c>
      <c r="B224">
        <v>854023</v>
      </c>
      <c r="C224" t="str">
        <f>LOWER(Table1[[#This Row],[Standart name]])</f>
        <v>epibatidine</v>
      </c>
      <c r="D224" t="s">
        <v>2757</v>
      </c>
      <c r="E224" t="s">
        <v>2758</v>
      </c>
      <c r="F224" t="s">
        <v>2759</v>
      </c>
      <c r="H224" t="s">
        <v>13</v>
      </c>
      <c r="I224" t="s">
        <v>2760</v>
      </c>
      <c r="J224" t="str">
        <f>VLOOKUP(Table1[[#This Row],[Name]],compound_data!$A$1:$I$964,9,0)</f>
        <v>NLPRAJRHRHZCQQ-IVZWLZJFSA-N</v>
      </c>
      <c r="K224" t="s">
        <v>5000</v>
      </c>
      <c r="L224" t="s">
        <v>5001</v>
      </c>
      <c r="M224">
        <f>COUNTIF(Table1[InChIKey],Table1[[#This Row],[InChIKey]])</f>
        <v>1</v>
      </c>
    </row>
    <row r="225" spans="1:13" x14ac:dyDescent="0.25">
      <c r="A225" t="s">
        <v>4043</v>
      </c>
      <c r="B225">
        <v>71750675</v>
      </c>
      <c r="C225" t="str">
        <f>LOWER(Table1[[#This Row],[Standart name]])</f>
        <v>4-munana</v>
      </c>
      <c r="D225" t="s">
        <v>4044</v>
      </c>
      <c r="E225" t="s">
        <v>4045</v>
      </c>
      <c r="F225" t="s">
        <v>4046</v>
      </c>
      <c r="H225" t="s">
        <v>13</v>
      </c>
      <c r="I225" t="s">
        <v>4047</v>
      </c>
      <c r="J225" t="str">
        <f>VLOOKUP(Table1[[#This Row],[Name]],compound_data!$A$1:$I$964,9,0)</f>
        <v>NNNXBDLJYKMDAI-NLSRWXBQSA-M</v>
      </c>
      <c r="K225" t="s">
        <v>5002</v>
      </c>
      <c r="L225" t="s">
        <v>5003</v>
      </c>
      <c r="M225">
        <f>COUNTIF(Table1[InChIKey],Table1[[#This Row],[InChIKey]])</f>
        <v>1</v>
      </c>
    </row>
    <row r="226" spans="1:13" x14ac:dyDescent="0.25">
      <c r="A226" t="s">
        <v>3828</v>
      </c>
      <c r="B226">
        <v>25108637</v>
      </c>
      <c r="C226" t="str">
        <f>LOWER(Table1[[#This Row],[Standart name]])</f>
        <v>ac-trp-glu-his-asp-amc</v>
      </c>
      <c r="D226" t="s">
        <v>3829</v>
      </c>
      <c r="E226" t="s">
        <v>3830</v>
      </c>
      <c r="F226" t="s">
        <v>3831</v>
      </c>
      <c r="H226" t="s">
        <v>13</v>
      </c>
      <c r="I226" t="s">
        <v>3832</v>
      </c>
      <c r="J226" t="str">
        <f>VLOOKUP(Table1[[#This Row],[Name]],compound_data!$A$1:$I$964,9,0)</f>
        <v>NONBZTYCHSGHGG-KRCBVYEFSA-N</v>
      </c>
      <c r="K226" t="s">
        <v>5005</v>
      </c>
      <c r="L226" t="s">
        <v>5006</v>
      </c>
      <c r="M226">
        <f>COUNTIF(Table1[InChIKey],Table1[[#This Row],[InChIKey]])</f>
        <v>1</v>
      </c>
    </row>
    <row r="227" spans="1:13" x14ac:dyDescent="0.25">
      <c r="A227" t="s">
        <v>3409</v>
      </c>
      <c r="B227">
        <v>5702613</v>
      </c>
      <c r="C227" t="str">
        <f>LOWER(Table1[[#This Row],[Standart name]])</f>
        <v>n-hexanoylsphingosine</v>
      </c>
      <c r="D227" t="s">
        <v>3410</v>
      </c>
      <c r="E227" t="s">
        <v>3411</v>
      </c>
      <c r="F227" t="s">
        <v>3412</v>
      </c>
      <c r="H227" t="s">
        <v>13</v>
      </c>
      <c r="I227" t="s">
        <v>3413</v>
      </c>
      <c r="J227" t="str">
        <f>VLOOKUP(Table1[[#This Row],[Name]],compound_data!$A$1:$I$964,9,0)</f>
        <v>NPRJSFWNFTXXQC-QFWQFVLDSA-N</v>
      </c>
      <c r="K227" t="s">
        <v>5008</v>
      </c>
      <c r="L227" t="s">
        <v>5009</v>
      </c>
      <c r="M227">
        <f>COUNTIF(Table1[InChIKey],Table1[[#This Row],[InChIKey]])</f>
        <v>1</v>
      </c>
    </row>
    <row r="228" spans="1:13" x14ac:dyDescent="0.25">
      <c r="A228" t="s">
        <v>4280</v>
      </c>
      <c r="B228">
        <v>6438587</v>
      </c>
      <c r="C228" t="str">
        <f>LOWER(Table1[[#This Row],[Standart name]])</f>
        <v>1-stearoyl-2-arachidonoyl-sn-glycerol</v>
      </c>
      <c r="D228" t="s">
        <v>4281</v>
      </c>
      <c r="E228" t="s">
        <v>4282</v>
      </c>
      <c r="F228" t="s">
        <v>4283</v>
      </c>
      <c r="H228" t="s">
        <v>13</v>
      </c>
      <c r="I228" t="s">
        <v>4284</v>
      </c>
      <c r="J228" t="str">
        <f>VLOOKUP(Table1[[#This Row],[Name]],compound_data!$A$1:$I$964,9,0)</f>
        <v>NSXLMTYRMFVYNT-IUJDHQGTSA-N</v>
      </c>
      <c r="K228" t="s">
        <v>5010</v>
      </c>
      <c r="L228" t="s">
        <v>5011</v>
      </c>
      <c r="M228">
        <f>COUNTIF(Table1[InChIKey],Table1[[#This Row],[InChIKey]])</f>
        <v>1</v>
      </c>
    </row>
    <row r="229" spans="1:13" x14ac:dyDescent="0.25">
      <c r="A229" t="s">
        <v>555</v>
      </c>
      <c r="B229">
        <v>10232703</v>
      </c>
      <c r="C229" t="str">
        <f>LOWER(Table1[[#This Row],[Standart name]])</f>
        <v>ser-leu-ile-gly-lys-val</v>
      </c>
      <c r="D229" t="s">
        <v>556</v>
      </c>
      <c r="E229" t="s">
        <v>557</v>
      </c>
      <c r="F229" t="s">
        <v>558</v>
      </c>
      <c r="H229" t="s">
        <v>13</v>
      </c>
      <c r="I229" t="s">
        <v>559</v>
      </c>
      <c r="J229" t="str">
        <f>VLOOKUP(Table1[[#This Row],[Name]],compound_data!$A$1:$I$964,9,0)</f>
        <v>NTQVODZUQIATFS-WAUHAFJUSA-N</v>
      </c>
      <c r="K229" t="s">
        <v>5012</v>
      </c>
      <c r="L229" t="s">
        <v>5013</v>
      </c>
      <c r="M229">
        <f>COUNTIF(Table1[InChIKey],Table1[[#This Row],[InChIKey]])</f>
        <v>1</v>
      </c>
    </row>
    <row r="230" spans="1:13" x14ac:dyDescent="0.25">
      <c r="A230" t="s">
        <v>2973</v>
      </c>
      <c r="B230">
        <v>10033203</v>
      </c>
      <c r="C230" t="str">
        <f>LOWER(Table1[[#This Row],[Standart name]])</f>
        <v>deltorphin ii</v>
      </c>
      <c r="D230" t="s">
        <v>2974</v>
      </c>
      <c r="E230" t="s">
        <v>2975</v>
      </c>
      <c r="F230" t="s">
        <v>2976</v>
      </c>
      <c r="H230" t="s">
        <v>13</v>
      </c>
      <c r="I230" t="s">
        <v>2977</v>
      </c>
      <c r="J230" t="str">
        <f>VLOOKUP(Table1[[#This Row],[Name]],compound_data!$A$1:$I$964,9,0)</f>
        <v>NUNBRHVOPFWRRG-RCEFDBTISA-N</v>
      </c>
      <c r="K230" t="s">
        <v>5016</v>
      </c>
      <c r="L230" t="s">
        <v>5017</v>
      </c>
      <c r="M230">
        <f>COUNTIF(Table1[InChIKey],Table1[[#This Row],[InChIKey]])</f>
        <v>1</v>
      </c>
    </row>
    <row r="231" spans="1:13" x14ac:dyDescent="0.25">
      <c r="A231" t="s">
        <v>2907</v>
      </c>
      <c r="B231">
        <v>10635</v>
      </c>
      <c r="C231" t="str">
        <f>LOWER(Table1[[#This Row],[Standart name]])</f>
        <v>dihydrotestosterone</v>
      </c>
      <c r="D231" t="s">
        <v>2908</v>
      </c>
      <c r="E231" t="s">
        <v>2909</v>
      </c>
      <c r="F231" t="s">
        <v>2910</v>
      </c>
      <c r="H231" t="s">
        <v>13</v>
      </c>
      <c r="I231" t="s">
        <v>2911</v>
      </c>
      <c r="J231" t="str">
        <f>VLOOKUP(Table1[[#This Row],[Name]],compound_data!$A$1:$I$964,9,0)</f>
        <v>NVKAWKQGWWIWPM-ABEVXSGRSA-N</v>
      </c>
      <c r="K231" t="s">
        <v>5018</v>
      </c>
      <c r="L231" t="s">
        <v>5019</v>
      </c>
      <c r="M231">
        <f>COUNTIF(Table1[InChIKey],Table1[[#This Row],[InChIKey]])</f>
        <v>1</v>
      </c>
    </row>
    <row r="232" spans="1:13" x14ac:dyDescent="0.25">
      <c r="A232" t="s">
        <v>2991</v>
      </c>
      <c r="B232">
        <v>5283093</v>
      </c>
      <c r="C232" t="str">
        <f>LOWER(Table1[[#This Row],[Standart name]])</f>
        <v>delta-12-pgd2</v>
      </c>
      <c r="D232" t="s">
        <v>2992</v>
      </c>
      <c r="E232" t="s">
        <v>2993</v>
      </c>
      <c r="F232" t="s">
        <v>1148</v>
      </c>
      <c r="H232" t="s">
        <v>13</v>
      </c>
      <c r="I232" t="s">
        <v>2994</v>
      </c>
      <c r="J232" t="str">
        <f>VLOOKUP(Table1[[#This Row],[Name]],compound_data!$A$1:$I$964,9,0)</f>
        <v>OBTVQKDILGZFPY-WBYUMCMISA-N</v>
      </c>
      <c r="K232" t="s">
        <v>5022</v>
      </c>
      <c r="L232" t="s">
        <v>5023</v>
      </c>
      <c r="M232">
        <f>COUNTIF(Table1[InChIKey],Table1[[#This Row],[InChIKey]])</f>
        <v>1</v>
      </c>
    </row>
    <row r="233" spans="1:13" x14ac:dyDescent="0.25">
      <c r="A233" t="s">
        <v>2028</v>
      </c>
      <c r="B233">
        <v>6322</v>
      </c>
      <c r="C233" t="str">
        <f>LOWER(Table1[[#This Row],[Standart name]])</f>
        <v>arginine</v>
      </c>
      <c r="D233" t="s">
        <v>2029</v>
      </c>
      <c r="E233" t="s">
        <v>2030</v>
      </c>
      <c r="F233" t="s">
        <v>2031</v>
      </c>
      <c r="H233" t="s">
        <v>13</v>
      </c>
      <c r="I233" t="s">
        <v>2032</v>
      </c>
      <c r="J233" t="str">
        <f>VLOOKUP(Table1[[#This Row],[Name]],compound_data!$A$1:$I$964,9,0)</f>
        <v>ODKSFYDXXFIFQN-BYPYZUCNSA-N</v>
      </c>
      <c r="K233" t="s">
        <v>5025</v>
      </c>
      <c r="L233" t="s">
        <v>5026</v>
      </c>
      <c r="M233">
        <f>COUNTIF(Table1[InChIKey],Table1[[#This Row],[InChIKey]])</f>
        <v>1</v>
      </c>
    </row>
    <row r="234" spans="1:13" x14ac:dyDescent="0.25">
      <c r="A234" t="s">
        <v>1227</v>
      </c>
      <c r="B234">
        <v>130704</v>
      </c>
      <c r="C234" t="str">
        <f>LOWER(Table1[[#This Row],[Standart name]])</f>
        <v>(2s)-6-amino-2-[[(2s)-6-amino-2-[[(2s)-6-amino-2-[[(2s)-6-amino-2-[[(2s)-2-[[(2r)-3-[2,3-di(hexadecanoyloxy)propylsulfanyl]-2-(hexadecanoylamino)propanoyl]amino]-3-hydroxypropanoyl]amino]hexanoyl]amino]hexanoyl]amino]hexanoyl]amino]hexanoic acid</v>
      </c>
      <c r="D234" t="s">
        <v>1228</v>
      </c>
      <c r="E234" t="s">
        <v>1228</v>
      </c>
      <c r="F234" t="s">
        <v>1229</v>
      </c>
      <c r="H234" t="s">
        <v>13</v>
      </c>
      <c r="I234" t="s">
        <v>1230</v>
      </c>
      <c r="J234" t="str">
        <f>VLOOKUP(Table1[[#This Row],[Name]],compound_data!$A$1:$I$964,9,0)</f>
        <v>OEDPHAKKZGDBEV-GFPBKZJXSA-N</v>
      </c>
      <c r="K234" t="s">
        <v>5027</v>
      </c>
      <c r="L234" t="s">
        <v>5028</v>
      </c>
      <c r="M234">
        <f>COUNTIF(Table1[InChIKey],Table1[[#This Row],[InChIKey]])</f>
        <v>1</v>
      </c>
    </row>
    <row r="235" spans="1:13" x14ac:dyDescent="0.25">
      <c r="A235" t="s">
        <v>1316</v>
      </c>
      <c r="B235">
        <v>56842143</v>
      </c>
      <c r="C235" t="str">
        <f>LOWER(Table1[[#This Row],[Standart name]])</f>
        <v>orexin a</v>
      </c>
      <c r="D235" t="s">
        <v>1317</v>
      </c>
      <c r="E235" t="s">
        <v>1318</v>
      </c>
      <c r="F235" t="s">
        <v>1319</v>
      </c>
      <c r="H235" t="s">
        <v>13</v>
      </c>
      <c r="I235" t="s">
        <v>1320</v>
      </c>
      <c r="J235" t="str">
        <f>VLOOKUP(Table1[[#This Row],[Name]],compound_data!$A$1:$I$964,9,0)</f>
        <v>OFNHNCAUVYOTPM-IIIOAANCSA-N</v>
      </c>
      <c r="K235" t="s">
        <v>5031</v>
      </c>
      <c r="L235" t="s">
        <v>5032</v>
      </c>
      <c r="M235">
        <f>COUNTIF(Table1[InChIKey],Table1[[#This Row],[InChIKey]])</f>
        <v>1</v>
      </c>
    </row>
    <row r="236" spans="1:13" x14ac:dyDescent="0.25">
      <c r="A236" t="s">
        <v>83</v>
      </c>
      <c r="B236">
        <v>5978</v>
      </c>
      <c r="C236" t="str">
        <f>LOWER(Table1[[#This Row],[Standart name]])</f>
        <v>vincristine</v>
      </c>
      <c r="D236" t="s">
        <v>84</v>
      </c>
      <c r="E236" t="s">
        <v>85</v>
      </c>
      <c r="F236" t="s">
        <v>86</v>
      </c>
      <c r="H236" t="s">
        <v>13</v>
      </c>
      <c r="I236" t="s">
        <v>87</v>
      </c>
      <c r="J236" t="str">
        <f>VLOOKUP(Table1[[#This Row],[Name]],compound_data!$A$1:$I$964,9,0)</f>
        <v>OGWKCGZFUXNPDA-XQKSVPLYSA-N</v>
      </c>
      <c r="K236" t="s">
        <v>5036</v>
      </c>
      <c r="L236" t="s">
        <v>5037</v>
      </c>
      <c r="M236">
        <f>COUNTIF(Table1[InChIKey],Table1[[#This Row],[InChIKey]])</f>
        <v>1</v>
      </c>
    </row>
    <row r="237" spans="1:13" x14ac:dyDescent="0.25">
      <c r="A237" t="s">
        <v>2565</v>
      </c>
      <c r="B237">
        <v>47936</v>
      </c>
      <c r="C237" t="str">
        <f>LOWER(Table1[[#This Row],[Standart name]])</f>
        <v>colforsin</v>
      </c>
      <c r="D237" t="s">
        <v>2566</v>
      </c>
      <c r="E237" t="s">
        <v>2567</v>
      </c>
      <c r="F237" t="s">
        <v>2568</v>
      </c>
      <c r="H237" t="s">
        <v>13</v>
      </c>
      <c r="I237" t="s">
        <v>2569</v>
      </c>
      <c r="J237" t="str">
        <f>VLOOKUP(Table1[[#This Row],[Name]],compound_data!$A$1:$I$964,9,0)</f>
        <v>OHCQJHSOBUTRHG-KGGHGJDLSA-N</v>
      </c>
      <c r="K237" t="s">
        <v>5038</v>
      </c>
      <c r="L237" t="s">
        <v>5039</v>
      </c>
      <c r="M237">
        <f>COUNTIF(Table1[InChIKey],Table1[[#This Row],[InChIKey]])</f>
        <v>1</v>
      </c>
    </row>
    <row r="238" spans="1:13" x14ac:dyDescent="0.25">
      <c r="A238" t="s">
        <v>2883</v>
      </c>
      <c r="B238">
        <v>443408</v>
      </c>
      <c r="C238" t="str">
        <f>LOWER(Table1[[#This Row],[Standart name]])</f>
        <v>diprenorphine</v>
      </c>
      <c r="D238" t="s">
        <v>2884</v>
      </c>
      <c r="E238" t="s">
        <v>2885</v>
      </c>
      <c r="F238" t="s">
        <v>2886</v>
      </c>
      <c r="H238" t="s">
        <v>13</v>
      </c>
      <c r="I238" t="s">
        <v>2887</v>
      </c>
      <c r="J238" t="str">
        <f>VLOOKUP(Table1[[#This Row],[Name]],compound_data!$A$1:$I$964,9,0)</f>
        <v>OIJXLIIMXHRJJH-KNLIIKEYSA-N</v>
      </c>
      <c r="K238" t="s">
        <v>5040</v>
      </c>
      <c r="L238" t="s">
        <v>5041</v>
      </c>
      <c r="M238">
        <f>COUNTIF(Table1[InChIKey],Table1[[#This Row],[InChIKey]])</f>
        <v>1</v>
      </c>
    </row>
    <row r="239" spans="1:13" x14ac:dyDescent="0.25">
      <c r="A239" t="s">
        <v>1044</v>
      </c>
      <c r="B239">
        <v>102416</v>
      </c>
      <c r="C239" t="str">
        <f>LOWER(Table1[[#This Row],[Standart name]])</f>
        <v>p-nitrophenyl n-acetyl-beta-d-glucosaminide</v>
      </c>
      <c r="D239" t="s">
        <v>1045</v>
      </c>
      <c r="E239" t="s">
        <v>1046</v>
      </c>
      <c r="F239" t="s">
        <v>1047</v>
      </c>
      <c r="H239" t="s">
        <v>13</v>
      </c>
      <c r="I239" t="s">
        <v>1048</v>
      </c>
      <c r="J239" t="str">
        <f>VLOOKUP(Table1[[#This Row],[Name]],compound_data!$A$1:$I$964,9,0)</f>
        <v>OMRLTNCLYHKQCK-DHGKCCLASA-N</v>
      </c>
      <c r="K239" t="s">
        <v>5045</v>
      </c>
      <c r="L239" t="s">
        <v>5046</v>
      </c>
      <c r="M239">
        <f>COUNTIF(Table1[InChIKey],Table1[[#This Row],[InChIKey]])</f>
        <v>1</v>
      </c>
    </row>
    <row r="240" spans="1:13" x14ac:dyDescent="0.25">
      <c r="A240" t="s">
        <v>1544</v>
      </c>
      <c r="B240">
        <v>6992083</v>
      </c>
      <c r="C240" t="str">
        <f>LOWER(Table1[[#This Row],[Standart name]])</f>
        <v>n-acetyl-l-aspartyl-l-glutamate</v>
      </c>
      <c r="D240" t="s">
        <v>1545</v>
      </c>
      <c r="E240" t="s">
        <v>1546</v>
      </c>
      <c r="F240" t="s">
        <v>1547</v>
      </c>
      <c r="H240" t="s">
        <v>13</v>
      </c>
      <c r="I240" t="s">
        <v>1548</v>
      </c>
      <c r="J240" t="str">
        <f>VLOOKUP(Table1[[#This Row],[Name]],compound_data!$A$1:$I$964,9,0)</f>
        <v>OPVPGKGADVGKTG-BQBZGAKWSA-K</v>
      </c>
      <c r="K240" t="s">
        <v>5048</v>
      </c>
      <c r="L240" t="s">
        <v>5049</v>
      </c>
      <c r="M240">
        <f>COUNTIF(Table1[InChIKey],Table1[[#This Row],[InChIKey]])</f>
        <v>1</v>
      </c>
    </row>
    <row r="241" spans="1:13" x14ac:dyDescent="0.25">
      <c r="A241" t="s">
        <v>46</v>
      </c>
      <c r="B241">
        <v>166176945</v>
      </c>
      <c r="C241" t="str">
        <f>LOWER(Table1[[#This Row],[Standart name]])</f>
        <v>woodtide</v>
      </c>
      <c r="D241" t="s">
        <v>47</v>
      </c>
      <c r="E241" t="s">
        <v>48</v>
      </c>
      <c r="F241" t="s">
        <v>49</v>
      </c>
      <c r="H241" t="s">
        <v>13</v>
      </c>
      <c r="I241" t="s">
        <v>50</v>
      </c>
      <c r="J241" t="str">
        <f>VLOOKUP(Table1[[#This Row],[Name]],compound_data!$A$1:$I$964,9,0)</f>
        <v>OQAFCILWEALKPW-VVPQDLLDSA-N</v>
      </c>
      <c r="K241" t="s">
        <v>5050</v>
      </c>
      <c r="L241" t="s">
        <v>5051</v>
      </c>
      <c r="M241">
        <f>COUNTIF(Table1[InChIKey],Table1[[#This Row],[InChIKey]])</f>
        <v>1</v>
      </c>
    </row>
    <row r="242" spans="1:13" x14ac:dyDescent="0.25">
      <c r="A242" t="s">
        <v>1008</v>
      </c>
      <c r="B242">
        <v>8955</v>
      </c>
      <c r="C242" t="str">
        <f>LOWER(Table1[[#This Row],[Standart name]])</f>
        <v>pregnenolone</v>
      </c>
      <c r="D242" t="s">
        <v>1009</v>
      </c>
      <c r="E242" t="s">
        <v>1010</v>
      </c>
      <c r="F242" t="s">
        <v>1011</v>
      </c>
      <c r="H242" t="s">
        <v>13</v>
      </c>
      <c r="I242" t="s">
        <v>1012</v>
      </c>
      <c r="J242" t="str">
        <f>VLOOKUP(Table1[[#This Row],[Name]],compound_data!$A$1:$I$964,9,0)</f>
        <v>ORNBQBCIOKFOEO-QGVNFLHTSA-N</v>
      </c>
      <c r="K242" t="s">
        <v>5053</v>
      </c>
      <c r="L242" t="s">
        <v>5054</v>
      </c>
      <c r="M242">
        <f>COUNTIF(Table1[InChIKey],Table1[[#This Row],[InChIKey]])</f>
        <v>1</v>
      </c>
    </row>
    <row r="243" spans="1:13" x14ac:dyDescent="0.25">
      <c r="A243" t="s">
        <v>3319</v>
      </c>
      <c r="B243">
        <v>53477794</v>
      </c>
      <c r="C243" t="str">
        <f>LOWER(Table1[[#This Row],[Standart name]])</f>
        <v>cholesterol 1-eicosenoate</v>
      </c>
      <c r="D243" t="s">
        <v>3320</v>
      </c>
      <c r="E243" t="s">
        <v>3321</v>
      </c>
      <c r="F243" t="s">
        <v>3322</v>
      </c>
      <c r="H243" t="s">
        <v>13</v>
      </c>
      <c r="I243" t="s">
        <v>3323</v>
      </c>
      <c r="J243" t="str">
        <f>VLOOKUP(Table1[[#This Row],[Name]],compound_data!$A$1:$I$964,9,0)</f>
        <v>OWTYWMJVQZQWFH-JQTKPCACSA-N</v>
      </c>
      <c r="K243" t="s">
        <v>5062</v>
      </c>
      <c r="L243" t="s">
        <v>5063</v>
      </c>
      <c r="M243">
        <f>COUNTIF(Table1[InChIKey],Table1[[#This Row],[InChIKey]])</f>
        <v>1</v>
      </c>
    </row>
    <row r="244" spans="1:13" x14ac:dyDescent="0.25">
      <c r="A244" t="s">
        <v>3331</v>
      </c>
      <c r="B244">
        <v>3086599</v>
      </c>
      <c r="C244" t="str">
        <f>LOWER(Table1[[#This Row],[Standart name]])</f>
        <v>2-(4-(2-carboxyethyl)phenethylamino)-5'-n-ethylcarboxamidoadenosine</v>
      </c>
      <c r="D244" t="s">
        <v>3332</v>
      </c>
      <c r="E244" t="s">
        <v>3333</v>
      </c>
      <c r="F244" t="s">
        <v>3334</v>
      </c>
      <c r="H244" t="s">
        <v>13</v>
      </c>
      <c r="I244" t="s">
        <v>3335</v>
      </c>
      <c r="J244" t="str">
        <f>VLOOKUP(Table1[[#This Row],[Name]],compound_data!$A$1:$I$964,9,0)</f>
        <v>PAOANWZGLPPROA-RQXXJAGISA-N</v>
      </c>
      <c r="K244" t="s">
        <v>5067</v>
      </c>
      <c r="L244" t="s">
        <v>5068</v>
      </c>
      <c r="M244">
        <f>COUNTIF(Table1[InChIKey],Table1[[#This Row],[InChIKey]])</f>
        <v>1</v>
      </c>
    </row>
    <row r="245" spans="1:13" x14ac:dyDescent="0.25">
      <c r="A245" t="s">
        <v>256</v>
      </c>
      <c r="B245">
        <v>60648</v>
      </c>
      <c r="C245" t="str">
        <f>LOWER(Table1[[#This Row],[Standart name]])</f>
        <v>tiagabine</v>
      </c>
      <c r="D245" t="s">
        <v>257</v>
      </c>
      <c r="E245" t="s">
        <v>258</v>
      </c>
      <c r="F245" t="s">
        <v>259</v>
      </c>
      <c r="H245" t="s">
        <v>13</v>
      </c>
      <c r="I245" t="s">
        <v>260</v>
      </c>
      <c r="J245" t="str">
        <f>VLOOKUP(Table1[[#This Row],[Name]],compound_data!$A$1:$I$964,9,0)</f>
        <v>PBJUNZJWGZTSKL-MRXNPFEDSA-N</v>
      </c>
      <c r="K245" t="s">
        <v>5071</v>
      </c>
      <c r="L245" t="s">
        <v>5072</v>
      </c>
      <c r="M245">
        <f>COUNTIF(Table1[InChIKey],Table1[[#This Row],[InChIKey]])</f>
        <v>1</v>
      </c>
    </row>
    <row r="246" spans="1:13" x14ac:dyDescent="0.25">
      <c r="A246" t="s">
        <v>3156</v>
      </c>
      <c r="B246">
        <v>10450257</v>
      </c>
      <c r="C246" t="str">
        <f>LOWER(Table1[[#This Row],[Standart name]])</f>
        <v>6-deoxy-6-fluoronaltrexone</v>
      </c>
      <c r="D246" t="s">
        <v>3157</v>
      </c>
      <c r="E246" t="s">
        <v>3158</v>
      </c>
      <c r="F246" t="s">
        <v>3159</v>
      </c>
      <c r="H246" t="s">
        <v>13</v>
      </c>
      <c r="I246" t="s">
        <v>3160</v>
      </c>
      <c r="J246" t="str">
        <f>VLOOKUP(Table1[[#This Row],[Name]],compound_data!$A$1:$I$964,9,0)</f>
        <v>PFHGRTXJSIKXPW-GNUVVZJLSA-N</v>
      </c>
      <c r="K246" t="s">
        <v>5075</v>
      </c>
      <c r="L246" t="s">
        <v>5076</v>
      </c>
      <c r="M246">
        <f>COUNTIF(Table1[InChIKey],Table1[[#This Row],[InChIKey]])</f>
        <v>1</v>
      </c>
    </row>
    <row r="247" spans="1:13" x14ac:dyDescent="0.25">
      <c r="A247" t="s">
        <v>2520</v>
      </c>
      <c r="B247">
        <v>86583360</v>
      </c>
      <c r="C247" t="str">
        <f>LOWER(Table1[[#This Row],[Standart name]])</f>
        <v>g(m3) ganglioside</v>
      </c>
      <c r="D247" t="s">
        <v>2521</v>
      </c>
      <c r="E247" t="s">
        <v>2522</v>
      </c>
      <c r="F247" t="s">
        <v>2523</v>
      </c>
      <c r="H247" t="s">
        <v>13</v>
      </c>
      <c r="I247" t="s">
        <v>2524</v>
      </c>
      <c r="J247" t="str">
        <f>VLOOKUP(Table1[[#This Row],[Name]],compound_data!$A$1:$I$964,9,0)</f>
        <v>PFJKOHUKELZMLE-VEUXDRLPSA-N</v>
      </c>
      <c r="K247" t="s">
        <v>5077</v>
      </c>
      <c r="L247" t="s">
        <v>5078</v>
      </c>
      <c r="M247">
        <f>COUNTIF(Table1[InChIKey],Table1[[#This Row],[InChIKey]])</f>
        <v>1</v>
      </c>
    </row>
    <row r="248" spans="1:13" x14ac:dyDescent="0.25">
      <c r="A248" t="s">
        <v>178</v>
      </c>
      <c r="B248">
        <v>105104</v>
      </c>
      <c r="C248" t="str">
        <f>LOWER(Table1[[#This Row],[Standart name]])</f>
        <v>n-methyl-2-phenyl-n-[(5r,7s,8s)-7-(pyrrolidin-1-yl)-1-oxaspiro[4.5]dec-8-yl]acetamide</v>
      </c>
      <c r="D248" t="s">
        <v>179</v>
      </c>
      <c r="E248" t="s">
        <v>180</v>
      </c>
      <c r="F248" t="s">
        <v>181</v>
      </c>
      <c r="H248" t="s">
        <v>13</v>
      </c>
      <c r="I248" t="s">
        <v>182</v>
      </c>
      <c r="J248" t="str">
        <f>VLOOKUP(Table1[[#This Row],[Name]],compound_data!$A$1:$I$964,9,0)</f>
        <v>PGZRDDYTKFZSFR-ONTIZHBOSA-N</v>
      </c>
      <c r="K248" t="s">
        <v>5081</v>
      </c>
      <c r="L248" t="s">
        <v>5082</v>
      </c>
      <c r="M248">
        <f>COUNTIF(Table1[InChIKey],Table1[[#This Row],[InChIKey]])</f>
        <v>1</v>
      </c>
    </row>
    <row r="249" spans="1:13" x14ac:dyDescent="0.25">
      <c r="A249" t="s">
        <v>202</v>
      </c>
      <c r="B249">
        <v>449517</v>
      </c>
      <c r="C249" t="str">
        <f>LOWER(Table1[[#This Row],[Standart name]])</f>
        <v>trypanothione</v>
      </c>
      <c r="D249" t="s">
        <v>203</v>
      </c>
      <c r="E249" t="s">
        <v>204</v>
      </c>
      <c r="F249" t="s">
        <v>205</v>
      </c>
      <c r="H249" t="s">
        <v>13</v>
      </c>
      <c r="I249" t="s">
        <v>206</v>
      </c>
      <c r="J249" t="str">
        <f>VLOOKUP(Table1[[#This Row],[Name]],compound_data!$A$1:$I$964,9,0)</f>
        <v>PHDOXVGRXXAYEB-VJANTYMQSA-N</v>
      </c>
      <c r="K249" t="s">
        <v>5083</v>
      </c>
      <c r="L249" t="s">
        <v>5084</v>
      </c>
      <c r="M249">
        <f>COUNTIF(Table1[InChIKey],Table1[[#This Row],[InChIKey]])</f>
        <v>1</v>
      </c>
    </row>
    <row r="250" spans="1:13" x14ac:dyDescent="0.25">
      <c r="A250" t="s">
        <v>208</v>
      </c>
      <c r="B250">
        <v>5497163</v>
      </c>
      <c r="C250" t="str">
        <f>LOWER(Table1[[#This Row],[Standart name]])</f>
        <v>glyceryl trioleate</v>
      </c>
      <c r="D250" t="s">
        <v>209</v>
      </c>
      <c r="E250" t="s">
        <v>210</v>
      </c>
      <c r="F250" t="s">
        <v>211</v>
      </c>
      <c r="H250" t="s">
        <v>13</v>
      </c>
      <c r="I250" t="s">
        <v>212</v>
      </c>
      <c r="J250" t="str">
        <f>VLOOKUP(Table1[[#This Row],[Name]],compound_data!$A$1:$I$964,9,0)</f>
        <v>PHYFQTYBJUILEZ-IUPFWZBJSA-N</v>
      </c>
      <c r="K250" t="s">
        <v>5085</v>
      </c>
      <c r="L250" t="s">
        <v>5086</v>
      </c>
      <c r="M250">
        <f>COUNTIF(Table1[InChIKey],Table1[[#This Row],[InChIKey]])</f>
        <v>1</v>
      </c>
    </row>
    <row r="251" spans="1:13" x14ac:dyDescent="0.25">
      <c r="A251" t="s">
        <v>3822</v>
      </c>
      <c r="B251">
        <v>137700559</v>
      </c>
      <c r="C251" t="str">
        <f>LOWER(Table1[[#This Row],[Standart name]])</f>
        <v>ac-wla-amc</v>
      </c>
      <c r="D251" t="s">
        <v>3823</v>
      </c>
      <c r="E251" t="s">
        <v>3824</v>
      </c>
      <c r="F251" t="s">
        <v>3825</v>
      </c>
      <c r="H251" t="s">
        <v>13</v>
      </c>
      <c r="I251" t="s">
        <v>3826</v>
      </c>
      <c r="J251" t="str">
        <f>VLOOKUP(Table1[[#This Row],[Name]],compound_data!$A$1:$I$964,9,0)</f>
        <v>PIJMRHCPKXLMIS-DOYMOWJKSA-N</v>
      </c>
      <c r="K251" t="s">
        <v>5087</v>
      </c>
      <c r="L251" t="s">
        <v>5088</v>
      </c>
      <c r="M251">
        <f>COUNTIF(Table1[InChIKey],Table1[[#This Row],[InChIKey]])</f>
        <v>1</v>
      </c>
    </row>
    <row r="252" spans="1:13" x14ac:dyDescent="0.25">
      <c r="A252" t="s">
        <v>2785</v>
      </c>
      <c r="B252">
        <v>107847</v>
      </c>
      <c r="C252" t="str">
        <f>LOWER(Table1[[#This Row],[Standart name]])</f>
        <v>dslet</v>
      </c>
      <c r="D252" t="s">
        <v>2786</v>
      </c>
      <c r="E252" t="s">
        <v>2787</v>
      </c>
      <c r="F252" t="s">
        <v>2788</v>
      </c>
      <c r="H252" t="s">
        <v>13</v>
      </c>
      <c r="I252" t="s">
        <v>2789</v>
      </c>
      <c r="J252" t="str">
        <f>VLOOKUP(Table1[[#This Row],[Name]],compound_data!$A$1:$I$964,9,0)</f>
        <v>PKSODCLCMBUCPW-LVNBQDLPSA-N</v>
      </c>
      <c r="K252" t="s">
        <v>5090</v>
      </c>
      <c r="L252" t="s">
        <v>5091</v>
      </c>
      <c r="M252">
        <f>COUNTIF(Table1[InChIKey],Table1[[#This Row],[InChIKey]])</f>
        <v>1</v>
      </c>
    </row>
    <row r="253" spans="1:13" x14ac:dyDescent="0.25">
      <c r="A253" t="s">
        <v>2244</v>
      </c>
      <c r="B253">
        <v>16132430</v>
      </c>
      <c r="C253" t="str">
        <f>LOWER(Table1[[#This Row],[Standart name]])</f>
        <v>islet amyloid polypeptide</v>
      </c>
      <c r="D253" t="s">
        <v>2245</v>
      </c>
      <c r="E253" t="s">
        <v>2246</v>
      </c>
      <c r="F253" t="s">
        <v>2247</v>
      </c>
      <c r="H253" t="s">
        <v>13</v>
      </c>
      <c r="I253" t="s">
        <v>2248</v>
      </c>
      <c r="J253" t="str">
        <f>VLOOKUP(Table1[[#This Row],[Name]],compound_data!$A$1:$I$964,9,0)</f>
        <v>PLOPBXQQPZYQFA-AXPWDRQUSA-N</v>
      </c>
      <c r="K253" t="s">
        <v>5093</v>
      </c>
      <c r="L253" t="s">
        <v>5094</v>
      </c>
      <c r="M253">
        <f>COUNTIF(Table1[InChIKey],Table1[[#This Row],[InChIKey]])</f>
        <v>1</v>
      </c>
    </row>
    <row r="254" spans="1:13" x14ac:dyDescent="0.25">
      <c r="A254" t="s">
        <v>2422</v>
      </c>
      <c r="B254">
        <v>16142905</v>
      </c>
      <c r="C254" t="str">
        <f>LOWER(Table1[[#This Row],[Standart name]])</f>
        <v>gqvgrqlaiigddinr</v>
      </c>
      <c r="D254" t="s">
        <v>2423</v>
      </c>
      <c r="E254" t="s">
        <v>2424</v>
      </c>
      <c r="F254" t="s">
        <v>2425</v>
      </c>
      <c r="H254" t="s">
        <v>13</v>
      </c>
      <c r="I254" t="s">
        <v>2426</v>
      </c>
      <c r="J254" t="str">
        <f>VLOOKUP(Table1[[#This Row],[Name]],compound_data!$A$1:$I$964,9,0)</f>
        <v>PPAWRFGIFUUSAC-XIFNGFNVSA-N</v>
      </c>
      <c r="K254" t="s">
        <v>5096</v>
      </c>
      <c r="L254" t="s">
        <v>5097</v>
      </c>
      <c r="M254">
        <f>COUNTIF(Table1[InChIKey],Table1[[#This Row],[InChIKey]])</f>
        <v>1</v>
      </c>
    </row>
    <row r="255" spans="1:13" x14ac:dyDescent="0.25">
      <c r="A255" t="s">
        <v>3534</v>
      </c>
      <c r="B255">
        <v>5311018</v>
      </c>
      <c r="C255" t="str">
        <f>LOWER(Table1[[#This Row],[Standart name]])</f>
        <v>beta-funaltrexamine</v>
      </c>
      <c r="D255" t="s">
        <v>3535</v>
      </c>
      <c r="E255" t="s">
        <v>3536</v>
      </c>
      <c r="F255" t="s">
        <v>3537</v>
      </c>
      <c r="H255" t="s">
        <v>13</v>
      </c>
      <c r="I255" t="s">
        <v>3538</v>
      </c>
      <c r="J255" t="str">
        <f>VLOOKUP(Table1[[#This Row],[Name]],compound_data!$A$1:$I$964,9,0)</f>
        <v>PQKHESYTSKMWFP-WZJCLRDWSA-N</v>
      </c>
      <c r="K255" t="s">
        <v>5099</v>
      </c>
      <c r="L255" t="s">
        <v>5100</v>
      </c>
      <c r="M255">
        <f>COUNTIF(Table1[InChIKey],Table1[[#This Row],[InChIKey]])</f>
        <v>1</v>
      </c>
    </row>
    <row r="256" spans="1:13" x14ac:dyDescent="0.25">
      <c r="A256" t="s">
        <v>3711</v>
      </c>
      <c r="B256">
        <v>5839</v>
      </c>
      <c r="C256" t="str">
        <f>LOWER(Table1[[#This Row],[Standart name]])</f>
        <v>aldosterone</v>
      </c>
      <c r="D256" t="s">
        <v>3712</v>
      </c>
      <c r="E256" t="s">
        <v>3713</v>
      </c>
      <c r="F256" t="s">
        <v>3208</v>
      </c>
      <c r="H256" t="s">
        <v>13</v>
      </c>
      <c r="I256" t="s">
        <v>3714</v>
      </c>
      <c r="J256" t="str">
        <f>VLOOKUP(Table1[[#This Row],[Name]],compound_data!$A$1:$I$964,9,0)</f>
        <v>PQSUYGKTWSAVDQ-ZVIOFETBSA-N</v>
      </c>
      <c r="K256" t="s">
        <v>5101</v>
      </c>
      <c r="L256" t="s">
        <v>5102</v>
      </c>
      <c r="M256">
        <f>COUNTIF(Table1[InChIKey],Table1[[#This Row],[InChIKey]])</f>
        <v>1</v>
      </c>
    </row>
    <row r="257" spans="1:13" x14ac:dyDescent="0.25">
      <c r="A257" t="s">
        <v>2726</v>
      </c>
      <c r="B257">
        <v>5756</v>
      </c>
      <c r="C257" t="str">
        <f>LOWER(Table1[[#This Row],[Standart name]])</f>
        <v>estriol</v>
      </c>
      <c r="D257" t="s">
        <v>2727</v>
      </c>
      <c r="E257" t="s">
        <v>2728</v>
      </c>
      <c r="F257" t="s">
        <v>2729</v>
      </c>
      <c r="H257" t="s">
        <v>13</v>
      </c>
      <c r="I257" t="s">
        <v>2730</v>
      </c>
      <c r="J257" t="str">
        <f>VLOOKUP(Table1[[#This Row],[Name]],compound_data!$A$1:$I$964,9,0)</f>
        <v>PROQIPRRNZUXQM-ZXXIGWHRSA-N</v>
      </c>
      <c r="K257" t="s">
        <v>5104</v>
      </c>
      <c r="L257" t="s">
        <v>5105</v>
      </c>
      <c r="M257">
        <f>COUNTIF(Table1[InChIKey],Table1[[#This Row],[InChIKey]])</f>
        <v>1</v>
      </c>
    </row>
    <row r="258" spans="1:13" x14ac:dyDescent="0.25">
      <c r="A258" t="s">
        <v>1700</v>
      </c>
      <c r="B258">
        <v>251636</v>
      </c>
      <c r="C258" t="str">
        <f>LOWER(Table1[[#This Row],[Standart name]])</f>
        <v>mibolerone</v>
      </c>
      <c r="D258" t="s">
        <v>1701</v>
      </c>
      <c r="E258" t="s">
        <v>1702</v>
      </c>
      <c r="F258" t="s">
        <v>1703</v>
      </c>
      <c r="H258" t="s">
        <v>13</v>
      </c>
      <c r="I258" t="s">
        <v>1704</v>
      </c>
      <c r="J258" t="str">
        <f>VLOOKUP(Table1[[#This Row],[Name]],compound_data!$A$1:$I$964,9,0)</f>
        <v>PTQMMNYJKCSPET-OMHQDGTGSA-N</v>
      </c>
      <c r="K258" t="s">
        <v>5107</v>
      </c>
      <c r="L258" t="s">
        <v>5108</v>
      </c>
      <c r="M258">
        <f>COUNTIF(Table1[InChIKey],Table1[[#This Row],[InChIKey]])</f>
        <v>1</v>
      </c>
    </row>
    <row r="259" spans="1:13" x14ac:dyDescent="0.25">
      <c r="A259" t="s">
        <v>1352</v>
      </c>
      <c r="B259">
        <v>16131448</v>
      </c>
      <c r="C259" t="str">
        <f>LOWER(Table1[[#This Row],[Standart name]])</f>
        <v>nociceptin</v>
      </c>
      <c r="D259" t="s">
        <v>1353</v>
      </c>
      <c r="E259" t="s">
        <v>1354</v>
      </c>
      <c r="F259" t="s">
        <v>1355</v>
      </c>
      <c r="H259" t="s">
        <v>13</v>
      </c>
      <c r="I259" t="s">
        <v>1356</v>
      </c>
      <c r="J259" t="str">
        <f>VLOOKUP(Table1[[#This Row],[Name]],compound_data!$A$1:$I$964,9,0)</f>
        <v>PULGYDLMFSFVBL-SMFNREODSA-N</v>
      </c>
      <c r="K259" t="s">
        <v>5109</v>
      </c>
      <c r="L259" t="s">
        <v>5110</v>
      </c>
      <c r="M259">
        <f>COUNTIF(Table1[InChIKey],Table1[[#This Row],[InChIKey]])</f>
        <v>1</v>
      </c>
    </row>
    <row r="260" spans="1:13" x14ac:dyDescent="0.25">
      <c r="A260" t="s">
        <v>1139</v>
      </c>
      <c r="B260">
        <v>5280363</v>
      </c>
      <c r="C260" t="str">
        <f>LOWER(Table1[[#This Row],[Standart name]])</f>
        <v>dinoprost</v>
      </c>
      <c r="D260" t="s">
        <v>1140</v>
      </c>
      <c r="E260" t="s">
        <v>1141</v>
      </c>
      <c r="F260" t="s">
        <v>1142</v>
      </c>
      <c r="H260" t="s">
        <v>13</v>
      </c>
      <c r="I260" t="s">
        <v>1143</v>
      </c>
      <c r="J260" t="str">
        <f>VLOOKUP(Table1[[#This Row],[Name]],compound_data!$A$1:$I$964,9,0)</f>
        <v>PXGPLTODNUVGFL-YNNPMVKQSA-N</v>
      </c>
      <c r="K260" t="s">
        <v>5116</v>
      </c>
      <c r="L260" t="s">
        <v>5117</v>
      </c>
      <c r="M260">
        <f>COUNTIF(Table1[InChIKey],Table1[[#This Row],[InChIKey]])</f>
        <v>1</v>
      </c>
    </row>
    <row r="261" spans="1:13" x14ac:dyDescent="0.25">
      <c r="A261" t="s">
        <v>3139</v>
      </c>
      <c r="B261">
        <v>442972</v>
      </c>
      <c r="C261" t="str">
        <f>LOWER(Table1[[#This Row],[Standart name]])</f>
        <v>cyclopamine</v>
      </c>
      <c r="D261" t="s">
        <v>3140</v>
      </c>
      <c r="E261" t="s">
        <v>3141</v>
      </c>
      <c r="F261" t="s">
        <v>3142</v>
      </c>
      <c r="H261" t="s">
        <v>13</v>
      </c>
      <c r="I261" t="s">
        <v>3143</v>
      </c>
      <c r="J261" t="str">
        <f>VLOOKUP(Table1[[#This Row],[Name]],compound_data!$A$1:$I$964,9,0)</f>
        <v>QASFUMOKHFSJGL-LAFRSMQTSA-N</v>
      </c>
      <c r="K261" t="s">
        <v>5121</v>
      </c>
      <c r="L261" t="s">
        <v>5122</v>
      </c>
      <c r="M261">
        <f>COUNTIF(Table1[InChIKey],Table1[[#This Row],[InChIKey]])</f>
        <v>1</v>
      </c>
    </row>
    <row r="262" spans="1:13" x14ac:dyDescent="0.25">
      <c r="A262" t="s">
        <v>4067</v>
      </c>
      <c r="B262">
        <v>2733787</v>
      </c>
      <c r="C262" t="str">
        <f>LOWER(Table1[[#This Row],[Standart name]])</f>
        <v>4-methylumbelliferyl 2-acetamido-2-deoxy-beta-d-glucopyranoside</v>
      </c>
      <c r="D262" t="s">
        <v>4068</v>
      </c>
      <c r="E262" t="s">
        <v>4069</v>
      </c>
      <c r="F262" t="s">
        <v>4070</v>
      </c>
      <c r="H262" t="s">
        <v>13</v>
      </c>
      <c r="I262" t="s">
        <v>4071</v>
      </c>
      <c r="J262" t="str">
        <f>VLOOKUP(Table1[[#This Row],[Name]],compound_data!$A$1:$I$964,9,0)</f>
        <v>QCTHLCFVVACBSA-JVNHZCFISA-N</v>
      </c>
      <c r="K262" t="s">
        <v>5125</v>
      </c>
      <c r="L262" t="s">
        <v>5126</v>
      </c>
      <c r="M262">
        <f>COUNTIF(Table1[InChIKey],Table1[[#This Row],[InChIKey]])</f>
        <v>1</v>
      </c>
    </row>
    <row r="263" spans="1:13" x14ac:dyDescent="0.25">
      <c r="A263" t="s">
        <v>849</v>
      </c>
      <c r="B263">
        <v>36709</v>
      </c>
      <c r="C263" t="str">
        <f>LOWER(Table1[[#This Row],[Standart name]])</f>
        <v>promegestone</v>
      </c>
      <c r="D263" t="s">
        <v>850</v>
      </c>
      <c r="E263" t="s">
        <v>851</v>
      </c>
      <c r="F263" t="s">
        <v>852</v>
      </c>
      <c r="H263" t="s">
        <v>13</v>
      </c>
      <c r="I263" t="s">
        <v>853</v>
      </c>
      <c r="J263" t="str">
        <f>VLOOKUP(Table1[[#This Row],[Name]],compound_data!$A$1:$I$964,9,0)</f>
        <v>QFFCYTLOTYIJMR-XMGTWHOFSA-N</v>
      </c>
      <c r="K263" t="s">
        <v>5127</v>
      </c>
      <c r="L263" t="s">
        <v>5128</v>
      </c>
      <c r="M263">
        <f>COUNTIF(Table1[InChIKey],Table1[[#This Row],[InChIKey]])</f>
        <v>1</v>
      </c>
    </row>
    <row r="264" spans="1:13" x14ac:dyDescent="0.25">
      <c r="A264" t="s">
        <v>3180</v>
      </c>
      <c r="B264">
        <v>25092394</v>
      </c>
      <c r="C264" t="str">
        <f>LOWER(Table1[[#This Row],[Standart name]])</f>
        <v>crebtide</v>
      </c>
      <c r="D264" t="s">
        <v>3181</v>
      </c>
      <c r="E264" t="s">
        <v>3182</v>
      </c>
      <c r="F264" t="s">
        <v>3183</v>
      </c>
      <c r="H264" t="s">
        <v>13</v>
      </c>
      <c r="I264" t="s">
        <v>3184</v>
      </c>
      <c r="J264" t="str">
        <f>VLOOKUP(Table1[[#This Row],[Name]],compound_data!$A$1:$I$964,9,0)</f>
        <v>QKXYCULATRFTIQ-KPXMCYQPSA-N</v>
      </c>
      <c r="K264" t="s">
        <v>5135</v>
      </c>
      <c r="L264" t="s">
        <v>5136</v>
      </c>
      <c r="M264">
        <f>COUNTIF(Table1[InChIKey],Table1[[#This Row],[InChIKey]])</f>
        <v>1</v>
      </c>
    </row>
    <row r="265" spans="1:13" x14ac:dyDescent="0.25">
      <c r="A265" t="s">
        <v>1902</v>
      </c>
      <c r="B265">
        <v>64727</v>
      </c>
      <c r="C265" t="str">
        <f>LOWER(Table1[[#This Row],[Standart name]])</f>
        <v>mevinolinic acid</v>
      </c>
      <c r="D265" t="s">
        <v>1903</v>
      </c>
      <c r="E265" t="s">
        <v>1904</v>
      </c>
      <c r="F265" t="s">
        <v>1905</v>
      </c>
      <c r="H265" t="s">
        <v>13</v>
      </c>
      <c r="I265" t="s">
        <v>1906</v>
      </c>
      <c r="J265" t="str">
        <f>VLOOKUP(Table1[[#This Row],[Name]],compound_data!$A$1:$I$964,9,0)</f>
        <v>QLJODMDSTUBWDW-BXMDZJJMSA-N</v>
      </c>
      <c r="K265" t="s">
        <v>5137</v>
      </c>
      <c r="L265" t="s">
        <v>5138</v>
      </c>
      <c r="M265">
        <f>COUNTIF(Table1[InChIKey],Table1[[#This Row],[InChIKey]])</f>
        <v>1</v>
      </c>
    </row>
    <row r="266" spans="1:13" x14ac:dyDescent="0.25">
      <c r="A266" t="s">
        <v>440</v>
      </c>
      <c r="B266">
        <v>441071</v>
      </c>
      <c r="C266" t="str">
        <f>LOWER(Table1[[#This Row],[Standart name]])</f>
        <v>strychnine</v>
      </c>
      <c r="D266" t="s">
        <v>441</v>
      </c>
      <c r="E266" t="s">
        <v>442</v>
      </c>
      <c r="F266" t="s">
        <v>443</v>
      </c>
      <c r="H266" t="s">
        <v>13</v>
      </c>
      <c r="I266" t="s">
        <v>444</v>
      </c>
      <c r="J266" t="str">
        <f>VLOOKUP(Table1[[#This Row],[Name]],compound_data!$A$1:$I$964,9,0)</f>
        <v>QMGVPVSNSZLJIA-FVWCLLPLSA-N</v>
      </c>
      <c r="K266" t="s">
        <v>5140</v>
      </c>
      <c r="L266" t="s">
        <v>5141</v>
      </c>
      <c r="M266">
        <f>COUNTIF(Table1[InChIKey],Table1[[#This Row],[InChIKey]])</f>
        <v>1</v>
      </c>
    </row>
    <row r="267" spans="1:13" x14ac:dyDescent="0.25">
      <c r="A267" t="s">
        <v>758</v>
      </c>
      <c r="B267">
        <v>169494125</v>
      </c>
      <c r="C267" t="str">
        <f>LOWER(Table1[[#This Row],[Standart name]])</f>
        <v>rs repeat peptide</v>
      </c>
      <c r="D267" t="s">
        <v>759</v>
      </c>
      <c r="E267" t="s">
        <v>760</v>
      </c>
      <c r="F267" t="s">
        <v>761</v>
      </c>
      <c r="H267" t="s">
        <v>13</v>
      </c>
      <c r="I267" t="s">
        <v>762</v>
      </c>
      <c r="J267" t="str">
        <f>VLOOKUP(Table1[[#This Row],[Name]],compound_data!$A$1:$I$964,9,0)</f>
        <v>QMXBMZMJMCQSKI-AVDXLQFISA-N</v>
      </c>
      <c r="K267" t="s">
        <v>5142</v>
      </c>
      <c r="L267" t="s">
        <v>5143</v>
      </c>
      <c r="M267">
        <f>COUNTIF(Table1[InChIKey],Table1[[#This Row],[InChIKey]])</f>
        <v>1</v>
      </c>
    </row>
    <row r="268" spans="1:13" x14ac:dyDescent="0.25">
      <c r="A268" t="s">
        <v>2497</v>
      </c>
      <c r="B268">
        <v>5288382</v>
      </c>
      <c r="C268" t="str">
        <f>LOWER(Table1[[#This Row],[Standart name]])</f>
        <v>geldanamycin</v>
      </c>
      <c r="D268" t="s">
        <v>2498</v>
      </c>
      <c r="E268" t="s">
        <v>2499</v>
      </c>
      <c r="F268" t="s">
        <v>2437</v>
      </c>
      <c r="H268" t="s">
        <v>13</v>
      </c>
      <c r="I268" t="s">
        <v>2500</v>
      </c>
      <c r="J268" t="str">
        <f>VLOOKUP(Table1[[#This Row],[Name]],compound_data!$A$1:$I$964,9,0)</f>
        <v>QTQAWLPCGQOSGP-KSRBKZBZSA-N</v>
      </c>
      <c r="K268" t="s">
        <v>5149</v>
      </c>
      <c r="L268" t="s">
        <v>5150</v>
      </c>
      <c r="M268">
        <f>COUNTIF(Table1[InChIKey],Table1[[#This Row],[InChIKey]])</f>
        <v>1</v>
      </c>
    </row>
    <row r="269" spans="1:13" x14ac:dyDescent="0.25">
      <c r="A269" t="s">
        <v>819</v>
      </c>
      <c r="B269">
        <v>13558997</v>
      </c>
      <c r="C269" t="str">
        <f>LOWER(Table1[[#This Row],[Standart name]])</f>
        <v>3-oxo-3h-phenoxazin-7-yl beta-d-glucopyranoside</v>
      </c>
      <c r="D269" t="s">
        <v>820</v>
      </c>
      <c r="E269" t="s">
        <v>821</v>
      </c>
      <c r="F269" t="s">
        <v>822</v>
      </c>
      <c r="H269" t="s">
        <v>13</v>
      </c>
      <c r="I269" t="s">
        <v>823</v>
      </c>
      <c r="J269" t="str">
        <f>VLOOKUP(Table1[[#This Row],[Name]],compound_data!$A$1:$I$964,9,0)</f>
        <v>QULZFZMEBOATFS-UYTYNIKBSA-N</v>
      </c>
      <c r="K269" t="s">
        <v>5151</v>
      </c>
      <c r="L269" t="s">
        <v>5152</v>
      </c>
      <c r="M269">
        <f>COUNTIF(Table1[InChIKey],Table1[[#This Row],[InChIKey]])</f>
        <v>1</v>
      </c>
    </row>
    <row r="270" spans="1:13" x14ac:dyDescent="0.25">
      <c r="A270" t="s">
        <v>4175</v>
      </c>
      <c r="B270">
        <v>6711157</v>
      </c>
      <c r="C270" t="str">
        <f>LOWER(Table1[[#This Row],[Standart name]])</f>
        <v>2-nbdg</v>
      </c>
      <c r="D270" t="s">
        <v>4176</v>
      </c>
      <c r="E270" t="s">
        <v>4177</v>
      </c>
      <c r="F270" t="s">
        <v>4178</v>
      </c>
      <c r="H270" t="s">
        <v>13</v>
      </c>
      <c r="I270" t="s">
        <v>4179</v>
      </c>
      <c r="J270" t="str">
        <f>VLOOKUP(Table1[[#This Row],[Name]],compound_data!$A$1:$I$964,9,0)</f>
        <v>QUTFFEUUGHUPQC-ILWYWAAHSA-N</v>
      </c>
      <c r="K270" t="s">
        <v>5155</v>
      </c>
      <c r="L270" t="s">
        <v>5156</v>
      </c>
      <c r="M270">
        <f>COUNTIF(Table1[InChIKey],Table1[[#This Row],[InChIKey]])</f>
        <v>1</v>
      </c>
    </row>
    <row r="271" spans="1:13" x14ac:dyDescent="0.25">
      <c r="A271" t="s">
        <v>3469</v>
      </c>
      <c r="B271">
        <v>439201</v>
      </c>
      <c r="C271" t="str">
        <f>LOWER(Table1[[#This Row],[Standart name]])</f>
        <v>bradykinin</v>
      </c>
      <c r="D271" t="s">
        <v>3470</v>
      </c>
      <c r="E271" t="s">
        <v>3471</v>
      </c>
      <c r="F271" t="s">
        <v>3472</v>
      </c>
      <c r="H271" t="s">
        <v>13</v>
      </c>
      <c r="I271" t="s">
        <v>3473</v>
      </c>
      <c r="J271" t="str">
        <f>VLOOKUP(Table1[[#This Row],[Name]],compound_data!$A$1:$I$964,9,0)</f>
        <v>QXZGBUJJYSLZLT-FDISYFBBSA-N</v>
      </c>
      <c r="K271" t="s">
        <v>5159</v>
      </c>
      <c r="L271" t="s">
        <v>5160</v>
      </c>
      <c r="M271">
        <f>COUNTIF(Table1[InChIKey],Table1[[#This Row],[InChIKey]])</f>
        <v>1</v>
      </c>
    </row>
    <row r="272" spans="1:13" x14ac:dyDescent="0.25">
      <c r="A272" t="s">
        <v>4239</v>
      </c>
      <c r="B272">
        <v>5366020</v>
      </c>
      <c r="C272" t="str">
        <f>LOWER(Table1[[#This Row],[Standart name]])</f>
        <v>2,3-oxidosqualene</v>
      </c>
      <c r="D272" t="s">
        <v>4240</v>
      </c>
      <c r="E272" t="s">
        <v>4241</v>
      </c>
      <c r="F272" t="s">
        <v>4242</v>
      </c>
      <c r="H272" t="s">
        <v>13</v>
      </c>
      <c r="I272" t="s">
        <v>4243</v>
      </c>
      <c r="J272" t="str">
        <f>VLOOKUP(Table1[[#This Row],[Name]],compound_data!$A$1:$I$964,9,0)</f>
        <v>QYIMSPSDBYKPPY-BANQPHDMSA-N</v>
      </c>
      <c r="K272" t="s">
        <v>5161</v>
      </c>
      <c r="L272" t="s">
        <v>5162</v>
      </c>
      <c r="M272">
        <f>COUNTIF(Table1[InChIKey],Table1[[#This Row],[InChIKey]])</f>
        <v>1</v>
      </c>
    </row>
    <row r="273" spans="1:13" x14ac:dyDescent="0.25">
      <c r="A273" t="s">
        <v>3972</v>
      </c>
      <c r="B273">
        <v>94144</v>
      </c>
      <c r="C273" t="str">
        <f>LOWER(Table1[[#This Row],[Standart name]])</f>
        <v>5alpha-androstane</v>
      </c>
      <c r="D273" t="s">
        <v>3973</v>
      </c>
      <c r="E273" t="s">
        <v>3974</v>
      </c>
      <c r="F273" t="s">
        <v>3975</v>
      </c>
      <c r="H273" t="s">
        <v>13</v>
      </c>
      <c r="I273" t="s">
        <v>3976</v>
      </c>
      <c r="J273" t="str">
        <f>VLOOKUP(Table1[[#This Row],[Name]],compound_data!$A$1:$I$964,9,0)</f>
        <v>QZLYKIGBANMMBK-UGCZWRCOSA-N</v>
      </c>
      <c r="K273" t="s">
        <v>5164</v>
      </c>
      <c r="L273" t="s">
        <v>5165</v>
      </c>
      <c r="M273">
        <f>COUNTIF(Table1[InChIKey],Table1[[#This Row],[InChIKey]])</f>
        <v>1</v>
      </c>
    </row>
    <row r="274" spans="1:13" x14ac:dyDescent="0.25">
      <c r="A274" t="s">
        <v>3421</v>
      </c>
      <c r="B274">
        <v>5283557</v>
      </c>
      <c r="C274" t="str">
        <f>LOWER(Table1[[#This Row],[Standart name]])</f>
        <v>c17 sphingosine</v>
      </c>
      <c r="D274" t="s">
        <v>3422</v>
      </c>
      <c r="E274" t="s">
        <v>3423</v>
      </c>
      <c r="F274" t="s">
        <v>3424</v>
      </c>
      <c r="H274" t="s">
        <v>13</v>
      </c>
      <c r="I274" t="s">
        <v>3425</v>
      </c>
      <c r="J274" t="str">
        <f>VLOOKUP(Table1[[#This Row],[Name]],compound_data!$A$1:$I$964,9,0)</f>
        <v>RBEJCQPPFCKTRZ-LHMZYYNSSA-N</v>
      </c>
      <c r="K274" t="s">
        <v>5169</v>
      </c>
      <c r="L274" t="s">
        <v>5170</v>
      </c>
      <c r="M274">
        <f>COUNTIF(Table1[InChIKey],Table1[[#This Row],[InChIKey]])</f>
        <v>1</v>
      </c>
    </row>
    <row r="275" spans="1:13" x14ac:dyDescent="0.25">
      <c r="A275" t="s">
        <v>1250</v>
      </c>
      <c r="B275">
        <v>36314</v>
      </c>
      <c r="C275" t="str">
        <f>LOWER(Table1[[#This Row],[Standart name]])</f>
        <v>paclitaxel</v>
      </c>
      <c r="D275" t="s">
        <v>1251</v>
      </c>
      <c r="E275" t="s">
        <v>1252</v>
      </c>
      <c r="F275" t="s">
        <v>1253</v>
      </c>
      <c r="H275" t="s">
        <v>13</v>
      </c>
      <c r="I275" t="s">
        <v>1254</v>
      </c>
      <c r="J275" t="str">
        <f>VLOOKUP(Table1[[#This Row],[Name]],compound_data!$A$1:$I$964,9,0)</f>
        <v>RCINICONZNJXQF-MZXODVADSA-N</v>
      </c>
      <c r="K275" t="s">
        <v>5173</v>
      </c>
      <c r="L275" t="s">
        <v>5174</v>
      </c>
      <c r="M275">
        <f>COUNTIF(Table1[InChIKey],Table1[[#This Row],[InChIKey]])</f>
        <v>1</v>
      </c>
    </row>
    <row r="276" spans="1:13" x14ac:dyDescent="0.25">
      <c r="A276" t="s">
        <v>990</v>
      </c>
      <c r="B276">
        <v>5994</v>
      </c>
      <c r="C276" t="str">
        <f>LOWER(Table1[[#This Row],[Standart name]])</f>
        <v>progesterone</v>
      </c>
      <c r="D276" t="s">
        <v>991</v>
      </c>
      <c r="E276" t="s">
        <v>992</v>
      </c>
      <c r="F276" t="s">
        <v>993</v>
      </c>
      <c r="H276" t="s">
        <v>13</v>
      </c>
      <c r="I276" t="s">
        <v>994</v>
      </c>
      <c r="J276" t="str">
        <f>VLOOKUP(Table1[[#This Row],[Name]],compound_data!$A$1:$I$964,9,0)</f>
        <v>RJKFOVLPORLFTN-LEKSSAKUSA-N</v>
      </c>
      <c r="K276" t="s">
        <v>5181</v>
      </c>
      <c r="L276" t="s">
        <v>5182</v>
      </c>
      <c r="M276">
        <f>COUNTIF(Table1[InChIKey],Table1[[#This Row],[InChIKey]])</f>
        <v>1</v>
      </c>
    </row>
    <row r="277" spans="1:13" x14ac:dyDescent="0.25">
      <c r="A277" t="s">
        <v>488</v>
      </c>
      <c r="B277">
        <v>6437074</v>
      </c>
      <c r="C277" t="str">
        <f>LOWER(Table1[[#This Row],[Standart name]])</f>
        <v>cid 6437074</v>
      </c>
      <c r="D277" t="s">
        <v>489</v>
      </c>
      <c r="E277" t="s">
        <v>490</v>
      </c>
      <c r="F277" t="s">
        <v>491</v>
      </c>
      <c r="H277" t="s">
        <v>13</v>
      </c>
      <c r="I277" t="s">
        <v>492</v>
      </c>
      <c r="J277" t="str">
        <f>VLOOKUP(Table1[[#This Row],[Name]],compound_data!$A$1:$I$964,9,0)</f>
        <v>RJNDVCNWVBWHLY-OQMICVBCSA-N</v>
      </c>
      <c r="K277" t="s">
        <v>5183</v>
      </c>
      <c r="L277" t="s">
        <v>5184</v>
      </c>
      <c r="M277">
        <f>COUNTIF(Table1[InChIKey],Table1[[#This Row],[InChIKey]])</f>
        <v>1</v>
      </c>
    </row>
    <row r="278" spans="1:13" x14ac:dyDescent="0.25">
      <c r="A278" t="s">
        <v>1121</v>
      </c>
      <c r="B278">
        <v>253193</v>
      </c>
      <c r="C278" t="str">
        <f>LOWER(Table1[[#This Row],[Standart name]])</f>
        <v>[3s-(3alpha,4beta,21beta)]-14-ethyl-21-(methoxycarbonyl)-4,8,13,18-tetramethyl-20-oxo-9-vinylphorbine-3-propionic acid</v>
      </c>
      <c r="D278" t="s">
        <v>1122</v>
      </c>
      <c r="E278" t="s">
        <v>1123</v>
      </c>
      <c r="F278" t="s">
        <v>1124</v>
      </c>
      <c r="H278" t="s">
        <v>13</v>
      </c>
      <c r="I278" t="s">
        <v>1125</v>
      </c>
      <c r="J278" t="str">
        <f>VLOOKUP(Table1[[#This Row],[Name]],compound_data!$A$1:$I$964,9,0)</f>
        <v>RKEBXTALJSALNU-LDCXZXNSSA-N</v>
      </c>
      <c r="K278" t="s">
        <v>5185</v>
      </c>
      <c r="L278" t="s">
        <v>5186</v>
      </c>
      <c r="M278">
        <f>COUNTIF(Table1[InChIKey],Table1[[#This Row],[InChIKey]])</f>
        <v>1</v>
      </c>
    </row>
    <row r="279" spans="1:13" x14ac:dyDescent="0.25">
      <c r="A279" t="s">
        <v>1987</v>
      </c>
      <c r="B279">
        <v>6106</v>
      </c>
      <c r="C279" t="str">
        <f>LOWER(Table1[[#This Row],[Standart name]])</f>
        <v>leucine</v>
      </c>
      <c r="D279" t="s">
        <v>1988</v>
      </c>
      <c r="E279" t="s">
        <v>1989</v>
      </c>
      <c r="F279" t="s">
        <v>1990</v>
      </c>
      <c r="H279" t="s">
        <v>13</v>
      </c>
      <c r="I279" t="s">
        <v>1991</v>
      </c>
      <c r="J279" t="str">
        <f>VLOOKUP(Table1[[#This Row],[Name]],compound_data!$A$1:$I$964,9,0)</f>
        <v>ROHFNLRQFUQHCH-YFKPBYRVSA-N</v>
      </c>
      <c r="K279" t="s">
        <v>5190</v>
      </c>
      <c r="L279" t="s">
        <v>5191</v>
      </c>
      <c r="M279">
        <f>COUNTIF(Table1[InChIKey],Table1[[#This Row],[InChIKey]])</f>
        <v>1</v>
      </c>
    </row>
    <row r="280" spans="1:13" x14ac:dyDescent="0.25">
      <c r="A280" t="s">
        <v>3938</v>
      </c>
      <c r="B280">
        <v>6305587</v>
      </c>
      <c r="C280" t="str">
        <f>LOWER(Table1[[#This Row],[Standart name]])</f>
        <v>7-hydroxy-pipat</v>
      </c>
      <c r="D280" t="s">
        <v>3939</v>
      </c>
      <c r="E280" t="s">
        <v>3940</v>
      </c>
      <c r="F280" t="s">
        <v>3941</v>
      </c>
      <c r="H280" t="s">
        <v>13</v>
      </c>
      <c r="I280" t="s">
        <v>3942</v>
      </c>
      <c r="J280" t="str">
        <f>VLOOKUP(Table1[[#This Row],[Name]],compound_data!$A$1:$I$964,9,0)</f>
        <v>RTMIJLQPWFKAFE-FPYGCLRLSA-N</v>
      </c>
      <c r="K280" t="s">
        <v>5192</v>
      </c>
      <c r="L280" t="s">
        <v>5193</v>
      </c>
      <c r="M280">
        <f>COUNTIF(Table1[InChIKey],Table1[[#This Row],[InChIKey]])</f>
        <v>1</v>
      </c>
    </row>
    <row r="281" spans="1:13" x14ac:dyDescent="0.25">
      <c r="A281" t="s">
        <v>1038</v>
      </c>
      <c r="B281">
        <v>164953</v>
      </c>
      <c r="C281" t="str">
        <f>LOWER(Table1[[#This Row],[Standart name]])</f>
        <v>p-nitrophenyl thymidine 5'-monophosphate</v>
      </c>
      <c r="D281" t="s">
        <v>1039</v>
      </c>
      <c r="E281" t="s">
        <v>1040</v>
      </c>
      <c r="F281" t="s">
        <v>1041</v>
      </c>
      <c r="H281" t="s">
        <v>13</v>
      </c>
      <c r="I281" t="s">
        <v>1042</v>
      </c>
      <c r="J281" t="str">
        <f>VLOOKUP(Table1[[#This Row],[Name]],compound_data!$A$1:$I$964,9,0)</f>
        <v>RWOAVOYBVRQNIZ-BFHYXJOUSA-N</v>
      </c>
      <c r="K281" t="s">
        <v>5194</v>
      </c>
      <c r="L281" t="s">
        <v>5195</v>
      </c>
      <c r="M281">
        <f>COUNTIF(Table1[InChIKey],Table1[[#This Row],[InChIKey]])</f>
        <v>1</v>
      </c>
    </row>
    <row r="282" spans="1:13" x14ac:dyDescent="0.25">
      <c r="A282" t="s">
        <v>1866</v>
      </c>
      <c r="B282">
        <v>5311264</v>
      </c>
      <c r="C282" t="str">
        <f>LOWER(Table1[[#This Row],[Standart name]])</f>
        <v>lysophosphatidylcholines</v>
      </c>
      <c r="D282" t="s">
        <v>1867</v>
      </c>
      <c r="E282" t="s">
        <v>1868</v>
      </c>
      <c r="F282" t="s">
        <v>1869</v>
      </c>
      <c r="H282" t="s">
        <v>13</v>
      </c>
      <c r="I282" t="s">
        <v>1870</v>
      </c>
      <c r="J282" t="str">
        <f>VLOOKUP(Table1[[#This Row],[Name]],compound_data!$A$1:$I$964,9,0)</f>
        <v>RYCNUMLMNKHWPZ-SNVBAGLBSA-N</v>
      </c>
      <c r="K282" t="s">
        <v>5196</v>
      </c>
      <c r="L282" t="s">
        <v>5197</v>
      </c>
      <c r="M282">
        <f>COUNTIF(Table1[InChIKey],Table1[[#This Row],[InChIKey]])</f>
        <v>1</v>
      </c>
    </row>
    <row r="283" spans="1:13" x14ac:dyDescent="0.25">
      <c r="A283" t="s">
        <v>268</v>
      </c>
      <c r="B283">
        <v>114873</v>
      </c>
      <c r="C283" t="str">
        <f>LOWER(Table1[[#This Row],[Standart name]])</f>
        <v>thromboxanes</v>
      </c>
      <c r="D283" t="s">
        <v>269</v>
      </c>
      <c r="E283" t="s">
        <v>270</v>
      </c>
      <c r="F283" t="s">
        <v>271</v>
      </c>
      <c r="H283" t="s">
        <v>13</v>
      </c>
      <c r="I283" t="s">
        <v>272</v>
      </c>
      <c r="J283" t="str">
        <f>VLOOKUP(Table1[[#This Row],[Name]],compound_data!$A$1:$I$964,9,0)</f>
        <v>RZWIIPASKMUIAC-VQTJNVASSA-N</v>
      </c>
      <c r="K283" t="s">
        <v>5199</v>
      </c>
      <c r="L283" t="s">
        <v>5200</v>
      </c>
      <c r="M283">
        <f>COUNTIF(Table1[InChIKey],Table1[[#This Row],[InChIKey]])</f>
        <v>1</v>
      </c>
    </row>
    <row r="284" spans="1:13" x14ac:dyDescent="0.25">
      <c r="A284" t="s">
        <v>2696</v>
      </c>
      <c r="B284">
        <v>443409</v>
      </c>
      <c r="C284" t="str">
        <f>LOWER(Table1[[#This Row],[Standart name]])</f>
        <v>cid 443409</v>
      </c>
      <c r="D284" t="s">
        <v>2697</v>
      </c>
      <c r="E284" t="s">
        <v>2698</v>
      </c>
      <c r="F284" t="s">
        <v>2699</v>
      </c>
      <c r="H284" t="s">
        <v>13</v>
      </c>
      <c r="I284" t="s">
        <v>2700</v>
      </c>
      <c r="J284" t="str">
        <f>VLOOKUP(Table1[[#This Row],[Name]],compound_data!$A$1:$I$964,9,0)</f>
        <v>SEJUQQOPVAUETF-SCTOPSOGSA-N</v>
      </c>
      <c r="K284" t="s">
        <v>5202</v>
      </c>
      <c r="L284" t="s">
        <v>5203</v>
      </c>
      <c r="M284">
        <f>COUNTIF(Table1[InChIKey],Table1[[#This Row],[InChIKey]])</f>
        <v>1</v>
      </c>
    </row>
    <row r="285" spans="1:13" x14ac:dyDescent="0.25">
      <c r="A285" t="s">
        <v>3908</v>
      </c>
      <c r="B285">
        <v>449171</v>
      </c>
      <c r="C285" t="str">
        <f>LOWER(Table1[[#This Row],[Standart name]])</f>
        <v>alitretinoin</v>
      </c>
      <c r="D285" t="s">
        <v>3909</v>
      </c>
      <c r="E285" t="s">
        <v>3910</v>
      </c>
      <c r="F285" t="s">
        <v>3911</v>
      </c>
      <c r="H285" t="s">
        <v>13</v>
      </c>
      <c r="I285" t="s">
        <v>3912</v>
      </c>
      <c r="J285" t="str">
        <f>VLOOKUP(Table1[[#This Row],[Name]],compound_data!$A$1:$I$964,9,0)</f>
        <v>SHGAZHPCJJPHSC-ZVCIMWCZSA-N</v>
      </c>
      <c r="K285" t="s">
        <v>5207</v>
      </c>
      <c r="L285" t="s">
        <v>5208</v>
      </c>
      <c r="M285">
        <f>COUNTIF(Table1[InChIKey],Table1[[#This Row],[InChIKey]])</f>
        <v>1</v>
      </c>
    </row>
    <row r="286" spans="1:13" x14ac:dyDescent="0.25">
      <c r="A286" t="s">
        <v>2744</v>
      </c>
      <c r="B286">
        <v>126962144</v>
      </c>
      <c r="C286" t="str">
        <f>LOWER(Table1[[#This Row],[Standart name]])</f>
        <v>dna-pk substrate</v>
      </c>
      <c r="D286" t="s">
        <v>2745</v>
      </c>
      <c r="E286" t="s">
        <v>2746</v>
      </c>
      <c r="F286" t="s">
        <v>2747</v>
      </c>
      <c r="H286" t="s">
        <v>13</v>
      </c>
      <c r="I286" t="s">
        <v>2748</v>
      </c>
      <c r="J286" t="str">
        <f>VLOOKUP(Table1[[#This Row],[Name]],compound_data!$A$1:$I$964,9,0)</f>
        <v>SJMFTLLFJBDVDZ-MDLTZENWSA-N</v>
      </c>
      <c r="K286" t="s">
        <v>5210</v>
      </c>
      <c r="L286" t="s">
        <v>5211</v>
      </c>
      <c r="M286">
        <f>COUNTIF(Table1[InChIKey],Table1[[#This Row],[InChIKey]])</f>
        <v>1</v>
      </c>
    </row>
    <row r="287" spans="1:13" x14ac:dyDescent="0.25">
      <c r="A287" t="s">
        <v>4147</v>
      </c>
      <c r="B287">
        <v>10452070</v>
      </c>
      <c r="C287" t="str">
        <f>LOWER(Table1[[#This Row],[Standart name]])</f>
        <v>2-thioacetyl mage</v>
      </c>
      <c r="D287" t="s">
        <v>4148</v>
      </c>
      <c r="E287" t="s">
        <v>4149</v>
      </c>
      <c r="F287" t="s">
        <v>4150</v>
      </c>
      <c r="H287" t="s">
        <v>13</v>
      </c>
      <c r="I287" t="s">
        <v>4151</v>
      </c>
      <c r="J287" t="str">
        <f>VLOOKUP(Table1[[#This Row],[Name]],compound_data!$A$1:$I$964,9,0)</f>
        <v>SJNRNWWBXZOALQ-NRFANRHFSA-N</v>
      </c>
      <c r="K287" t="s">
        <v>5212</v>
      </c>
      <c r="L287" t="s">
        <v>5213</v>
      </c>
      <c r="M287">
        <f>COUNTIF(Table1[InChIKey],Table1[[#This Row],[InChIKey]])</f>
        <v>1</v>
      </c>
    </row>
    <row r="288" spans="1:13" x14ac:dyDescent="0.25">
      <c r="A288" t="s">
        <v>3511</v>
      </c>
      <c r="B288">
        <v>57397484</v>
      </c>
      <c r="C288" t="str">
        <f>LOWER(Table1[[#This Row],[Standart name]])</f>
        <v>(2s)-2-[(3s)-3-acetamido-3-butan-2-yl-2-oxopyrrolidin-1-yl]-n-[(2s,3r)-3-hydroxy-4-[(3-methoxyphenyl)methylamino]-1-phenylbutan-2-yl]-4-phenylbutanamide</v>
      </c>
      <c r="D288" t="s">
        <v>3512</v>
      </c>
      <c r="E288" t="s">
        <v>3512</v>
      </c>
      <c r="F288" t="s">
        <v>3513</v>
      </c>
      <c r="H288" t="s">
        <v>13</v>
      </c>
      <c r="I288" t="s">
        <v>3514</v>
      </c>
      <c r="J288" t="str">
        <f>VLOOKUP(Table1[[#This Row],[Name]],compound_data!$A$1:$I$964,9,0)</f>
        <v>SMPAHDBHYSCFQF-MELYXSMSSA-N</v>
      </c>
      <c r="K288" t="s">
        <v>5216</v>
      </c>
      <c r="L288" t="s">
        <v>5217</v>
      </c>
      <c r="M288">
        <f>COUNTIF(Table1[InChIKey],Table1[[#This Row],[InChIKey]])</f>
        <v>1</v>
      </c>
    </row>
    <row r="289" spans="1:13" x14ac:dyDescent="0.25">
      <c r="A289" t="s">
        <v>1772</v>
      </c>
      <c r="B289">
        <v>6321351</v>
      </c>
      <c r="C289" t="str">
        <f>LOWER(Table1[[#This Row],[Standart name]])</f>
        <v>methanandamide</v>
      </c>
      <c r="D289" t="s">
        <v>1773</v>
      </c>
      <c r="E289" t="s">
        <v>1774</v>
      </c>
      <c r="F289" t="s">
        <v>1775</v>
      </c>
      <c r="H289" t="s">
        <v>13</v>
      </c>
      <c r="I289" t="s">
        <v>1776</v>
      </c>
      <c r="J289" t="str">
        <f>VLOOKUP(Table1[[#This Row],[Name]],compound_data!$A$1:$I$964,9,0)</f>
        <v>SQKRUBZPTNJQEM-FQPARAGTSA-N</v>
      </c>
      <c r="K289" t="s">
        <v>5222</v>
      </c>
      <c r="L289" t="s">
        <v>5223</v>
      </c>
      <c r="M289">
        <f>COUNTIF(Table1[InChIKey],Table1[[#This Row],[InChIKey]])</f>
        <v>1</v>
      </c>
    </row>
    <row r="290" spans="1:13" x14ac:dyDescent="0.25">
      <c r="A290" t="s">
        <v>3746</v>
      </c>
      <c r="B290">
        <v>445794</v>
      </c>
      <c r="C290" t="str">
        <f>LOWER(Table1[[#This Row],[Standart name]])</f>
        <v>adp-ribose</v>
      </c>
      <c r="D290" t="s">
        <v>3747</v>
      </c>
      <c r="E290" t="s">
        <v>3748</v>
      </c>
      <c r="F290" t="s">
        <v>3749</v>
      </c>
      <c r="H290" t="s">
        <v>13</v>
      </c>
      <c r="I290" t="s">
        <v>3750</v>
      </c>
      <c r="J290" t="str">
        <f>VLOOKUP(Table1[[#This Row],[Name]],compound_data!$A$1:$I$964,9,0)</f>
        <v>SRNWOUGRCWSEMX-KEOHHSTQSA-N</v>
      </c>
      <c r="K290" t="s">
        <v>5224</v>
      </c>
      <c r="L290" t="s">
        <v>5225</v>
      </c>
      <c r="M290">
        <f>COUNTIF(Table1[InChIKey],Table1[[#This Row],[InChIKey]])</f>
        <v>1</v>
      </c>
    </row>
    <row r="291" spans="1:13" x14ac:dyDescent="0.25">
      <c r="A291" t="s">
        <v>3019</v>
      </c>
      <c r="B291">
        <v>30323</v>
      </c>
      <c r="C291" t="str">
        <f>LOWER(Table1[[#This Row],[Standart name]])</f>
        <v>daunorubicin</v>
      </c>
      <c r="D291" t="s">
        <v>3020</v>
      </c>
      <c r="E291" t="s">
        <v>3021</v>
      </c>
      <c r="F291" t="s">
        <v>3022</v>
      </c>
      <c r="H291" t="s">
        <v>13</v>
      </c>
      <c r="I291" t="s">
        <v>3023</v>
      </c>
      <c r="J291" t="str">
        <f>VLOOKUP(Table1[[#This Row],[Name]],compound_data!$A$1:$I$964,9,0)</f>
        <v>STQGQHZAVUOBTE-VGBVRHCVSA-N</v>
      </c>
      <c r="K291" t="s">
        <v>5227</v>
      </c>
      <c r="L291" t="s">
        <v>5228</v>
      </c>
      <c r="M291">
        <f>COUNTIF(Table1[InChIKey],Table1[[#This Row],[InChIKey]])</f>
        <v>1</v>
      </c>
    </row>
    <row r="292" spans="1:13" x14ac:dyDescent="0.25">
      <c r="A292" t="s">
        <v>1493</v>
      </c>
      <c r="B292">
        <v>104945</v>
      </c>
      <c r="C292" t="str">
        <f>LOWER(Table1[[#This Row],[Standart name]])</f>
        <v>(3r,4s)-2-[6-(cyclohexylamino)purin-9-yl]-5-(hydroxymethyl)oxolane-3,4-diol</v>
      </c>
      <c r="D292" t="s">
        <v>1494</v>
      </c>
      <c r="E292" t="s">
        <v>1494</v>
      </c>
      <c r="F292" t="s">
        <v>1495</v>
      </c>
      <c r="H292" t="s">
        <v>13</v>
      </c>
      <c r="I292" t="s">
        <v>1496</v>
      </c>
      <c r="J292" t="str">
        <f>VLOOKUP(Table1[[#This Row],[Name]],compound_data!$A$1:$I$964,9,0)</f>
        <v>SZBULDQSDUXAPJ-WXURJZIFSA-N</v>
      </c>
      <c r="K292" t="s">
        <v>5230</v>
      </c>
      <c r="L292" t="s">
        <v>5231</v>
      </c>
      <c r="M292">
        <f>COUNTIF(Table1[InChIKey],Table1[[#This Row],[InChIKey]])</f>
        <v>1</v>
      </c>
    </row>
    <row r="293" spans="1:13" x14ac:dyDescent="0.25">
      <c r="A293" t="s">
        <v>2985</v>
      </c>
      <c r="B293">
        <v>5280885</v>
      </c>
      <c r="C293" t="str">
        <f>LOWER(Table1[[#This Row],[Standart name]])</f>
        <v>delta-12-prostaglandin j2</v>
      </c>
      <c r="D293" t="s">
        <v>2986</v>
      </c>
      <c r="E293" t="s">
        <v>2987</v>
      </c>
      <c r="F293" t="s">
        <v>2988</v>
      </c>
      <c r="H293" t="s">
        <v>13</v>
      </c>
      <c r="I293" t="s">
        <v>2989</v>
      </c>
      <c r="J293" t="str">
        <f>VLOOKUP(Table1[[#This Row],[Name]],compound_data!$A$1:$I$964,9,0)</f>
        <v>TUXFWOHFPFBNEJ-GJGHEGAFSA-N</v>
      </c>
      <c r="K293" t="s">
        <v>5232</v>
      </c>
      <c r="L293" t="s">
        <v>5233</v>
      </c>
      <c r="M293">
        <f>COUNTIF(Table1[InChIKey],Table1[[#This Row],[InChIKey]])</f>
        <v>1</v>
      </c>
    </row>
    <row r="294" spans="1:13" x14ac:dyDescent="0.25">
      <c r="A294" t="s">
        <v>3235</v>
      </c>
      <c r="B294">
        <v>448209</v>
      </c>
      <c r="C294" t="str">
        <f>LOWER(Table1[[#This Row],[Standart name]])</f>
        <v>cytidine monophosphate n-acetylneuraminic acid</v>
      </c>
      <c r="D294" t="s">
        <v>3236</v>
      </c>
      <c r="E294" t="s">
        <v>3237</v>
      </c>
      <c r="F294" t="s">
        <v>3238</v>
      </c>
      <c r="H294" t="s">
        <v>13</v>
      </c>
      <c r="I294" t="s">
        <v>3239</v>
      </c>
      <c r="J294" t="str">
        <f>VLOOKUP(Table1[[#This Row],[Name]],compound_data!$A$1:$I$964,9,0)</f>
        <v>TXCIAUNLDRJGJZ-BILDWYJOSA-N</v>
      </c>
      <c r="K294" t="s">
        <v>5235</v>
      </c>
      <c r="L294" t="s">
        <v>5236</v>
      </c>
      <c r="M294">
        <f>COUNTIF(Table1[InChIKey],Table1[[#This Row],[InChIKey]])</f>
        <v>1</v>
      </c>
    </row>
    <row r="295" spans="1:13" x14ac:dyDescent="0.25">
      <c r="A295" t="s">
        <v>1422</v>
      </c>
      <c r="B295">
        <v>16197727</v>
      </c>
      <c r="C295" t="str">
        <f>LOWER(Table1[[#This Row],[Standart name]])</f>
        <v>afamelanotide</v>
      </c>
      <c r="D295" t="s">
        <v>1423</v>
      </c>
      <c r="E295" t="s">
        <v>1424</v>
      </c>
      <c r="F295" t="s">
        <v>1425</v>
      </c>
      <c r="H295" t="s">
        <v>13</v>
      </c>
      <c r="I295" t="s">
        <v>1426</v>
      </c>
      <c r="J295" t="str">
        <f>VLOOKUP(Table1[[#This Row],[Name]],compound_data!$A$1:$I$964,9,0)</f>
        <v>UAHFGYDRQSXQEB-LEBBXHLNSA-N</v>
      </c>
      <c r="K295" t="s">
        <v>5239</v>
      </c>
      <c r="L295" t="s">
        <v>5240</v>
      </c>
      <c r="M295">
        <f>COUNTIF(Table1[InChIKey],Table1[[#This Row],[InChIKey]])</f>
        <v>1</v>
      </c>
    </row>
    <row r="296" spans="1:13" x14ac:dyDescent="0.25">
      <c r="A296" t="s">
        <v>3740</v>
      </c>
      <c r="B296">
        <v>56841671</v>
      </c>
      <c r="C296" t="str">
        <f>LOWER(Table1[[#This Row],[Standart name]])</f>
        <v>adrenomedullin (human)</v>
      </c>
      <c r="D296" t="s">
        <v>3741</v>
      </c>
      <c r="E296" t="s">
        <v>3742</v>
      </c>
      <c r="F296" t="s">
        <v>3743</v>
      </c>
      <c r="H296" t="s">
        <v>13</v>
      </c>
      <c r="I296" t="s">
        <v>3744</v>
      </c>
      <c r="J296" t="str">
        <f>VLOOKUP(Table1[[#This Row],[Name]],compound_data!$A$1:$I$964,9,0)</f>
        <v>ULCUCJFASIJEOE-NPECTJMMSA-N</v>
      </c>
      <c r="K296" t="s">
        <v>5255</v>
      </c>
      <c r="L296" t="s">
        <v>5256</v>
      </c>
      <c r="M296">
        <f>COUNTIF(Table1[InChIKey],Table1[[#This Row],[InChIKey]])</f>
        <v>1</v>
      </c>
    </row>
    <row r="297" spans="1:13" x14ac:dyDescent="0.25">
      <c r="A297" t="s">
        <v>274</v>
      </c>
      <c r="B297">
        <v>169019</v>
      </c>
      <c r="C297" t="str">
        <f>LOWER(Table1[[#This Row],[Standart name]])</f>
        <v>d-threitol</v>
      </c>
      <c r="D297" t="s">
        <v>275</v>
      </c>
      <c r="E297" t="s">
        <v>276</v>
      </c>
      <c r="F297" t="s">
        <v>277</v>
      </c>
      <c r="H297" t="s">
        <v>13</v>
      </c>
      <c r="I297" t="s">
        <v>278</v>
      </c>
      <c r="J297" t="str">
        <f>VLOOKUP(Table1[[#This Row],[Name]],compound_data!$A$1:$I$964,9,0)</f>
        <v>UNXHWFMMPAWVPI-QWWZWVQMSA-N</v>
      </c>
      <c r="K297" t="s">
        <v>5258</v>
      </c>
      <c r="L297" t="s">
        <v>5259</v>
      </c>
      <c r="M297">
        <f>COUNTIF(Table1[InChIKey],Table1[[#This Row],[InChIKey]])</f>
        <v>1</v>
      </c>
    </row>
    <row r="298" spans="1:13" x14ac:dyDescent="0.25">
      <c r="A298" t="s">
        <v>4170</v>
      </c>
      <c r="B298">
        <v>10368940</v>
      </c>
      <c r="C298" t="str">
        <f>LOWER(Table1[[#This Row],[Standart name]])</f>
        <v>2-hydroxy-datp</v>
      </c>
      <c r="D298" t="s">
        <v>4171</v>
      </c>
      <c r="E298" t="s">
        <v>4172</v>
      </c>
      <c r="F298" t="s">
        <v>3588</v>
      </c>
      <c r="H298" t="s">
        <v>13</v>
      </c>
      <c r="I298" t="s">
        <v>4173</v>
      </c>
      <c r="J298" t="str">
        <f>VLOOKUP(Table1[[#This Row],[Name]],compound_data!$A$1:$I$964,9,0)</f>
        <v>UOACBPRDWRDEHJ-KVQBGUIXSA-N</v>
      </c>
      <c r="K298" t="s">
        <v>5260</v>
      </c>
      <c r="L298" t="s">
        <v>5261</v>
      </c>
      <c r="M298">
        <f>COUNTIF(Table1[InChIKey],Table1[[#This Row],[InChIKey]])</f>
        <v>1</v>
      </c>
    </row>
    <row r="299" spans="1:13" x14ac:dyDescent="0.25">
      <c r="A299" t="s">
        <v>2583</v>
      </c>
      <c r="B299">
        <v>171284</v>
      </c>
      <c r="C299" t="str">
        <f>LOWER(Table1[[#This Row],[Standart name]])</f>
        <v>4-methyl-umbelliferyl-n-acetyl-chitobiose</v>
      </c>
      <c r="D299" t="s">
        <v>2584</v>
      </c>
      <c r="E299" t="s">
        <v>2585</v>
      </c>
      <c r="F299" t="s">
        <v>2586</v>
      </c>
      <c r="H299" t="s">
        <v>13</v>
      </c>
      <c r="I299" t="s">
        <v>2587</v>
      </c>
      <c r="J299" t="str">
        <f>VLOOKUP(Table1[[#This Row],[Name]],compound_data!$A$1:$I$964,9,0)</f>
        <v>UPSFMJHZUCSEHU-JYGUBCOQSA-N</v>
      </c>
      <c r="K299" t="s">
        <v>5262</v>
      </c>
      <c r="L299" t="s">
        <v>5263</v>
      </c>
      <c r="M299">
        <f>COUNTIF(Table1[InChIKey],Table1[[#This Row],[InChIKey]])</f>
        <v>1</v>
      </c>
    </row>
    <row r="300" spans="1:13" x14ac:dyDescent="0.25">
      <c r="A300" t="s">
        <v>2428</v>
      </c>
      <c r="B300">
        <v>135403657</v>
      </c>
      <c r="C300" t="str">
        <f>LOWER(Table1[[#This Row],[Standart name]])</f>
        <v>guanylyl imidodiphosphate</v>
      </c>
      <c r="D300" t="s">
        <v>2429</v>
      </c>
      <c r="E300" t="s">
        <v>2430</v>
      </c>
      <c r="F300" t="s">
        <v>2431</v>
      </c>
      <c r="H300" t="s">
        <v>13</v>
      </c>
      <c r="I300" t="s">
        <v>2432</v>
      </c>
      <c r="J300" t="str">
        <f>VLOOKUP(Table1[[#This Row],[Name]],compound_data!$A$1:$I$964,9,0)</f>
        <v>UQABYHGXWYXDTK-UUOKFMHZSA-N</v>
      </c>
      <c r="K300" t="s">
        <v>5265</v>
      </c>
      <c r="L300" t="s">
        <v>5266</v>
      </c>
      <c r="M300">
        <f>COUNTIF(Table1[InChIKey],Table1[[#This Row],[InChIKey]])</f>
        <v>1</v>
      </c>
    </row>
    <row r="301" spans="1:13" x14ac:dyDescent="0.25">
      <c r="A301" t="s">
        <v>2589</v>
      </c>
      <c r="B301">
        <v>5743</v>
      </c>
      <c r="C301" t="str">
        <f>LOWER(Table1[[#This Row],[Standart name]])</f>
        <v>dexamethasone</v>
      </c>
      <c r="D301" t="s">
        <v>2590</v>
      </c>
      <c r="E301" t="s">
        <v>2591</v>
      </c>
      <c r="F301" t="s">
        <v>2592</v>
      </c>
      <c r="H301" t="s">
        <v>13</v>
      </c>
      <c r="I301" t="s">
        <v>2593</v>
      </c>
      <c r="J301" t="str">
        <f>VLOOKUP(Table1[[#This Row],[Name]],compound_data!$A$1:$I$964,9,0)</f>
        <v>UREBDLICKHMUKA-CXSFZGCWSA-N</v>
      </c>
      <c r="K301" t="s">
        <v>5268</v>
      </c>
      <c r="L301" t="s">
        <v>5269</v>
      </c>
      <c r="M301">
        <f>COUNTIF(Table1[InChIKey],Table1[[#This Row],[InChIKey]])</f>
        <v>1</v>
      </c>
    </row>
    <row r="302" spans="1:13" x14ac:dyDescent="0.25">
      <c r="A302" t="s">
        <v>416</v>
      </c>
      <c r="B302">
        <v>10234210</v>
      </c>
      <c r="C302" t="str">
        <f>LOWER(Table1[[#This Row],[Standart name]])</f>
        <v>succinyl-leucyl-leucyl-valyl-tyrosyl-methylcoumarinamide</v>
      </c>
      <c r="D302" t="s">
        <v>417</v>
      </c>
      <c r="E302" t="s">
        <v>418</v>
      </c>
      <c r="F302" t="s">
        <v>419</v>
      </c>
      <c r="H302" t="s">
        <v>13</v>
      </c>
      <c r="I302" t="s">
        <v>420</v>
      </c>
      <c r="J302" t="str">
        <f>VLOOKUP(Table1[[#This Row],[Name]],compound_data!$A$1:$I$964,9,0)</f>
        <v>UVFAEQZFLBGVRM-MSMWPWNWSA-N</v>
      </c>
      <c r="K302" t="s">
        <v>5273</v>
      </c>
      <c r="L302" t="s">
        <v>5274</v>
      </c>
      <c r="M302">
        <f>COUNTIF(Table1[InChIKey],Table1[[#This Row],[InChIKey]])</f>
        <v>1</v>
      </c>
    </row>
    <row r="303" spans="1:13" x14ac:dyDescent="0.25">
      <c r="A303" t="s">
        <v>2250</v>
      </c>
      <c r="B303">
        <v>5311175</v>
      </c>
      <c r="C303" t="str">
        <f>LOWER(Table1[[#This Row],[Standart name]])</f>
        <v>i-bop</v>
      </c>
      <c r="D303" t="s">
        <v>2251</v>
      </c>
      <c r="E303" t="s">
        <v>2252</v>
      </c>
      <c r="F303" t="s">
        <v>2253</v>
      </c>
      <c r="H303" t="s">
        <v>13</v>
      </c>
      <c r="I303" t="s">
        <v>2254</v>
      </c>
      <c r="J303" t="str">
        <f>VLOOKUP(Table1[[#This Row],[Name]],compound_data!$A$1:$I$964,9,0)</f>
        <v>UYFMSCHBODMWON-HBHIRWTLSA-N</v>
      </c>
      <c r="K303" t="s">
        <v>5275</v>
      </c>
      <c r="L303" t="s">
        <v>5276</v>
      </c>
      <c r="M303">
        <f>COUNTIF(Table1[InChIKey],Table1[[#This Row],[InChIKey]])</f>
        <v>1</v>
      </c>
    </row>
    <row r="304" spans="1:13" x14ac:dyDescent="0.25">
      <c r="A304" t="s">
        <v>1458</v>
      </c>
      <c r="B304">
        <v>5284596</v>
      </c>
      <c r="C304" t="str">
        <f>LOWER(Table1[[#This Row],[Standart name]])</f>
        <v>naloxone</v>
      </c>
      <c r="D304" t="s">
        <v>1459</v>
      </c>
      <c r="E304" t="s">
        <v>1460</v>
      </c>
      <c r="F304" t="s">
        <v>1461</v>
      </c>
      <c r="H304" t="s">
        <v>13</v>
      </c>
      <c r="I304" t="s">
        <v>1462</v>
      </c>
      <c r="J304" t="str">
        <f>VLOOKUP(Table1[[#This Row],[Name]],compound_data!$A$1:$I$964,9,0)</f>
        <v>UZHSEJADLWPNLE-GRGSLBFTSA-N</v>
      </c>
      <c r="K304" t="s">
        <v>5278</v>
      </c>
      <c r="L304" t="s">
        <v>5279</v>
      </c>
      <c r="M304">
        <f>COUNTIF(Table1[InChIKey],Table1[[#This Row],[InChIKey]])</f>
        <v>1</v>
      </c>
    </row>
    <row r="305" spans="1:13" x14ac:dyDescent="0.25">
      <c r="A305" t="s">
        <v>4357</v>
      </c>
      <c r="B305">
        <v>10745352</v>
      </c>
      <c r="C305" t="str">
        <f>LOWER(Table1[[#This Row],[Standart name]])</f>
        <v>5-[2-{4-[2-(3-carboxy-4-methoxyphenyl)-(e)-1-ethenyl]-2-iodophenyl}-(e)-1-ethenyl]-2-methoxybenzoic acid</v>
      </c>
      <c r="D305" t="s">
        <v>4358</v>
      </c>
      <c r="E305" t="s">
        <v>4359</v>
      </c>
      <c r="F305" t="s">
        <v>4360</v>
      </c>
      <c r="H305" t="s">
        <v>13</v>
      </c>
      <c r="I305" t="s">
        <v>4361</v>
      </c>
      <c r="J305" t="str">
        <f>VLOOKUP(Table1[[#This Row],[Name]],compound_data!$A$1:$I$964,9,0)</f>
        <v>VBKPAELBRQCOJD-PRKJJMSOSA-N</v>
      </c>
      <c r="K305" t="s">
        <v>5281</v>
      </c>
      <c r="L305" t="s">
        <v>5282</v>
      </c>
      <c r="M305">
        <f>COUNTIF(Table1[InChIKey],Table1[[#This Row],[InChIKey]])</f>
        <v>1</v>
      </c>
    </row>
    <row r="306" spans="1:13" x14ac:dyDescent="0.25">
      <c r="A306" t="s">
        <v>1993</v>
      </c>
      <c r="B306">
        <v>2733202</v>
      </c>
      <c r="C306" t="str">
        <f>LOWER(Table1[[#This Row],[Standart name]])</f>
        <v>l-leucine 7-amido-4-methylcoumarin hydrochloride</v>
      </c>
      <c r="D306" t="s">
        <v>1994</v>
      </c>
      <c r="E306" t="s">
        <v>1995</v>
      </c>
      <c r="F306" t="s">
        <v>1996</v>
      </c>
      <c r="H306" t="s">
        <v>13</v>
      </c>
      <c r="I306" t="s">
        <v>1997</v>
      </c>
      <c r="J306" t="str">
        <f>VLOOKUP(Table1[[#This Row],[Name]],compound_data!$A$1:$I$964,9,0)</f>
        <v>VCRXITKKWBOQRZ-ZOWNYOTGSA-N</v>
      </c>
      <c r="K306" t="s">
        <v>5283</v>
      </c>
      <c r="L306" t="s">
        <v>5284</v>
      </c>
      <c r="M306">
        <f>COUNTIF(Table1[InChIKey],Table1[[#This Row],[InChIKey]])</f>
        <v>1</v>
      </c>
    </row>
    <row r="307" spans="1:13" x14ac:dyDescent="0.25">
      <c r="A307" t="s">
        <v>2233</v>
      </c>
      <c r="B307">
        <v>5484725</v>
      </c>
      <c r="C307" t="str">
        <f>LOWER(Table1[[#This Row],[Standart name]])</f>
        <v>(2r,3s)-1-[(7-methyl-2,3-dihydro-1h-inden-4-yl)oxy]-3-(propan-2-ylamino)butan-2-ol</v>
      </c>
      <c r="D307" t="s">
        <v>2234</v>
      </c>
      <c r="E307" t="s">
        <v>2234</v>
      </c>
      <c r="F307" t="s">
        <v>2235</v>
      </c>
      <c r="H307" t="s">
        <v>13</v>
      </c>
      <c r="I307" t="s">
        <v>2236</v>
      </c>
      <c r="J307" t="str">
        <f>VLOOKUP(Table1[[#This Row],[Name]],compound_data!$A$1:$I$964,9,0)</f>
        <v>VFIDUCMKNJIJTO-BBRMVZONSA-N</v>
      </c>
      <c r="K307" t="s">
        <v>5289</v>
      </c>
      <c r="L307" t="s">
        <v>5290</v>
      </c>
      <c r="M307">
        <f>COUNTIF(Table1[InChIKey],Table1[[#This Row],[InChIKey]])</f>
        <v>1</v>
      </c>
    </row>
    <row r="308" spans="1:13" x14ac:dyDescent="0.25">
      <c r="A308" t="s">
        <v>2464</v>
      </c>
      <c r="B308">
        <v>439958</v>
      </c>
      <c r="C308" t="str">
        <f>LOWER(Table1[[#This Row],[Standart name]])</f>
        <v>glucose-6-phosphate</v>
      </c>
      <c r="D308" t="s">
        <v>2465</v>
      </c>
      <c r="E308" t="s">
        <v>2466</v>
      </c>
      <c r="F308" t="s">
        <v>2161</v>
      </c>
      <c r="H308" t="s">
        <v>13</v>
      </c>
      <c r="I308" t="s">
        <v>2467</v>
      </c>
      <c r="J308" t="str">
        <f>VLOOKUP(Table1[[#This Row],[Name]],compound_data!$A$1:$I$964,9,0)</f>
        <v>VFRROHXSMXFLSN-SLPGGIOYSA-N</v>
      </c>
      <c r="K308" t="s">
        <v>5291</v>
      </c>
      <c r="L308" t="s">
        <v>5292</v>
      </c>
      <c r="M308">
        <f>COUNTIF(Table1[InChIKey],Table1[[#This Row],[InChIKey]])</f>
        <v>1</v>
      </c>
    </row>
    <row r="309" spans="1:13" x14ac:dyDescent="0.25">
      <c r="A309" t="s">
        <v>1104</v>
      </c>
      <c r="B309">
        <v>25105695</v>
      </c>
      <c r="C309" t="str">
        <f>LOWER(Table1[[#This Row],[Standart name]])</f>
        <v>phosphatidylbutanol</v>
      </c>
      <c r="D309" t="s">
        <v>1105</v>
      </c>
      <c r="E309" t="s">
        <v>1106</v>
      </c>
      <c r="F309" t="s">
        <v>1107</v>
      </c>
      <c r="H309" t="s">
        <v>13</v>
      </c>
      <c r="I309" t="s">
        <v>1108</v>
      </c>
      <c r="J309" t="str">
        <f>VLOOKUP(Table1[[#This Row],[Name]],compound_data!$A$1:$I$964,9,0)</f>
        <v>VGYAFLVECFJNOQ-KUNNKMQBSA-N</v>
      </c>
      <c r="K309" t="s">
        <v>5295</v>
      </c>
      <c r="L309" t="s">
        <v>5296</v>
      </c>
      <c r="M309">
        <f>COUNTIF(Table1[InChIKey],Table1[[#This Row],[InChIKey]])</f>
        <v>1</v>
      </c>
    </row>
    <row r="310" spans="1:13" x14ac:dyDescent="0.25">
      <c r="A310" t="s">
        <v>2187</v>
      </c>
      <c r="B310">
        <v>447333</v>
      </c>
      <c r="C310" t="str">
        <f>LOWER(Table1[[#This Row],[Standart name]])</f>
        <v>5-[(3as,4s,6ar)-2-amino-2,3,3a,4,6,6a-hexahydro-1h-thieno[3,4-d]imidazol-4-yl]pentanoic acid</v>
      </c>
      <c r="D310" t="s">
        <v>2188</v>
      </c>
      <c r="E310" t="s">
        <v>2188</v>
      </c>
      <c r="F310" t="s">
        <v>2189</v>
      </c>
      <c r="H310" t="s">
        <v>13</v>
      </c>
      <c r="I310" t="s">
        <v>2190</v>
      </c>
      <c r="J310" t="str">
        <f>VLOOKUP(Table1[[#This Row],[Name]],compound_data!$A$1:$I$964,9,0)</f>
        <v>VIPMYUHFVMBSMF-QNNQFHLOSA-N</v>
      </c>
      <c r="K310" t="s">
        <v>5299</v>
      </c>
      <c r="L310" t="s">
        <v>5300</v>
      </c>
      <c r="M310">
        <f>COUNTIF(Table1[InChIKey],Table1[[#This Row],[InChIKey]])</f>
        <v>1</v>
      </c>
    </row>
    <row r="311" spans="1:13" x14ac:dyDescent="0.25">
      <c r="A311" t="s">
        <v>2690</v>
      </c>
      <c r="B311">
        <v>36462</v>
      </c>
      <c r="C311" t="str">
        <f>LOWER(Table1[[#This Row],[Standart name]])</f>
        <v>etoposide</v>
      </c>
      <c r="D311" t="s">
        <v>2691</v>
      </c>
      <c r="E311" t="s">
        <v>2692</v>
      </c>
      <c r="F311" t="s">
        <v>2693</v>
      </c>
      <c r="H311" t="s">
        <v>13</v>
      </c>
      <c r="I311" t="s">
        <v>2694</v>
      </c>
      <c r="J311" t="str">
        <f>VLOOKUP(Table1[[#This Row],[Name]],compound_data!$A$1:$I$964,9,0)</f>
        <v>VJJPUSNTGOMMGY-MRVIYFEKSA-N</v>
      </c>
      <c r="K311" t="s">
        <v>5301</v>
      </c>
      <c r="L311" t="s">
        <v>5302</v>
      </c>
      <c r="M311">
        <f>COUNTIF(Table1[InChIKey],Table1[[#This Row],[InChIKey]])</f>
        <v>1</v>
      </c>
    </row>
    <row r="312" spans="1:13" x14ac:dyDescent="0.25">
      <c r="A312" t="s">
        <v>3097</v>
      </c>
      <c r="B312">
        <v>24771780</v>
      </c>
      <c r="C312" t="str">
        <f>LOWER(Table1[[#This Row],[Standart name]])</f>
        <v>d-dopachrome</v>
      </c>
      <c r="D312" t="s">
        <v>3098</v>
      </c>
      <c r="E312" t="s">
        <v>3099</v>
      </c>
      <c r="F312" t="s">
        <v>3100</v>
      </c>
      <c r="H312" t="s">
        <v>13</v>
      </c>
      <c r="I312" t="s">
        <v>3101</v>
      </c>
      <c r="J312" t="str">
        <f>VLOOKUP(Table1[[#This Row],[Name]],compound_data!$A$1:$I$964,9,0)</f>
        <v>VJNCICVKUHKIIV-ZCFIWIBFSA-N</v>
      </c>
      <c r="K312" t="s">
        <v>5303</v>
      </c>
      <c r="L312" t="s">
        <v>5304</v>
      </c>
      <c r="M312">
        <f>COUNTIF(Table1[InChIKey],Table1[[#This Row],[InChIKey]])</f>
        <v>1</v>
      </c>
    </row>
    <row r="313" spans="1:13" x14ac:dyDescent="0.25">
      <c r="A313" t="s">
        <v>734</v>
      </c>
      <c r="B313">
        <v>55245</v>
      </c>
      <c r="C313" t="str">
        <f>LOWER(Table1[[#This Row],[Standart name]])</f>
        <v>mifepristone</v>
      </c>
      <c r="D313" t="s">
        <v>735</v>
      </c>
      <c r="E313" t="s">
        <v>736</v>
      </c>
      <c r="F313" t="s">
        <v>737</v>
      </c>
      <c r="H313" t="s">
        <v>13</v>
      </c>
      <c r="I313" t="s">
        <v>738</v>
      </c>
      <c r="J313" t="str">
        <f>VLOOKUP(Table1[[#This Row],[Name]],compound_data!$A$1:$I$964,9,0)</f>
        <v>VKHAHZOOUSRJNA-GCNJZUOMSA-N</v>
      </c>
      <c r="K313" t="s">
        <v>5307</v>
      </c>
      <c r="L313" t="s">
        <v>5308</v>
      </c>
      <c r="M313">
        <f>COUNTIF(Table1[InChIKey],Table1[[#This Row],[InChIKey]])</f>
        <v>1</v>
      </c>
    </row>
    <row r="314" spans="1:13" x14ac:dyDescent="0.25">
      <c r="A314" t="s">
        <v>2075</v>
      </c>
      <c r="B314">
        <v>10255</v>
      </c>
      <c r="C314" t="str">
        <f>LOWER(Table1[[#This Row],[Standart name]])</f>
        <v>kainic acid</v>
      </c>
      <c r="D314" t="s">
        <v>2076</v>
      </c>
      <c r="E314" t="s">
        <v>2077</v>
      </c>
      <c r="F314" t="s">
        <v>2078</v>
      </c>
      <c r="H314" t="s">
        <v>13</v>
      </c>
      <c r="I314" t="s">
        <v>2079</v>
      </c>
      <c r="J314" t="str">
        <f>VLOOKUP(Table1[[#This Row],[Name]],compound_data!$A$1:$I$964,9,0)</f>
        <v>VLSMHEGGTFMBBZ-OOZYFLPDSA-N</v>
      </c>
      <c r="K314" t="s">
        <v>5309</v>
      </c>
      <c r="L314" t="s">
        <v>5310</v>
      </c>
      <c r="M314">
        <f>COUNTIF(Table1[InChIKey],Table1[[#This Row],[InChIKey]])</f>
        <v>1</v>
      </c>
    </row>
    <row r="315" spans="1:13" x14ac:dyDescent="0.25">
      <c r="A315" t="s">
        <v>1890</v>
      </c>
      <c r="B315">
        <v>9819927</v>
      </c>
      <c r="C315" t="str">
        <f>LOWER(Table1[[#This Row],[Standart name]])</f>
        <v>2-[(1s,2s)-2-carboxycyclopropyl]-3-(9h-xanthen-9-yl)-d-alanine</v>
      </c>
      <c r="D315" t="s">
        <v>1891</v>
      </c>
      <c r="E315" t="s">
        <v>1892</v>
      </c>
      <c r="F315" t="s">
        <v>1893</v>
      </c>
      <c r="H315" t="s">
        <v>13</v>
      </c>
      <c r="I315" t="s">
        <v>1894</v>
      </c>
      <c r="J315" t="str">
        <f>VLOOKUP(Table1[[#This Row],[Name]],compound_data!$A$1:$I$964,9,0)</f>
        <v>VLZBRVJVCCNPRJ-KPHUOKFYSA-N</v>
      </c>
      <c r="K315" t="s">
        <v>5311</v>
      </c>
      <c r="L315" t="s">
        <v>5312</v>
      </c>
      <c r="M315">
        <f>COUNTIF(Table1[InChIKey],Table1[[#This Row],[InChIKey]])</f>
        <v>1</v>
      </c>
    </row>
    <row r="316" spans="1:13" x14ac:dyDescent="0.25">
      <c r="A316" t="s">
        <v>1920</v>
      </c>
      <c r="B316">
        <v>5280492</v>
      </c>
      <c r="C316" t="str">
        <f>LOWER(Table1[[#This Row],[Standart name]])</f>
        <v>leukotriene b4</v>
      </c>
      <c r="D316" t="s">
        <v>1921</v>
      </c>
      <c r="E316" t="s">
        <v>1922</v>
      </c>
      <c r="F316" t="s">
        <v>1923</v>
      </c>
      <c r="H316" t="s">
        <v>13</v>
      </c>
      <c r="I316" t="s">
        <v>1924</v>
      </c>
      <c r="J316" t="str">
        <f>VLOOKUP(Table1[[#This Row],[Name]],compound_data!$A$1:$I$964,9,0)</f>
        <v>VNYSSYRCGWBHLG-AMOLWHMGSA-N</v>
      </c>
      <c r="K316" t="s">
        <v>5317</v>
      </c>
      <c r="L316" t="s">
        <v>5318</v>
      </c>
      <c r="M316">
        <f>COUNTIF(Table1[InChIKey],Table1[[#This Row],[InChIKey]])</f>
        <v>1</v>
      </c>
    </row>
    <row r="317" spans="1:13" x14ac:dyDescent="0.25">
      <c r="A317" t="s">
        <v>4245</v>
      </c>
      <c r="B317">
        <v>5757</v>
      </c>
      <c r="C317" t="str">
        <f>LOWER(Table1[[#This Row],[Standart name]])</f>
        <v>estradiol</v>
      </c>
      <c r="D317" t="s">
        <v>4246</v>
      </c>
      <c r="E317" t="s">
        <v>4247</v>
      </c>
      <c r="F317" t="s">
        <v>4248</v>
      </c>
      <c r="H317" t="s">
        <v>13</v>
      </c>
      <c r="I317" t="s">
        <v>4249</v>
      </c>
      <c r="J317" t="str">
        <f>VLOOKUP(Table1[[#This Row],[Name]],compound_data!$A$1:$I$964,9,0)</f>
        <v>VOXZDWNPVJITMN-ZBRFXRBCSA-N</v>
      </c>
      <c r="K317" t="s">
        <v>5322</v>
      </c>
      <c r="L317" t="s">
        <v>5323</v>
      </c>
      <c r="M317">
        <f>COUNTIF(Table1[InChIKey],Table1[[#This Row],[InChIKey]])</f>
        <v>1</v>
      </c>
    </row>
    <row r="318" spans="1:13" x14ac:dyDescent="0.25">
      <c r="A318" t="s">
        <v>184</v>
      </c>
      <c r="B318">
        <v>3036289</v>
      </c>
      <c r="C318" t="str">
        <f>LOWER(Table1[[#This Row],[Standart name]])</f>
        <v>3,4-dichloro-n-methyl-n-(2-(1-pyrrolidinyl)-cyclohexyl)-benzeneacetamide, (trans)-isomer</v>
      </c>
      <c r="D318" t="s">
        <v>185</v>
      </c>
      <c r="E318" t="s">
        <v>186</v>
      </c>
      <c r="F318" t="s">
        <v>187</v>
      </c>
      <c r="H318" t="s">
        <v>13</v>
      </c>
      <c r="I318" t="s">
        <v>188</v>
      </c>
      <c r="J318" t="str">
        <f>VLOOKUP(Table1[[#This Row],[Name]],compound_data!$A$1:$I$964,9,0)</f>
        <v>VQLPLYSROCPWFF-QZTJIDSGSA-N</v>
      </c>
      <c r="K318" t="s">
        <v>5325</v>
      </c>
      <c r="L318" t="s">
        <v>5326</v>
      </c>
      <c r="M318">
        <f>COUNTIF(Table1[InChIKey],Table1[[#This Row],[InChIKey]])</f>
        <v>1</v>
      </c>
    </row>
    <row r="319" spans="1:13" x14ac:dyDescent="0.25">
      <c r="A319" t="s">
        <v>4204</v>
      </c>
      <c r="B319">
        <v>108223</v>
      </c>
      <c r="C319" t="str">
        <f>LOWER(Table1[[#This Row],[Standart name]])</f>
        <v>2-deoxy-d-glucose</v>
      </c>
      <c r="D319" t="s">
        <v>4205</v>
      </c>
      <c r="E319" t="s">
        <v>4206</v>
      </c>
      <c r="F319" t="s">
        <v>4207</v>
      </c>
      <c r="H319" t="s">
        <v>13</v>
      </c>
      <c r="I319" t="s">
        <v>4208</v>
      </c>
      <c r="J319" t="str">
        <f>VLOOKUP(Table1[[#This Row],[Name]],compound_data!$A$1:$I$964,9,0)</f>
        <v>VRYALKFFQXWPIH-PBXRRBTRSA-N</v>
      </c>
      <c r="K319" t="s">
        <v>5328</v>
      </c>
      <c r="L319" t="s">
        <v>5329</v>
      </c>
      <c r="M319">
        <f>COUNTIF(Table1[InChIKey],Table1[[#This Row],[InChIKey]])</f>
        <v>1</v>
      </c>
    </row>
    <row r="320" spans="1:13" x14ac:dyDescent="0.25">
      <c r="A320" t="s">
        <v>2872</v>
      </c>
      <c r="B320">
        <v>5283036</v>
      </c>
      <c r="C320" t="str">
        <f>LOWER(Table1[[#This Row],[Standart name]])</f>
        <v>13,14-dihydro-15-keto-pgd2</v>
      </c>
      <c r="D320" t="s">
        <v>2873</v>
      </c>
      <c r="E320" t="s">
        <v>2874</v>
      </c>
      <c r="F320" t="s">
        <v>1148</v>
      </c>
      <c r="H320" t="s">
        <v>13</v>
      </c>
      <c r="I320" t="s">
        <v>2875</v>
      </c>
      <c r="J320" t="str">
        <f>VLOOKUP(Table1[[#This Row],[Name]],compound_data!$A$1:$I$964,9,0)</f>
        <v>VSRXYLYXIXYEST-KZTWKYQFSA-N</v>
      </c>
      <c r="K320" t="s">
        <v>5330</v>
      </c>
      <c r="L320" t="s">
        <v>5331</v>
      </c>
      <c r="M320">
        <f>COUNTIF(Table1[InChIKey],Table1[[#This Row],[InChIKey]])</f>
        <v>1</v>
      </c>
    </row>
    <row r="321" spans="1:13" x14ac:dyDescent="0.25">
      <c r="A321" t="s">
        <v>1305</v>
      </c>
      <c r="B321">
        <v>65028</v>
      </c>
      <c r="C321" t="str">
        <f>LOWER(Table1[[#This Row],[Standart name]])</f>
        <v>oseltamivir</v>
      </c>
      <c r="D321" t="s">
        <v>1306</v>
      </c>
      <c r="E321" t="s">
        <v>1307</v>
      </c>
      <c r="F321" t="s">
        <v>1308</v>
      </c>
      <c r="H321" t="s">
        <v>13</v>
      </c>
      <c r="I321" t="s">
        <v>1309</v>
      </c>
      <c r="J321" t="str">
        <f>VLOOKUP(Table1[[#This Row],[Name]],compound_data!$A$1:$I$964,9,0)</f>
        <v>VSZGPKBBMSAYNT-RRFJBIMHSA-N</v>
      </c>
      <c r="K321" t="s">
        <v>5332</v>
      </c>
      <c r="L321" t="s">
        <v>5333</v>
      </c>
      <c r="M321">
        <f>COUNTIF(Table1[InChIKey],Table1[[#This Row],[InChIKey]])</f>
        <v>1</v>
      </c>
    </row>
    <row r="322" spans="1:13" x14ac:dyDescent="0.25">
      <c r="A322" t="s">
        <v>1884</v>
      </c>
      <c r="B322">
        <v>213056</v>
      </c>
      <c r="C322" t="str">
        <f>LOWER(Table1[[#This Row],[Standart name]])</f>
        <v>eglumetad</v>
      </c>
      <c r="D322" t="s">
        <v>1885</v>
      </c>
      <c r="E322" t="s">
        <v>1886</v>
      </c>
      <c r="F322" t="s">
        <v>1887</v>
      </c>
      <c r="H322" t="s">
        <v>13</v>
      </c>
      <c r="I322" t="s">
        <v>1888</v>
      </c>
      <c r="J322" t="str">
        <f>VLOOKUP(Table1[[#This Row],[Name]],compound_data!$A$1:$I$964,9,0)</f>
        <v>VTAARTQTOOYTES-RGDLXGNYSA-N</v>
      </c>
      <c r="K322" t="s">
        <v>5334</v>
      </c>
      <c r="L322" t="s">
        <v>5335</v>
      </c>
      <c r="M322">
        <f>COUNTIF(Table1[InChIKey],Table1[[#This Row],[InChIKey]])</f>
        <v>1</v>
      </c>
    </row>
    <row r="323" spans="1:13" x14ac:dyDescent="0.25">
      <c r="A323" t="s">
        <v>3573</v>
      </c>
      <c r="B323">
        <v>10305353</v>
      </c>
      <c r="C323" t="str">
        <f>LOWER(Table1[[#This Row],[Standart name]])</f>
        <v>aypgkf</v>
      </c>
      <c r="D323" t="s">
        <v>3574</v>
      </c>
      <c r="E323" t="s">
        <v>3575</v>
      </c>
      <c r="F323" t="s">
        <v>3576</v>
      </c>
      <c r="H323" t="s">
        <v>13</v>
      </c>
      <c r="I323" t="s">
        <v>3577</v>
      </c>
      <c r="J323" t="str">
        <f>VLOOKUP(Table1[[#This Row],[Name]],compound_data!$A$1:$I$964,9,0)</f>
        <v>VULJVZXXUQIUEM-OZDPOCAXSA-N</v>
      </c>
      <c r="K323" t="s">
        <v>5336</v>
      </c>
      <c r="L323" t="s">
        <v>5337</v>
      </c>
      <c r="M323">
        <f>COUNTIF(Table1[InChIKey],Table1[[#This Row],[InChIKey]])</f>
        <v>1</v>
      </c>
    </row>
    <row r="324" spans="1:13" x14ac:dyDescent="0.25">
      <c r="A324" t="s">
        <v>2209</v>
      </c>
      <c r="B324">
        <v>86277878</v>
      </c>
      <c r="C324" t="str">
        <f>LOWER(Table1[[#This Row],[Standart name]])</f>
        <v>ifit-fl</v>
      </c>
      <c r="D324" t="s">
        <v>2210</v>
      </c>
      <c r="E324" t="s">
        <v>2211</v>
      </c>
      <c r="F324" t="s">
        <v>2212</v>
      </c>
      <c r="H324" t="s">
        <v>13</v>
      </c>
      <c r="I324" t="s">
        <v>2213</v>
      </c>
      <c r="J324" t="str">
        <f>VLOOKUP(Table1[[#This Row],[Name]],compound_data!$A$1:$I$964,9,0)</f>
        <v>VYEGSGNDADHBPR-YEQQPRLUSA-N</v>
      </c>
      <c r="K324" t="s">
        <v>5338</v>
      </c>
      <c r="L324" t="s">
        <v>5339</v>
      </c>
      <c r="M324">
        <f>COUNTIF(Table1[InChIKey],Table1[[#This Row],[InChIKey]])</f>
        <v>1</v>
      </c>
    </row>
    <row r="325" spans="1:13" x14ac:dyDescent="0.25">
      <c r="A325" t="s">
        <v>339</v>
      </c>
      <c r="B325">
        <v>9548794</v>
      </c>
      <c r="C325" t="str">
        <f>LOWER(Table1[[#This Row],[Standart name]])</f>
        <v>2-(((3alpha,5beta,7alpha,12alpha)-3,7,12-trihydroxy-24-oxocholan-24-yl)amino)ethanesulphonic acid</v>
      </c>
      <c r="D325" t="s">
        <v>340</v>
      </c>
      <c r="E325" t="s">
        <v>341</v>
      </c>
      <c r="F325" t="s">
        <v>342</v>
      </c>
      <c r="H325" t="s">
        <v>13</v>
      </c>
      <c r="I325" t="s">
        <v>343</v>
      </c>
      <c r="J325" t="str">
        <f>VLOOKUP(Table1[[#This Row],[Name]],compound_data!$A$1:$I$964,9,0)</f>
        <v>WBWWGRHZICKQGZ-HZAMXZRMSA-M</v>
      </c>
      <c r="K325" t="s">
        <v>5342</v>
      </c>
      <c r="L325" t="s">
        <v>5343</v>
      </c>
      <c r="M325">
        <f>COUNTIF(Table1[InChIKey],Table1[[#This Row],[InChIKey]])</f>
        <v>1</v>
      </c>
    </row>
    <row r="326" spans="1:13" x14ac:dyDescent="0.25">
      <c r="A326" t="s">
        <v>4262</v>
      </c>
      <c r="B326">
        <v>440707</v>
      </c>
      <c r="C326" t="str">
        <f>LOWER(Table1[[#This Row],[Standart name]])</f>
        <v>cortodoxone</v>
      </c>
      <c r="D326" t="s">
        <v>4263</v>
      </c>
      <c r="E326" t="s">
        <v>4264</v>
      </c>
      <c r="F326" t="s">
        <v>4265</v>
      </c>
      <c r="H326" t="s">
        <v>13</v>
      </c>
      <c r="I326" t="s">
        <v>4266</v>
      </c>
      <c r="J326" t="str">
        <f>VLOOKUP(Table1[[#This Row],[Name]],compound_data!$A$1:$I$964,9,0)</f>
        <v>WHBHBVVOGNECLV-OBQKJFGGSA-N</v>
      </c>
      <c r="K326" t="s">
        <v>5348</v>
      </c>
      <c r="L326" t="s">
        <v>5349</v>
      </c>
      <c r="M326">
        <f>COUNTIF(Table1[InChIKey],Table1[[#This Row],[InChIKey]])</f>
        <v>1</v>
      </c>
    </row>
    <row r="327" spans="1:13" x14ac:dyDescent="0.25">
      <c r="A327" t="s">
        <v>2069</v>
      </c>
      <c r="B327">
        <v>9962276</v>
      </c>
      <c r="C327" t="str">
        <f>LOWER(Table1[[#This Row],[Standart name]])</f>
        <v>cid 9962276</v>
      </c>
      <c r="D327" t="s">
        <v>2070</v>
      </c>
      <c r="E327" t="s">
        <v>2071</v>
      </c>
      <c r="F327" t="s">
        <v>2072</v>
      </c>
      <c r="H327" t="s">
        <v>13</v>
      </c>
      <c r="I327" t="s">
        <v>2073</v>
      </c>
      <c r="J327" t="str">
        <f>VLOOKUP(Table1[[#This Row],[Name]],compound_data!$A$1:$I$964,9,0)</f>
        <v>WIGDGIGALMYEBW-LLINQDLYSA-N</v>
      </c>
      <c r="K327" t="s">
        <v>5351</v>
      </c>
      <c r="L327" t="s">
        <v>5352</v>
      </c>
      <c r="M327">
        <f>COUNTIF(Table1[InChIKey],Table1[[#This Row],[InChIKey]])</f>
        <v>1</v>
      </c>
    </row>
    <row r="328" spans="1:13" x14ac:dyDescent="0.25">
      <c r="A328" t="s">
        <v>1446</v>
      </c>
      <c r="B328">
        <v>5497186</v>
      </c>
      <c r="C328" t="str">
        <f>LOWER(Table1[[#This Row],[Standart name]])</f>
        <v>naltrindole</v>
      </c>
      <c r="D328" t="s">
        <v>1447</v>
      </c>
      <c r="E328" t="s">
        <v>1448</v>
      </c>
      <c r="F328" t="s">
        <v>1449</v>
      </c>
      <c r="H328" t="s">
        <v>13</v>
      </c>
      <c r="I328" t="s">
        <v>1450</v>
      </c>
      <c r="J328" t="str">
        <f>VLOOKUP(Table1[[#This Row],[Name]],compound_data!$A$1:$I$964,9,0)</f>
        <v>WIYUZYBFCWCCQJ-IFKAHUTRSA-N</v>
      </c>
      <c r="K328" t="s">
        <v>5353</v>
      </c>
      <c r="L328" t="s">
        <v>5354</v>
      </c>
      <c r="M328">
        <f>COUNTIF(Table1[InChIKey],Table1[[#This Row],[InChIKey]])</f>
        <v>1</v>
      </c>
    </row>
    <row r="329" spans="1:13" x14ac:dyDescent="0.25">
      <c r="A329" t="s">
        <v>518</v>
      </c>
      <c r="B329">
        <v>23677976</v>
      </c>
      <c r="C329" t="str">
        <f>LOWER(Table1[[#This Row],[Standart name]])</f>
        <v>sodium glucuronate</v>
      </c>
      <c r="D329" t="s">
        <v>519</v>
      </c>
      <c r="E329" t="s">
        <v>520</v>
      </c>
      <c r="F329" t="s">
        <v>521</v>
      </c>
      <c r="H329" t="s">
        <v>13</v>
      </c>
      <c r="I329" t="s">
        <v>522</v>
      </c>
      <c r="J329" t="str">
        <f>VLOOKUP(Table1[[#This Row],[Name]],compound_data!$A$1:$I$964,9,0)</f>
        <v>WNFHGZLVUQBPMA-JSCKKFHOSA-M</v>
      </c>
      <c r="K329" t="s">
        <v>5357</v>
      </c>
      <c r="L329" t="s">
        <v>5358</v>
      </c>
      <c r="M329">
        <f>COUNTIF(Table1[InChIKey],Table1[[#This Row],[InChIKey]])</f>
        <v>1</v>
      </c>
    </row>
    <row r="330" spans="1:13" x14ac:dyDescent="0.25">
      <c r="A330" t="s">
        <v>3870</v>
      </c>
      <c r="B330">
        <v>164946868</v>
      </c>
      <c r="C330" t="str">
        <f>LOWER(Table1[[#This Row],[Standart name]])</f>
        <v>abl protein tyrosine kinase substrate</v>
      </c>
      <c r="D330" t="s">
        <v>3871</v>
      </c>
      <c r="E330" t="s">
        <v>3872</v>
      </c>
      <c r="F330" t="s">
        <v>3873</v>
      </c>
      <c r="H330" t="s">
        <v>13</v>
      </c>
      <c r="I330" t="s">
        <v>3874</v>
      </c>
      <c r="J330" t="str">
        <f>VLOOKUP(Table1[[#This Row],[Name]],compound_data!$A$1:$I$964,9,0)</f>
        <v>WOEYLBHGXWOZOC-VHCTZGMQSA-N</v>
      </c>
      <c r="K330" t="s">
        <v>5359</v>
      </c>
      <c r="L330" t="s">
        <v>5360</v>
      </c>
      <c r="M330">
        <f>COUNTIF(Table1[InChIKey],Table1[[#This Row],[InChIKey]])</f>
        <v>1</v>
      </c>
    </row>
    <row r="331" spans="1:13" x14ac:dyDescent="0.25">
      <c r="A331" t="s">
        <v>687</v>
      </c>
      <c r="B331">
        <v>126364</v>
      </c>
      <c r="C331" t="str">
        <f>LOWER(Table1[[#This Row],[Standart name]])</f>
        <v>s 2366</v>
      </c>
      <c r="D331" t="s">
        <v>688</v>
      </c>
      <c r="E331" t="s">
        <v>689</v>
      </c>
      <c r="F331" t="s">
        <v>690</v>
      </c>
      <c r="H331" t="s">
        <v>13</v>
      </c>
      <c r="I331" t="s">
        <v>691</v>
      </c>
      <c r="J331" t="str">
        <f>VLOOKUP(Table1[[#This Row],[Name]],compound_data!$A$1:$I$964,9,0)</f>
        <v>WPVINHLVHHPBMK-ULQDDVLXSA-N</v>
      </c>
      <c r="K331" t="s">
        <v>5361</v>
      </c>
      <c r="L331" t="s">
        <v>5362</v>
      </c>
      <c r="M331">
        <f>COUNTIF(Table1[InChIKey],Table1[[#This Row],[InChIKey]])</f>
        <v>1</v>
      </c>
    </row>
    <row r="332" spans="1:13" x14ac:dyDescent="0.25">
      <c r="A332" t="s">
        <v>1944</v>
      </c>
      <c r="B332">
        <v>5311263</v>
      </c>
      <c r="C332" t="str">
        <f>LOWER(Table1[[#This Row],[Standart name]])</f>
        <v>1-oleoyl lysophosphatidic acid</v>
      </c>
      <c r="D332" t="s">
        <v>1945</v>
      </c>
      <c r="E332" t="s">
        <v>1946</v>
      </c>
      <c r="F332" t="s">
        <v>1947</v>
      </c>
      <c r="H332" t="s">
        <v>13</v>
      </c>
      <c r="I332" t="s">
        <v>1948</v>
      </c>
      <c r="J332" t="str">
        <f>VLOOKUP(Table1[[#This Row],[Name]],compound_data!$A$1:$I$964,9,0)</f>
        <v>WRGQSWVCFNIUNZ-GDCKJWNLSA-N</v>
      </c>
      <c r="K332" t="s">
        <v>5366</v>
      </c>
      <c r="L332" t="s">
        <v>5367</v>
      </c>
      <c r="M332">
        <f>COUNTIF(Table1[InChIKey],Table1[[#This Row],[InChIKey]])</f>
        <v>1</v>
      </c>
    </row>
    <row r="333" spans="1:13" x14ac:dyDescent="0.25">
      <c r="A333" t="s">
        <v>2016</v>
      </c>
      <c r="B333">
        <v>6047</v>
      </c>
      <c r="C333" t="str">
        <f>LOWER(Table1[[#This Row],[Standart name]])</f>
        <v>levodopa</v>
      </c>
      <c r="D333" t="s">
        <v>2017</v>
      </c>
      <c r="E333" t="s">
        <v>2018</v>
      </c>
      <c r="F333" t="s">
        <v>2019</v>
      </c>
      <c r="H333" t="s">
        <v>13</v>
      </c>
      <c r="I333" t="s">
        <v>2020</v>
      </c>
      <c r="J333" t="str">
        <f>VLOOKUP(Table1[[#This Row],[Name]],compound_data!$A$1:$I$964,9,0)</f>
        <v>WTDRDQBEARUVNC-LURJTMIESA-N</v>
      </c>
      <c r="K333" t="s">
        <v>5370</v>
      </c>
      <c r="L333" t="s">
        <v>5371</v>
      </c>
      <c r="M333">
        <f>COUNTIF(Table1[InChIKey],Table1[[#This Row],[InChIKey]])</f>
        <v>1</v>
      </c>
    </row>
    <row r="334" spans="1:13" x14ac:dyDescent="0.25">
      <c r="A334" t="s">
        <v>4286</v>
      </c>
      <c r="B334">
        <v>5497103</v>
      </c>
      <c r="C334" t="str">
        <f>LOWER(Table1[[#This Row],[Standart name]])</f>
        <v>1-palmitoyl-2-oleoyl-sn-glycero-3-phosphocholine</v>
      </c>
      <c r="D334" t="s">
        <v>4287</v>
      </c>
      <c r="E334" t="s">
        <v>4288</v>
      </c>
      <c r="F334" t="s">
        <v>4289</v>
      </c>
      <c r="H334" t="s">
        <v>13</v>
      </c>
      <c r="I334" t="s">
        <v>4290</v>
      </c>
      <c r="J334" t="str">
        <f>VLOOKUP(Table1[[#This Row],[Name]],compound_data!$A$1:$I$964,9,0)</f>
        <v>WTJKGGKOPKCXLL-VYOBOKEXSA-N</v>
      </c>
      <c r="K334" t="s">
        <v>5372</v>
      </c>
      <c r="L334" t="s">
        <v>5373</v>
      </c>
      <c r="M334">
        <f>COUNTIF(Table1[InChIKey],Table1[[#This Row],[InChIKey]])</f>
        <v>1</v>
      </c>
    </row>
    <row r="335" spans="1:13" x14ac:dyDescent="0.25">
      <c r="A335" t="s">
        <v>1718</v>
      </c>
      <c r="B335">
        <v>439176</v>
      </c>
      <c r="C335" t="str">
        <f>LOWER(Table1[[#This Row],[Standart name]])</f>
        <v>5'-methylthioadenosine</v>
      </c>
      <c r="D335" t="s">
        <v>1719</v>
      </c>
      <c r="E335" t="s">
        <v>1720</v>
      </c>
      <c r="F335" t="s">
        <v>1721</v>
      </c>
      <c r="H335" t="s">
        <v>13</v>
      </c>
      <c r="I335" t="s">
        <v>1722</v>
      </c>
      <c r="J335" t="str">
        <f>VLOOKUP(Table1[[#This Row],[Name]],compound_data!$A$1:$I$964,9,0)</f>
        <v>WUUGFSXJNOTRMR-IOSLPCCCSA-N</v>
      </c>
      <c r="K335" t="s">
        <v>5374</v>
      </c>
      <c r="L335" t="s">
        <v>5375</v>
      </c>
      <c r="M335">
        <f>COUNTIF(Table1[InChIKey],Table1[[#This Row],[InChIKey]])</f>
        <v>1</v>
      </c>
    </row>
    <row r="336" spans="1:13" x14ac:dyDescent="0.25">
      <c r="A336" t="s">
        <v>788</v>
      </c>
      <c r="B336">
        <v>6604887</v>
      </c>
      <c r="C336" t="str">
        <f>LOWER(Table1[[#This Row],[Standart name]])</f>
        <v>ro 25-6981</v>
      </c>
      <c r="D336" t="s">
        <v>789</v>
      </c>
      <c r="E336" t="s">
        <v>790</v>
      </c>
      <c r="F336" t="s">
        <v>791</v>
      </c>
      <c r="H336" t="s">
        <v>13</v>
      </c>
      <c r="I336" t="s">
        <v>792</v>
      </c>
      <c r="J336" t="str">
        <f>VLOOKUP(Table1[[#This Row],[Name]],compound_data!$A$1:$I$964,9,0)</f>
        <v>WVZSEUPGUDIELE-HTAPYJJXSA-N</v>
      </c>
      <c r="K336" t="s">
        <v>5376</v>
      </c>
      <c r="L336" t="s">
        <v>5377</v>
      </c>
      <c r="M336">
        <f>COUNTIF(Table1[InChIKey],Table1[[#This Row],[InChIKey]])</f>
        <v>1</v>
      </c>
    </row>
    <row r="337" spans="1:13" x14ac:dyDescent="0.25">
      <c r="A337" t="s">
        <v>3121</v>
      </c>
      <c r="B337">
        <v>13109</v>
      </c>
      <c r="C337" t="str">
        <f>LOWER(Table1[[#This Row],[Standart name]])</f>
        <v>norgestrel</v>
      </c>
      <c r="D337" t="s">
        <v>3122</v>
      </c>
      <c r="E337" t="s">
        <v>3123</v>
      </c>
      <c r="F337" t="s">
        <v>3124</v>
      </c>
      <c r="H337" t="s">
        <v>13</v>
      </c>
      <c r="I337" t="s">
        <v>3125</v>
      </c>
      <c r="J337" t="str">
        <f>VLOOKUP(Table1[[#This Row],[Name]],compound_data!$A$1:$I$964,9,0)</f>
        <v>WWYNJERNGUHSAO-XUDSTZEESA-N</v>
      </c>
      <c r="K337" t="s">
        <v>5380</v>
      </c>
      <c r="L337" t="s">
        <v>5381</v>
      </c>
      <c r="M337">
        <f>COUNTIF(Table1[InChIKey],Table1[[#This Row],[InChIKey]])</f>
        <v>1</v>
      </c>
    </row>
    <row r="338" spans="1:13" x14ac:dyDescent="0.25">
      <c r="A338" t="s">
        <v>3055</v>
      </c>
      <c r="B338">
        <v>90470004</v>
      </c>
      <c r="C338" t="str">
        <f>LOWER(Table1[[#This Row],[Standart name]])</f>
        <v>dabcyl-gamma-abu-ile-his-pro-phe-his-leu-val-ile-his-thr-edans</v>
      </c>
      <c r="D338" t="s">
        <v>3056</v>
      </c>
      <c r="E338" t="s">
        <v>3057</v>
      </c>
      <c r="F338" t="s">
        <v>3058</v>
      </c>
      <c r="H338" t="s">
        <v>13</v>
      </c>
      <c r="I338" t="s">
        <v>3059</v>
      </c>
      <c r="J338" t="str">
        <f>VLOOKUP(Table1[[#This Row],[Name]],compound_data!$A$1:$I$964,9,0)</f>
        <v>XCTFTYIAHDJKAO-DWXCNEKVSA-N</v>
      </c>
      <c r="K338" t="s">
        <v>5383</v>
      </c>
      <c r="L338" t="s">
        <v>5384</v>
      </c>
      <c r="M338">
        <f>COUNTIF(Table1[InChIKey],Table1[[#This Row],[InChIKey]])</f>
        <v>1</v>
      </c>
    </row>
    <row r="339" spans="1:13" x14ac:dyDescent="0.25">
      <c r="A339" t="s">
        <v>1322</v>
      </c>
      <c r="B339">
        <v>5497111</v>
      </c>
      <c r="C339" t="str">
        <f>LOWER(Table1[[#This Row],[Standart name]])</f>
        <v>oleoyl-coa</v>
      </c>
      <c r="D339" t="s">
        <v>1323</v>
      </c>
      <c r="E339" t="s">
        <v>1324</v>
      </c>
      <c r="F339" t="s">
        <v>1325</v>
      </c>
      <c r="H339" t="s">
        <v>13</v>
      </c>
      <c r="I339" t="s">
        <v>1326</v>
      </c>
      <c r="J339" t="str">
        <f>VLOOKUP(Table1[[#This Row],[Name]],compound_data!$A$1:$I$964,9,0)</f>
        <v>XDUHQPOXLUAVEE-BPMMELMSSA-N</v>
      </c>
      <c r="K339" t="s">
        <v>5386</v>
      </c>
      <c r="L339" t="s">
        <v>5387</v>
      </c>
      <c r="M339">
        <f>COUNTIF(Table1[InChIKey],Table1[[#This Row],[InChIKey]])</f>
        <v>1</v>
      </c>
    </row>
    <row r="340" spans="1:13" x14ac:dyDescent="0.25">
      <c r="A340" t="s">
        <v>3550</v>
      </c>
      <c r="B340">
        <v>9845561</v>
      </c>
      <c r="C340" t="str">
        <f>LOWER(Table1[[#This Row],[Standart name]])</f>
        <v>1-butanesulfonic acid, 4,4,4-trifluoro-, 3-(((2r)-2,3-dihydro-2-(hydroxymethyl)-1h-inden-4-yl)oxy)phenyl ester</v>
      </c>
      <c r="D340" t="s">
        <v>3551</v>
      </c>
      <c r="E340" t="s">
        <v>3552</v>
      </c>
      <c r="F340" t="s">
        <v>3553</v>
      </c>
      <c r="H340" t="s">
        <v>13</v>
      </c>
      <c r="I340" t="s">
        <v>3554</v>
      </c>
      <c r="J340" t="str">
        <f>VLOOKUP(Table1[[#This Row],[Name]],compound_data!$A$1:$I$964,9,0)</f>
        <v>XJURALZPEJKKOV-CQSZACIVSA-N</v>
      </c>
      <c r="K340" t="s">
        <v>5392</v>
      </c>
      <c r="L340" t="s">
        <v>5393</v>
      </c>
      <c r="M340">
        <f>COUNTIF(Table1[InChIKey],Table1[[#This Row],[InChIKey]])</f>
        <v>1</v>
      </c>
    </row>
    <row r="341" spans="1:13" x14ac:dyDescent="0.25">
      <c r="A341" t="s">
        <v>1730</v>
      </c>
      <c r="B341">
        <v>166177171</v>
      </c>
      <c r="C341" t="str">
        <f>LOWER(Table1[[#This Row],[Standart name]])</f>
        <v>delsemidine</v>
      </c>
      <c r="D341" t="s">
        <v>1731</v>
      </c>
      <c r="E341" t="s">
        <v>1732</v>
      </c>
      <c r="F341" t="s">
        <v>1733</v>
      </c>
      <c r="H341" t="s">
        <v>13</v>
      </c>
      <c r="I341" t="s">
        <v>1734</v>
      </c>
      <c r="J341" t="str">
        <f>VLOOKUP(Table1[[#This Row],[Name]],compound_data!$A$1:$I$964,9,0)</f>
        <v>XLTANAWLDBYGFU-HTWFBASDSA-N</v>
      </c>
      <c r="K341" t="s">
        <v>5395</v>
      </c>
      <c r="L341" t="s">
        <v>5396</v>
      </c>
      <c r="M341">
        <f>COUNTIF(Table1[InChIKey],Table1[[#This Row],[InChIKey]])</f>
        <v>1</v>
      </c>
    </row>
    <row r="342" spans="1:13" x14ac:dyDescent="0.25">
      <c r="A342" t="s">
        <v>3627</v>
      </c>
      <c r="B342">
        <v>9543032</v>
      </c>
      <c r="C342" t="str">
        <f>LOWER(Table1[[#This Row],[Standart name]])</f>
        <v>anthraniloyl-coa</v>
      </c>
      <c r="D342" t="s">
        <v>3628</v>
      </c>
      <c r="E342" t="s">
        <v>3629</v>
      </c>
      <c r="F342" t="s">
        <v>3630</v>
      </c>
      <c r="H342" t="s">
        <v>13</v>
      </c>
      <c r="I342" t="s">
        <v>3631</v>
      </c>
      <c r="J342" t="str">
        <f>VLOOKUP(Table1[[#This Row],[Name]],compound_data!$A$1:$I$964,9,0)</f>
        <v>XLURBJBQJZCJHJ-TYHXJLICSA-N</v>
      </c>
      <c r="K342" t="s">
        <v>5397</v>
      </c>
      <c r="L342" t="s">
        <v>5398</v>
      </c>
      <c r="M342">
        <f>COUNTIF(Table1[InChIKey],Table1[[#This Row],[InChIKey]])</f>
        <v>1</v>
      </c>
    </row>
    <row r="343" spans="1:13" x14ac:dyDescent="0.25">
      <c r="A343" t="s">
        <v>1287</v>
      </c>
      <c r="B343">
        <v>439302</v>
      </c>
      <c r="C343" t="str">
        <f>LOWER(Table1[[#This Row],[Standart name]])</f>
        <v>oxytocin</v>
      </c>
      <c r="D343" t="s">
        <v>1288</v>
      </c>
      <c r="E343" t="s">
        <v>1289</v>
      </c>
      <c r="F343" t="s">
        <v>1290</v>
      </c>
      <c r="H343" t="s">
        <v>13</v>
      </c>
      <c r="I343" t="s">
        <v>1291</v>
      </c>
      <c r="J343" t="str">
        <f>VLOOKUP(Table1[[#This Row],[Name]],compound_data!$A$1:$I$964,9,0)</f>
        <v>XNOPRXBHLZRZKH-DSZYJQQASA-N</v>
      </c>
      <c r="K343" t="s">
        <v>5399</v>
      </c>
      <c r="L343" t="s">
        <v>5400</v>
      </c>
      <c r="M343">
        <f>COUNTIF(Table1[InChIKey],Table1[[#This Row],[InChIKey]])</f>
        <v>1</v>
      </c>
    </row>
    <row r="344" spans="1:13" x14ac:dyDescent="0.25">
      <c r="A344" t="s">
        <v>866</v>
      </c>
      <c r="B344">
        <v>156615</v>
      </c>
      <c r="C344" t="str">
        <f>LOWER(Table1[[#This Row],[Standart name]])</f>
        <v>(r)-alpha-methylhistamine</v>
      </c>
      <c r="D344" t="s">
        <v>867</v>
      </c>
      <c r="E344" t="s">
        <v>868</v>
      </c>
      <c r="F344" t="s">
        <v>869</v>
      </c>
      <c r="H344" t="s">
        <v>13</v>
      </c>
      <c r="I344" t="s">
        <v>870</v>
      </c>
      <c r="J344" t="str">
        <f>VLOOKUP(Table1[[#This Row],[Name]],compound_data!$A$1:$I$964,9,0)</f>
        <v>XNQIOISZPFVUFG-RXMQYKEDSA-N</v>
      </c>
      <c r="K344" t="s">
        <v>5401</v>
      </c>
      <c r="L344" t="s">
        <v>5402</v>
      </c>
      <c r="M344">
        <f>COUNTIF(Table1[InChIKey],Table1[[#This Row],[InChIKey]])</f>
        <v>1</v>
      </c>
    </row>
    <row r="345" spans="1:13" x14ac:dyDescent="0.25">
      <c r="A345" t="s">
        <v>954</v>
      </c>
      <c r="B345">
        <v>135433658</v>
      </c>
      <c r="C345" t="str">
        <f>LOWER(Table1[[#This Row],[Standart name]])</f>
        <v>(r)-8-ethyl-4-methyl-2-phenyl-3,4,7,8-tetrahydro-5h-imidazo[2,1-i]purin-5-one</v>
      </c>
      <c r="D345" t="s">
        <v>955</v>
      </c>
      <c r="E345" t="s">
        <v>956</v>
      </c>
      <c r="F345" t="s">
        <v>957</v>
      </c>
      <c r="H345" t="s">
        <v>13</v>
      </c>
      <c r="I345" t="s">
        <v>958</v>
      </c>
      <c r="J345" t="str">
        <f>VLOOKUP(Table1[[#This Row],[Name]],compound_data!$A$1:$I$964,9,0)</f>
        <v>XNWDEMWJNJVCBD-LLVKDONJSA-N</v>
      </c>
      <c r="K345" t="s">
        <v>5403</v>
      </c>
      <c r="L345" t="s">
        <v>5404</v>
      </c>
      <c r="M345">
        <f>COUNTIF(Table1[InChIKey],Table1[[#This Row],[InChIKey]])</f>
        <v>1</v>
      </c>
    </row>
    <row r="346" spans="1:13" x14ac:dyDescent="0.25">
      <c r="A346" t="s">
        <v>2146</v>
      </c>
      <c r="B346">
        <v>70678557</v>
      </c>
      <c r="C346" t="str">
        <f>LOWER(Table1[[#This Row],[Standart name]])</f>
        <v>insulin</v>
      </c>
      <c r="D346" t="s">
        <v>2147</v>
      </c>
      <c r="E346" t="s">
        <v>2148</v>
      </c>
      <c r="F346" t="s">
        <v>2149</v>
      </c>
      <c r="H346" t="s">
        <v>13</v>
      </c>
      <c r="I346" t="s">
        <v>2150</v>
      </c>
      <c r="J346" t="str">
        <f>VLOOKUP(Table1[[#This Row],[Name]],compound_data!$A$1:$I$964,9,0)</f>
        <v>YAJCHEVQCOHZDC-QMMNLEPNSA-N</v>
      </c>
      <c r="K346" t="s">
        <v>5413</v>
      </c>
      <c r="L346" t="s">
        <v>5414</v>
      </c>
      <c r="M346">
        <f>COUNTIF(Table1[InChIKey],Table1[[#This Row],[InChIKey]])</f>
        <v>1</v>
      </c>
    </row>
    <row r="347" spans="1:13" x14ac:dyDescent="0.25">
      <c r="A347" t="s">
        <v>1932</v>
      </c>
      <c r="B347">
        <v>16081932</v>
      </c>
      <c r="C347" t="str">
        <f>LOWER(Table1[[#This Row],[Standart name]])</f>
        <v>1-(9z-octadecenoyl)-sn-glycero-3-phosphocholine</v>
      </c>
      <c r="D347" t="s">
        <v>1933</v>
      </c>
      <c r="E347" t="s">
        <v>1934</v>
      </c>
      <c r="F347" t="s">
        <v>1935</v>
      </c>
      <c r="H347" t="s">
        <v>13</v>
      </c>
      <c r="I347" t="s">
        <v>1936</v>
      </c>
      <c r="J347" t="str">
        <f>VLOOKUP(Table1[[#This Row],[Name]],compound_data!$A$1:$I$964,9,0)</f>
        <v>YAMUFBLWGFFICM-PTGWMXDISA-N</v>
      </c>
      <c r="K347" t="s">
        <v>5415</v>
      </c>
      <c r="L347" t="s">
        <v>5416</v>
      </c>
      <c r="M347">
        <f>COUNTIF(Table1[InChIKey],Table1[[#This Row],[InChIKey]])</f>
        <v>1</v>
      </c>
    </row>
    <row r="348" spans="1:13" x14ac:dyDescent="0.25">
      <c r="A348" t="s">
        <v>1914</v>
      </c>
      <c r="B348">
        <v>5280878</v>
      </c>
      <c r="C348" t="str">
        <f>LOWER(Table1[[#This Row],[Standart name]])</f>
        <v>leukotriene d4</v>
      </c>
      <c r="D348" t="s">
        <v>1915</v>
      </c>
      <c r="E348" t="s">
        <v>1916</v>
      </c>
      <c r="F348" t="s">
        <v>1917</v>
      </c>
      <c r="H348" t="s">
        <v>13</v>
      </c>
      <c r="I348" t="s">
        <v>1918</v>
      </c>
      <c r="J348" t="str">
        <f>VLOOKUP(Table1[[#This Row],[Name]],compound_data!$A$1:$I$964,9,0)</f>
        <v>YEESKJGWJFYOOK-IJHYULJSSA-N</v>
      </c>
      <c r="K348" t="s">
        <v>5424</v>
      </c>
      <c r="L348" t="s">
        <v>5425</v>
      </c>
      <c r="M348">
        <f>COUNTIF(Table1[InChIKey],Table1[[#This Row],[InChIKey]])</f>
        <v>1</v>
      </c>
    </row>
    <row r="349" spans="1:13" x14ac:dyDescent="0.25">
      <c r="A349" t="s">
        <v>1168</v>
      </c>
      <c r="B349">
        <v>47811</v>
      </c>
      <c r="C349" t="str">
        <f>LOWER(Table1[[#This Row],[Standart name]])</f>
        <v>pergolide</v>
      </c>
      <c r="D349" t="s">
        <v>1169</v>
      </c>
      <c r="E349" t="s">
        <v>1170</v>
      </c>
      <c r="F349" t="s">
        <v>1171</v>
      </c>
      <c r="H349" t="s">
        <v>13</v>
      </c>
      <c r="I349" t="s">
        <v>1172</v>
      </c>
      <c r="J349" t="str">
        <f>VLOOKUP(Table1[[#This Row],[Name]],compound_data!$A$1:$I$964,9,0)</f>
        <v>YEHCICAEULNIGD-MZMPZRCHSA-N</v>
      </c>
      <c r="K349" t="s">
        <v>5426</v>
      </c>
      <c r="L349" t="s">
        <v>5427</v>
      </c>
      <c r="M349">
        <f>COUNTIF(Table1[InChIKey],Table1[[#This Row],[InChIKey]])</f>
        <v>1</v>
      </c>
    </row>
    <row r="350" spans="1:13" x14ac:dyDescent="0.25">
      <c r="A350" t="s">
        <v>4369</v>
      </c>
      <c r="B350">
        <v>104766</v>
      </c>
      <c r="C350" t="str">
        <f>LOWER(Table1[[#This Row],[Standart name]])</f>
        <v>(1s,3r)-1-aminocyclopentane-1,3-dicarboxylic acid</v>
      </c>
      <c r="D350" t="s">
        <v>4370</v>
      </c>
      <c r="E350" t="s">
        <v>4370</v>
      </c>
      <c r="F350" t="s">
        <v>4371</v>
      </c>
      <c r="H350" t="s">
        <v>13</v>
      </c>
      <c r="I350" t="s">
        <v>4372</v>
      </c>
      <c r="J350" t="str">
        <f>VLOOKUP(Table1[[#This Row],[Name]],compound_data!$A$1:$I$964,9,0)</f>
        <v>YFYNOWXBIBKGHB-FBCQKBJTSA-N</v>
      </c>
      <c r="K350" t="s">
        <v>5428</v>
      </c>
      <c r="L350" t="s">
        <v>5429</v>
      </c>
      <c r="M350">
        <f>COUNTIF(Table1[InChIKey],Table1[[#This Row],[InChIKey]])</f>
        <v>1</v>
      </c>
    </row>
    <row r="351" spans="1:13" x14ac:dyDescent="0.25">
      <c r="A351" t="s">
        <v>3669</v>
      </c>
      <c r="B351">
        <v>68949811</v>
      </c>
      <c r="C351" t="str">
        <f>LOWER(Table1[[#This Row],[Standart name]])</f>
        <v>aminobenzyladenosine</v>
      </c>
      <c r="D351" t="s">
        <v>3670</v>
      </c>
      <c r="E351" t="s">
        <v>3671</v>
      </c>
      <c r="F351" t="s">
        <v>3672</v>
      </c>
      <c r="H351" t="s">
        <v>13</v>
      </c>
      <c r="I351" t="s">
        <v>3673</v>
      </c>
      <c r="J351" t="str">
        <f>VLOOKUP(Table1[[#This Row],[Name]],compound_data!$A$1:$I$964,9,0)</f>
        <v>YIXUMADNPZDKRU-MCPWVCTESA-N</v>
      </c>
      <c r="K351" t="s">
        <v>5432</v>
      </c>
      <c r="L351" t="s">
        <v>5433</v>
      </c>
      <c r="M351">
        <f>COUNTIF(Table1[InChIKey],Table1[[#This Row],[InChIKey]])</f>
        <v>1</v>
      </c>
    </row>
    <row r="352" spans="1:13" x14ac:dyDescent="0.25">
      <c r="A352" t="s">
        <v>3391</v>
      </c>
      <c r="B352">
        <v>1548943</v>
      </c>
      <c r="C352" t="str">
        <f>LOWER(Table1[[#This Row],[Standart name]])</f>
        <v>capsaicin</v>
      </c>
      <c r="D352" t="s">
        <v>3392</v>
      </c>
      <c r="E352" t="s">
        <v>3393</v>
      </c>
      <c r="F352" t="s">
        <v>3394</v>
      </c>
      <c r="H352" t="s">
        <v>13</v>
      </c>
      <c r="I352" t="s">
        <v>3395</v>
      </c>
      <c r="J352" t="str">
        <f>VLOOKUP(Table1[[#This Row],[Name]],compound_data!$A$1:$I$964,9,0)</f>
        <v>YKPUWZUDDOIDPM-SOFGYWHQSA-N</v>
      </c>
      <c r="K352" t="s">
        <v>5434</v>
      </c>
      <c r="L352" t="s">
        <v>5435</v>
      </c>
      <c r="M352">
        <f>COUNTIF(Table1[InChIKey],Table1[[#This Row],[InChIKey]])</f>
        <v>1</v>
      </c>
    </row>
    <row r="353" spans="1:13" x14ac:dyDescent="0.25">
      <c r="A353" t="s">
        <v>148</v>
      </c>
      <c r="B353">
        <v>155513611</v>
      </c>
      <c r="C353" t="str">
        <f>LOWER(Table1[[#This Row],[Standart name]])</f>
        <v>h4r partial agonist ur-deba176</v>
      </c>
      <c r="D353" t="s">
        <v>149</v>
      </c>
      <c r="E353" t="s">
        <v>150</v>
      </c>
      <c r="F353" t="s">
        <v>151</v>
      </c>
      <c r="H353" t="s">
        <v>13</v>
      </c>
      <c r="I353" t="s">
        <v>152</v>
      </c>
      <c r="J353" t="str">
        <f>VLOOKUP(Table1[[#This Row],[Name]],compound_data!$A$1:$I$964,9,0)</f>
        <v>YLADWDQDWRZBRE-CURYUGHLSA-N</v>
      </c>
      <c r="K353" t="s">
        <v>5436</v>
      </c>
      <c r="L353" t="s">
        <v>5437</v>
      </c>
      <c r="M353">
        <f>COUNTIF(Table1[InChIKey],Table1[[#This Row],[InChIKey]])</f>
        <v>1</v>
      </c>
    </row>
    <row r="354" spans="1:13" x14ac:dyDescent="0.25">
      <c r="A354" t="s">
        <v>907</v>
      </c>
      <c r="B354">
        <v>126455957</v>
      </c>
      <c r="C354" t="str">
        <f>LOWER(Table1[[#This Row],[Standart name]])</f>
        <v>peptide yy human</v>
      </c>
      <c r="D354" t="s">
        <v>908</v>
      </c>
      <c r="E354" t="s">
        <v>909</v>
      </c>
      <c r="F354" t="s">
        <v>910</v>
      </c>
      <c r="H354" t="s">
        <v>13</v>
      </c>
      <c r="I354" t="s">
        <v>911</v>
      </c>
      <c r="J354" t="str">
        <f>VLOOKUP(Table1[[#This Row],[Name]],compound_data!$A$1:$I$964,9,0)</f>
        <v>YNXLOPYTAAFMTN-SBUIBGKBSA-N</v>
      </c>
      <c r="K354" t="s">
        <v>5441</v>
      </c>
      <c r="L354" t="s">
        <v>5442</v>
      </c>
      <c r="M354">
        <f>COUNTIF(Table1[InChIKey],Table1[[#This Row],[InChIKey]])</f>
        <v>1</v>
      </c>
    </row>
    <row r="355" spans="1:13" x14ac:dyDescent="0.25">
      <c r="A355" t="s">
        <v>1186</v>
      </c>
      <c r="B355">
        <v>115107</v>
      </c>
      <c r="C355" t="str">
        <f>LOWER(Table1[[#This Row],[Standart name]])</f>
        <v>(4as,10bs)-4-propyl-3,4a,5,10b-tetrahydro-2h-chromeno[4,3-b][1,4]oxazin-9-ol</v>
      </c>
      <c r="D355" t="s">
        <v>1187</v>
      </c>
      <c r="E355" t="s">
        <v>1187</v>
      </c>
      <c r="F355" t="s">
        <v>1188</v>
      </c>
      <c r="H355" t="s">
        <v>13</v>
      </c>
      <c r="I355" t="s">
        <v>1189</v>
      </c>
      <c r="J355" t="str">
        <f>VLOOKUP(Table1[[#This Row],[Name]],compound_data!$A$1:$I$964,9,0)</f>
        <v>YOILXOMTHPUMRG-JSGCOSHPSA-N</v>
      </c>
      <c r="K355" t="s">
        <v>5445</v>
      </c>
      <c r="L355" t="s">
        <v>5446</v>
      </c>
      <c r="M355">
        <f>COUNTIF(Table1[InChIKey],Table1[[#This Row],[InChIKey]])</f>
        <v>1</v>
      </c>
    </row>
    <row r="356" spans="1:13" x14ac:dyDescent="0.25">
      <c r="A356" t="s">
        <v>1878</v>
      </c>
      <c r="B356">
        <v>6717</v>
      </c>
      <c r="C356" t="str">
        <f>LOWER(Table1[[#This Row],[Standart name]])</f>
        <v>lysergic acid</v>
      </c>
      <c r="D356" t="s">
        <v>1879</v>
      </c>
      <c r="E356" t="s">
        <v>1880</v>
      </c>
      <c r="F356" t="s">
        <v>1881</v>
      </c>
      <c r="H356" t="s">
        <v>13</v>
      </c>
      <c r="I356" t="s">
        <v>1882</v>
      </c>
      <c r="J356" t="str">
        <f>VLOOKUP(Table1[[#This Row],[Name]],compound_data!$A$1:$I$964,9,0)</f>
        <v>ZAGRKAFMISFKIO-QMTHXVAHSA-N</v>
      </c>
      <c r="K356" t="s">
        <v>5461</v>
      </c>
      <c r="L356" t="s">
        <v>5462</v>
      </c>
      <c r="M356">
        <f>COUNTIF(Table1[InChIKey],Table1[[#This Row],[InChIKey]])</f>
        <v>1</v>
      </c>
    </row>
    <row r="357" spans="1:13" x14ac:dyDescent="0.25">
      <c r="A357" t="s">
        <v>549</v>
      </c>
      <c r="B357">
        <v>44237073</v>
      </c>
      <c r="C357" t="str">
        <f>LOWER(Table1[[#This Row],[Standart name]])</f>
        <v>smac-1f</v>
      </c>
      <c r="D357" t="s">
        <v>550</v>
      </c>
      <c r="E357" t="s">
        <v>551</v>
      </c>
      <c r="F357" t="s">
        <v>552</v>
      </c>
      <c r="H357" t="s">
        <v>13</v>
      </c>
      <c r="I357" t="s">
        <v>553</v>
      </c>
      <c r="J357" t="str">
        <f>VLOOKUP(Table1[[#This Row],[Name]],compound_data!$A$1:$I$964,9,0)</f>
        <v>ZBMRRYNFWLWGMB-YXKWSTMTSA-N</v>
      </c>
      <c r="K357" t="s">
        <v>5463</v>
      </c>
      <c r="L357" t="s">
        <v>5464</v>
      </c>
      <c r="M357">
        <f>COUNTIF(Table1[InChIKey],Table1[[#This Row],[InChIKey]])</f>
        <v>1</v>
      </c>
    </row>
    <row r="358" spans="1:13" x14ac:dyDescent="0.25">
      <c r="A358" t="s">
        <v>2845</v>
      </c>
      <c r="B358">
        <v>148124</v>
      </c>
      <c r="C358" t="str">
        <f>LOWER(Table1[[#This Row],[Standart name]])</f>
        <v>docetaxel</v>
      </c>
      <c r="D358" t="s">
        <v>2846</v>
      </c>
      <c r="E358" t="s">
        <v>2847</v>
      </c>
      <c r="F358" t="s">
        <v>2848</v>
      </c>
      <c r="H358" t="s">
        <v>13</v>
      </c>
      <c r="I358" t="s">
        <v>2849</v>
      </c>
      <c r="J358" t="str">
        <f>VLOOKUP(Table1[[#This Row],[Name]],compound_data!$A$1:$I$964,9,0)</f>
        <v>ZDZOTLJHXYCWBA-VCVYQWHSSA-N</v>
      </c>
      <c r="K358" t="s">
        <v>5466</v>
      </c>
      <c r="L358" t="s">
        <v>5467</v>
      </c>
      <c r="M358">
        <f>COUNTIF(Table1[InChIKey],Table1[[#This Row],[InChIKey]])</f>
        <v>1</v>
      </c>
    </row>
    <row r="359" spans="1:13" x14ac:dyDescent="0.25">
      <c r="A359" t="s">
        <v>4268</v>
      </c>
      <c r="B359">
        <v>6166</v>
      </c>
      <c r="C359" t="str">
        <f>LOWER(Table1[[#This Row],[Standart name]])</f>
        <v>desoxycortone</v>
      </c>
      <c r="D359" t="s">
        <v>4269</v>
      </c>
      <c r="E359" t="s">
        <v>4270</v>
      </c>
      <c r="F359" t="s">
        <v>4271</v>
      </c>
      <c r="H359" t="s">
        <v>13</v>
      </c>
      <c r="I359" t="s">
        <v>4272</v>
      </c>
      <c r="J359" t="str">
        <f>VLOOKUP(Table1[[#This Row],[Name]],compound_data!$A$1:$I$964,9,0)</f>
        <v>ZESRJSPZRDMNHY-YFWFAHHUSA-N</v>
      </c>
      <c r="K359" t="s">
        <v>5468</v>
      </c>
      <c r="L359" t="s">
        <v>5469</v>
      </c>
      <c r="M359">
        <f>COUNTIF(Table1[InChIKey],Table1[[#This Row],[InChIKey]])</f>
        <v>1</v>
      </c>
    </row>
    <row r="360" spans="1:13" x14ac:dyDescent="0.25">
      <c r="A360" t="s">
        <v>4003</v>
      </c>
      <c r="B360">
        <v>24860452</v>
      </c>
      <c r="C360" t="str">
        <f>LOWER(Table1[[#This Row],[Standart name]])</f>
        <v>5-[(5-{[2-({[(2s,3s,4r,5r)-3,4-dihydroxy-5-(6-{[(4-nitrophenyl)methyl]amino}-9h-purin-9-yl)oxolan-2-yl]methyl}sulfanyl)ethyl]carbamoyl}pentyl)carbamoyl]-2-(6-hydroxy-3-oxo-3h-xanthen-9-yl)benzoic acid</v>
      </c>
      <c r="D360" t="s">
        <v>4004</v>
      </c>
      <c r="E360" t="s">
        <v>4005</v>
      </c>
      <c r="F360" t="s">
        <v>4006</v>
      </c>
      <c r="H360" t="s">
        <v>13</v>
      </c>
      <c r="I360" t="s">
        <v>4007</v>
      </c>
      <c r="J360" t="str">
        <f>VLOOKUP(Table1[[#This Row],[Name]],compound_data!$A$1:$I$964,9,0)</f>
        <v>ZFNZVZIAJSVIGK-FUWSKEDMSA-N</v>
      </c>
      <c r="K360" t="s">
        <v>5470</v>
      </c>
      <c r="L360" t="s">
        <v>5471</v>
      </c>
      <c r="M360">
        <f>COUNTIF(Table1[InChIKey],Table1[[#This Row],[InChIKey]])</f>
        <v>1</v>
      </c>
    </row>
    <row r="361" spans="1:13" x14ac:dyDescent="0.25">
      <c r="A361" t="s">
        <v>3049</v>
      </c>
      <c r="B361">
        <v>6917707</v>
      </c>
      <c r="C361" t="str">
        <f>LOWER(Table1[[#This Row],[Standart name]])</f>
        <v>enkephalin, leucine-2-alanine</v>
      </c>
      <c r="D361" t="s">
        <v>3050</v>
      </c>
      <c r="E361" t="s">
        <v>3051</v>
      </c>
      <c r="F361" t="s">
        <v>3052</v>
      </c>
      <c r="H361" t="s">
        <v>13</v>
      </c>
      <c r="I361" t="s">
        <v>3053</v>
      </c>
      <c r="J361" t="str">
        <f>VLOOKUP(Table1[[#This Row],[Name]],compound_data!$A$1:$I$964,9,0)</f>
        <v>ZHUJMSMQIPIPTF-IBURTVSXSA-N</v>
      </c>
      <c r="K361" t="s">
        <v>5472</v>
      </c>
      <c r="L361" t="s">
        <v>5473</v>
      </c>
      <c r="M361">
        <f>COUNTIF(Table1[InChIKey],Table1[[#This Row],[InChIKey]])</f>
        <v>1</v>
      </c>
    </row>
    <row r="362" spans="1:13" x14ac:dyDescent="0.25">
      <c r="A362" t="s">
        <v>2955</v>
      </c>
      <c r="B362">
        <v>15608515</v>
      </c>
      <c r="C362" t="str">
        <f>LOWER(Table1[[#This Row],[Standart name]])</f>
        <v>3-deoxy-d-lyxo-heptopyran-2-ularic acid</v>
      </c>
      <c r="D362" t="s">
        <v>2956</v>
      </c>
      <c r="E362" t="s">
        <v>2957</v>
      </c>
      <c r="F362" t="s">
        <v>2958</v>
      </c>
      <c r="H362" t="s">
        <v>13</v>
      </c>
      <c r="I362" t="s">
        <v>2959</v>
      </c>
      <c r="J362" t="str">
        <f>VLOOKUP(Table1[[#This Row],[Name]],compound_data!$A$1:$I$964,9,0)</f>
        <v>ZJDMTWUYUXJUEE-BMJXUZCVSA-N</v>
      </c>
      <c r="K362" t="s">
        <v>5474</v>
      </c>
      <c r="L362" t="s">
        <v>5475</v>
      </c>
      <c r="M362">
        <f>COUNTIF(Table1[InChIKey],Table1[[#This Row],[InChIKey]])</f>
        <v>1</v>
      </c>
    </row>
    <row r="363" spans="1:13" x14ac:dyDescent="0.25">
      <c r="A363" t="s">
        <v>3764</v>
      </c>
      <c r="B363">
        <v>439155</v>
      </c>
      <c r="C363" t="str">
        <f>LOWER(Table1[[#This Row],[Standart name]])</f>
        <v>s-adenosylhomocysteine</v>
      </c>
      <c r="D363" t="s">
        <v>3765</v>
      </c>
      <c r="E363" t="s">
        <v>3766</v>
      </c>
      <c r="F363" t="s">
        <v>3767</v>
      </c>
      <c r="H363" t="s">
        <v>13</v>
      </c>
      <c r="I363" t="s">
        <v>3768</v>
      </c>
      <c r="J363" t="str">
        <f>VLOOKUP(Table1[[#This Row],[Name]],compound_data!$A$1:$I$964,9,0)</f>
        <v>ZJUKTBDSGOFHSH-WFMPWKQPSA-N</v>
      </c>
      <c r="K363" t="s">
        <v>5476</v>
      </c>
      <c r="L363" t="s">
        <v>5477</v>
      </c>
      <c r="M363">
        <f>COUNTIF(Table1[InChIKey],Table1[[#This Row],[InChIKey]])</f>
        <v>1</v>
      </c>
    </row>
    <row r="364" spans="1:13" x14ac:dyDescent="0.25">
      <c r="A364" t="s">
        <v>2544</v>
      </c>
      <c r="B364">
        <v>65246</v>
      </c>
      <c r="C364" t="str">
        <f>LOWER(Table1[[#This Row],[Standart name]])</f>
        <v>d-fructose, 1-(dihydrogen phosphate)</v>
      </c>
      <c r="D364" t="s">
        <v>2545</v>
      </c>
      <c r="E364" t="s">
        <v>2546</v>
      </c>
      <c r="F364" t="s">
        <v>2161</v>
      </c>
      <c r="H364" t="s">
        <v>13</v>
      </c>
      <c r="I364" t="s">
        <v>2547</v>
      </c>
      <c r="J364" t="str">
        <f>VLOOKUP(Table1[[#This Row],[Name]],compound_data!$A$1:$I$964,9,0)</f>
        <v>ZKLLSNQJRLJIGT-UYFOZJQFSA-N</v>
      </c>
      <c r="K364" t="s">
        <v>5479</v>
      </c>
      <c r="L364" t="s">
        <v>5480</v>
      </c>
      <c r="M364">
        <f>COUNTIF(Table1[InChIKey],Table1[[#This Row],[InChIKey]])</f>
        <v>1</v>
      </c>
    </row>
    <row r="365" spans="1:13" x14ac:dyDescent="0.25">
      <c r="A365" t="s">
        <v>3229</v>
      </c>
      <c r="B365">
        <v>446220</v>
      </c>
      <c r="C365" t="str">
        <f>LOWER(Table1[[#This Row],[Standart name]])</f>
        <v>cocaine</v>
      </c>
      <c r="D365" t="s">
        <v>3230</v>
      </c>
      <c r="E365" t="s">
        <v>3231</v>
      </c>
      <c r="F365" t="s">
        <v>3232</v>
      </c>
      <c r="H365" t="s">
        <v>13</v>
      </c>
      <c r="I365" t="s">
        <v>3233</v>
      </c>
      <c r="J365" t="str">
        <f>VLOOKUP(Table1[[#This Row],[Name]],compound_data!$A$1:$I$964,9,0)</f>
        <v>ZPUCINDJVBIVPJ-LJISPDSOSA-N</v>
      </c>
      <c r="K365" t="s">
        <v>5484</v>
      </c>
      <c r="L365" t="s">
        <v>5485</v>
      </c>
      <c r="M365">
        <f>COUNTIF(Table1[InChIKey],Table1[[#This Row],[InChIKey]])</f>
        <v>1</v>
      </c>
    </row>
    <row r="366" spans="1:13" x14ac:dyDescent="0.25">
      <c r="A366" t="s">
        <v>639</v>
      </c>
      <c r="B366">
        <v>907504</v>
      </c>
      <c r="C366" t="str">
        <f>LOWER(Table1[[#This Row],[Standart name]])</f>
        <v>(-)-isoselagine</v>
      </c>
      <c r="D366" t="s">
        <v>640</v>
      </c>
      <c r="E366" t="s">
        <v>641</v>
      </c>
      <c r="F366" t="s">
        <v>642</v>
      </c>
      <c r="H366" t="s">
        <v>13</v>
      </c>
      <c r="I366" t="s">
        <v>643</v>
      </c>
      <c r="J366" t="str">
        <f>VLOOKUP(Table1[[#This Row],[Name]],compound_data!$A$1:$I$964,9,0)</f>
        <v>ZRJBHWIHUMBLCN-SEQYCRGISA-N</v>
      </c>
      <c r="K366" t="s">
        <v>5489</v>
      </c>
      <c r="L366" t="s">
        <v>5490</v>
      </c>
      <c r="M366">
        <f>COUNTIF(Table1[InChIKey],Table1[[#This Row],[InChIKey]])</f>
        <v>1</v>
      </c>
    </row>
    <row r="367" spans="1:13" x14ac:dyDescent="0.25">
      <c r="A367" t="s">
        <v>321</v>
      </c>
      <c r="B367">
        <v>56842206</v>
      </c>
      <c r="C367" t="str">
        <f>LOWER(Table1[[#This Row],[Standart name]])</f>
        <v>tgf-beta</v>
      </c>
      <c r="D367" t="s">
        <v>322</v>
      </c>
      <c r="E367" t="s">
        <v>323</v>
      </c>
      <c r="F367" t="s">
        <v>324</v>
      </c>
      <c r="H367" t="s">
        <v>13</v>
      </c>
      <c r="I367" t="s">
        <v>325</v>
      </c>
      <c r="J367" t="str">
        <f>VLOOKUP(Table1[[#This Row],[Name]],compound_data!$A$1:$I$964,9,0)</f>
        <v>ZRKFYGHZFMAOKI-QMGMOQQFSA-N</v>
      </c>
      <c r="K367" t="s">
        <v>5491</v>
      </c>
      <c r="L367" t="s">
        <v>5492</v>
      </c>
      <c r="M367">
        <f>COUNTIF(Table1[InChIKey],Table1[[#This Row],[InChIKey]])</f>
        <v>1</v>
      </c>
    </row>
    <row r="368" spans="1:13" x14ac:dyDescent="0.25">
      <c r="A368" t="s">
        <v>3800</v>
      </c>
      <c r="B368">
        <v>444493</v>
      </c>
      <c r="C368" t="str">
        <f>LOWER(Table1[[#This Row],[Standart name]])</f>
        <v>acetyl coenzyme a</v>
      </c>
      <c r="D368" t="s">
        <v>3801</v>
      </c>
      <c r="E368" t="s">
        <v>3802</v>
      </c>
      <c r="F368" t="s">
        <v>3803</v>
      </c>
      <c r="H368" t="s">
        <v>13</v>
      </c>
      <c r="I368" t="s">
        <v>3804</v>
      </c>
      <c r="J368" t="str">
        <f>VLOOKUP(Table1[[#This Row],[Name]],compound_data!$A$1:$I$964,9,0)</f>
        <v>ZSLZBFCDCINBPY-ZSJPKINUSA-N</v>
      </c>
      <c r="K368" t="s">
        <v>5493</v>
      </c>
      <c r="L368" t="s">
        <v>5494</v>
      </c>
      <c r="M368">
        <f>COUNTIF(Table1[InChIKey],Table1[[#This Row],[InChIKey]])</f>
        <v>1</v>
      </c>
    </row>
    <row r="369" spans="1:13" x14ac:dyDescent="0.25">
      <c r="A369" t="s">
        <v>4391</v>
      </c>
      <c r="B369">
        <v>37459</v>
      </c>
      <c r="C369" t="str">
        <f>LOWER(Table1[[#This Row],[Standart name]])</f>
        <v>(+)-butaclamol</v>
      </c>
      <c r="D369" t="s">
        <v>4392</v>
      </c>
      <c r="E369" t="s">
        <v>4393</v>
      </c>
      <c r="F369" t="s">
        <v>4394</v>
      </c>
      <c r="H369" t="s">
        <v>13</v>
      </c>
      <c r="I369" t="s">
        <v>4395</v>
      </c>
      <c r="J369" t="str">
        <f>VLOOKUP(Table1[[#This Row],[Name]],compound_data!$A$1:$I$964,9,0)</f>
        <v>ZZJYIKPMDIWRSN-HWBMXIPRSA-N</v>
      </c>
      <c r="K369" t="s">
        <v>5497</v>
      </c>
      <c r="L369" t="s">
        <v>5498</v>
      </c>
      <c r="M369">
        <f>COUNTIF(Table1[InChIKey],Table1[[#This Row],[InChIKey]])</f>
        <v>1</v>
      </c>
    </row>
    <row r="370" spans="1:13" x14ac:dyDescent="0.25">
      <c r="A370" t="s">
        <v>1956</v>
      </c>
      <c r="B370">
        <v>145711714</v>
      </c>
      <c r="C370" t="str">
        <f>LOWER(Table1[[#This Row],[Standart name]])</f>
        <v>lit-001</v>
      </c>
      <c r="D370" t="s">
        <v>1957</v>
      </c>
      <c r="E370" t="s">
        <v>1958</v>
      </c>
      <c r="F370" t="s">
        <v>1959</v>
      </c>
      <c r="H370" t="s">
        <v>13</v>
      </c>
      <c r="I370" t="s">
        <v>1960</v>
      </c>
      <c r="J370" t="str">
        <f>VLOOKUP(Table1[[#This Row],[Name]],compound_data!$A$1:$I$964,9,0)</f>
        <v>AOPORIRPXVMWSL-DEOSSOPVSA-N</v>
      </c>
      <c r="K370" t="s">
        <v>4437</v>
      </c>
      <c r="L370" t="s">
        <v>4438</v>
      </c>
      <c r="M370">
        <f>COUNTIF(Table1[InChIKey],Table1[[#This Row],[InChIKey]])</f>
        <v>1</v>
      </c>
    </row>
    <row r="371" spans="1:13" x14ac:dyDescent="0.25">
      <c r="A371" t="s">
        <v>1999</v>
      </c>
      <c r="B371">
        <v>2733285</v>
      </c>
      <c r="C371" t="str">
        <f>LOWER(Table1[[#This Row],[Standart name]])</f>
        <v>leucine p-nitroanilide</v>
      </c>
      <c r="D371" t="s">
        <v>2000</v>
      </c>
      <c r="E371" t="s">
        <v>2001</v>
      </c>
      <c r="F371" t="s">
        <v>2002</v>
      </c>
      <c r="H371" t="s">
        <v>13</v>
      </c>
      <c r="I371" t="s">
        <v>2003</v>
      </c>
      <c r="J371" t="str">
        <f>VLOOKUP(Table1[[#This Row],[Name]],compound_data!$A$1:$I$964,9,0)</f>
        <v>AXZJHDNQDSVIDR-NSHDSACASA-N</v>
      </c>
      <c r="K371" t="s">
        <v>4454</v>
      </c>
      <c r="L371" t="s">
        <v>4455</v>
      </c>
      <c r="M371">
        <f>COUNTIF(Table1[InChIKey],Table1[[#This Row],[InChIKey]])</f>
        <v>1</v>
      </c>
    </row>
    <row r="372" spans="1:13" x14ac:dyDescent="0.25">
      <c r="A372" t="s">
        <v>1639</v>
      </c>
      <c r="B372">
        <v>11317885</v>
      </c>
      <c r="C372" t="str">
        <f>LOWER(Table1[[#This Row],[Standart name]])</f>
        <v>mocpac</v>
      </c>
      <c r="D372" t="s">
        <v>1640</v>
      </c>
      <c r="E372" t="s">
        <v>1641</v>
      </c>
      <c r="F372" t="s">
        <v>1642</v>
      </c>
      <c r="H372" t="s">
        <v>13</v>
      </c>
      <c r="I372" t="s">
        <v>1643</v>
      </c>
      <c r="J372" t="str">
        <f>VLOOKUP(Table1[[#This Row],[Name]],compound_data!$A$1:$I$964,9,0)</f>
        <v>BFDGUJKFQRJHJM-QFIPXVFZSA-N</v>
      </c>
      <c r="K372" t="s">
        <v>4469</v>
      </c>
      <c r="L372" t="s">
        <v>4470</v>
      </c>
      <c r="M372">
        <f>COUNTIF(Table1[InChIKey],Table1[[#This Row],[InChIKey]])</f>
        <v>1</v>
      </c>
    </row>
    <row r="373" spans="1:13" x14ac:dyDescent="0.25">
      <c r="A373" t="s">
        <v>1509</v>
      </c>
      <c r="B373">
        <v>167715</v>
      </c>
      <c r="C373" t="str">
        <f>LOWER(Table1[[#This Row],[Standart name]])</f>
        <v>n-n-propylnorapomorphine</v>
      </c>
      <c r="D373" t="s">
        <v>1510</v>
      </c>
      <c r="E373" t="s">
        <v>1511</v>
      </c>
      <c r="F373" t="s">
        <v>1512</v>
      </c>
      <c r="H373" t="s">
        <v>13</v>
      </c>
      <c r="I373" t="s">
        <v>1513</v>
      </c>
      <c r="J373" t="str">
        <f>VLOOKUP(Table1[[#This Row],[Name]],compound_data!$A$1:$I$964,9,0)</f>
        <v>BTGAJCKRXPNBFI-OAHLLOKOSA-N</v>
      </c>
      <c r="K373" t="s">
        <v>4495</v>
      </c>
      <c r="L373" t="s">
        <v>4496</v>
      </c>
      <c r="M373">
        <f>COUNTIF(Table1[InChIKey],Table1[[#This Row],[InChIKey]])</f>
        <v>1</v>
      </c>
    </row>
    <row r="374" spans="1:13" x14ac:dyDescent="0.25">
      <c r="A374" t="s">
        <v>2316</v>
      </c>
      <c r="B374">
        <v>6994977</v>
      </c>
      <c r="C374" t="str">
        <f>LOWER(Table1[[#This Row],[Standart name]])</f>
        <v>(s)-2-(2-benzamidoacetamido)-3-phenylpropanoic acid</v>
      </c>
      <c r="D374" t="s">
        <v>2317</v>
      </c>
      <c r="E374" t="s">
        <v>2318</v>
      </c>
      <c r="F374" t="s">
        <v>2319</v>
      </c>
      <c r="H374" t="s">
        <v>13</v>
      </c>
      <c r="I374" t="s">
        <v>2320</v>
      </c>
      <c r="J374" t="str">
        <f>VLOOKUP(Table1[[#This Row],[Name]],compound_data!$A$1:$I$964,9,0)</f>
        <v>CCLJGZGVIQBNDH-HNNXBMFYSA-N</v>
      </c>
      <c r="K374" t="s">
        <v>4521</v>
      </c>
      <c r="L374" t="s">
        <v>4522</v>
      </c>
      <c r="M374">
        <f>COUNTIF(Table1[InChIKey],Table1[[#This Row],[InChIKey]])</f>
        <v>1</v>
      </c>
    </row>
    <row r="375" spans="1:13" x14ac:dyDescent="0.25">
      <c r="A375" t="s">
        <v>681</v>
      </c>
      <c r="B375">
        <v>121898</v>
      </c>
      <c r="C375" t="str">
        <f>LOWER(Table1[[#This Row],[Standart name]])</f>
        <v>5-oxo-prolyl-glycyl-arginine-4-nitroanilide</v>
      </c>
      <c r="D375" t="s">
        <v>682</v>
      </c>
      <c r="E375" t="s">
        <v>683</v>
      </c>
      <c r="F375" t="s">
        <v>684</v>
      </c>
      <c r="H375" t="s">
        <v>13</v>
      </c>
      <c r="I375" t="s">
        <v>685</v>
      </c>
      <c r="J375" t="str">
        <f>VLOOKUP(Table1[[#This Row],[Name]],compound_data!$A$1:$I$964,9,0)</f>
        <v>DGYWXYFLXYIOCP-KBPBESRZSA-N</v>
      </c>
      <c r="K375" t="s">
        <v>4576</v>
      </c>
      <c r="L375" t="s">
        <v>4577</v>
      </c>
      <c r="M375">
        <f>COUNTIF(Table1[InChIKey],Table1[[#This Row],[InChIKey]])</f>
        <v>1</v>
      </c>
    </row>
    <row r="376" spans="1:13" x14ac:dyDescent="0.25">
      <c r="A376" t="s">
        <v>4385</v>
      </c>
      <c r="B376">
        <v>46907787</v>
      </c>
      <c r="C376" t="str">
        <f>LOWER(Table1[[#This Row],[Standart name]])</f>
        <v>(s)-(+)-tert-butyl 2-(4-(4-chlorophenyl)-2,3,9-trimethyl-6h-thieno[3,2-f][1,2,4]triazolo[4,3-a][1,4]diazepin-6-yl)acetate</v>
      </c>
      <c r="D376" t="s">
        <v>4386</v>
      </c>
      <c r="E376" t="s">
        <v>4387</v>
      </c>
      <c r="F376" t="s">
        <v>4388</v>
      </c>
      <c r="H376" t="s">
        <v>13</v>
      </c>
      <c r="I376" t="s">
        <v>4389</v>
      </c>
      <c r="J376" t="str">
        <f>VLOOKUP(Table1[[#This Row],[Name]],compound_data!$A$1:$I$964,9,0)</f>
        <v>DNVXATUJJDPFDM-KRWDZBQOSA-N</v>
      </c>
      <c r="K376" t="s">
        <v>4588</v>
      </c>
      <c r="L376" t="s">
        <v>4589</v>
      </c>
      <c r="M376">
        <f>COUNTIF(Table1[InChIKey],Table1[[#This Row],[InChIKey]])</f>
        <v>1</v>
      </c>
    </row>
    <row r="377" spans="1:13" x14ac:dyDescent="0.25">
      <c r="A377" t="s">
        <v>3834</v>
      </c>
      <c r="B377">
        <v>131676392</v>
      </c>
      <c r="C377" t="str">
        <f>LOWER(Table1[[#This Row],[Standart name]])</f>
        <v>ac-rlr-amc</v>
      </c>
      <c r="D377" t="s">
        <v>3835</v>
      </c>
      <c r="E377" t="s">
        <v>3836</v>
      </c>
      <c r="F377" t="s">
        <v>3837</v>
      </c>
      <c r="H377" t="s">
        <v>13</v>
      </c>
      <c r="I377" t="s">
        <v>3838</v>
      </c>
      <c r="J377" t="str">
        <f>VLOOKUP(Table1[[#This Row],[Name]],compound_data!$A$1:$I$964,9,0)</f>
        <v>DOIHRXFNOWSOMS-VABKMULXSA-N</v>
      </c>
      <c r="K377" t="s">
        <v>4592</v>
      </c>
      <c r="L377" t="s">
        <v>4593</v>
      </c>
      <c r="M377">
        <f>COUNTIF(Table1[InChIKey],Table1[[#This Row],[InChIKey]])</f>
        <v>1</v>
      </c>
    </row>
    <row r="378" spans="1:13" x14ac:dyDescent="0.25">
      <c r="A378" t="s">
        <v>807</v>
      </c>
      <c r="B378">
        <v>445354</v>
      </c>
      <c r="C378" t="str">
        <f>LOWER(Table1[[#This Row],[Standart name]])</f>
        <v>retinol</v>
      </c>
      <c r="D378" t="s">
        <v>808</v>
      </c>
      <c r="E378" t="s">
        <v>809</v>
      </c>
      <c r="F378" t="s">
        <v>810</v>
      </c>
      <c r="H378" t="s">
        <v>13</v>
      </c>
      <c r="I378" t="s">
        <v>811</v>
      </c>
      <c r="J378" t="str">
        <f>VLOOKUP(Table1[[#This Row],[Name]],compound_data!$A$1:$I$964,9,0)</f>
        <v>FPIPGXGPPPQFEQ-OVSJKPMPSA-N</v>
      </c>
      <c r="K378" t="s">
        <v>4651</v>
      </c>
      <c r="L378" t="s">
        <v>4652</v>
      </c>
      <c r="M378">
        <f>COUNTIF(Table1[InChIKey],Table1[[#This Row],[InChIKey]])</f>
        <v>1</v>
      </c>
    </row>
    <row r="379" spans="1:13" x14ac:dyDescent="0.25">
      <c r="A379" t="s">
        <v>1826</v>
      </c>
      <c r="B379">
        <v>444214</v>
      </c>
      <c r="C379" t="str">
        <f>LOWER(Table1[[#This Row],[Standart name]])</f>
        <v>(2s)-1-[(2r)-2-(methylamino)-3-phenylpropanoyl]-n-[(2s)-4,4,5,5,5-pentafluoro-3,3-dihydroxy-1-(1h-indol-3-yl)pentan-2-yl]pyrrolidine-2-carboxamide</v>
      </c>
      <c r="D379" t="s">
        <v>1827</v>
      </c>
      <c r="E379" t="s">
        <v>1827</v>
      </c>
      <c r="F379" t="s">
        <v>1828</v>
      </c>
      <c r="H379" t="s">
        <v>13</v>
      </c>
      <c r="I379" t="s">
        <v>1829</v>
      </c>
      <c r="J379" t="str">
        <f>VLOOKUP(Table1[[#This Row],[Name]],compound_data!$A$1:$I$964,9,0)</f>
        <v>GOGRTAQTDSPTJD-VJBWXMMDSA-N</v>
      </c>
      <c r="K379" t="s">
        <v>4687</v>
      </c>
      <c r="L379" t="s">
        <v>4688</v>
      </c>
      <c r="M379">
        <f>COUNTIF(Table1[InChIKey],Table1[[#This Row],[InChIKey]])</f>
        <v>1</v>
      </c>
    </row>
    <row r="380" spans="1:13" x14ac:dyDescent="0.25">
      <c r="A380" t="s">
        <v>591</v>
      </c>
      <c r="B380">
        <v>3036864</v>
      </c>
      <c r="C380" t="str">
        <f>LOWER(Table1[[#This Row],[Standart name]])</f>
        <v>(r)-2,3,4,5-tetrahydro-8-chloro-3-methyl-5-phenyl-1h-3-benzazepin-7-ol</v>
      </c>
      <c r="D380" t="s">
        <v>592</v>
      </c>
      <c r="E380" t="s">
        <v>593</v>
      </c>
      <c r="F380" t="s">
        <v>594</v>
      </c>
      <c r="H380" t="s">
        <v>13</v>
      </c>
      <c r="I380" t="s">
        <v>595</v>
      </c>
      <c r="J380" t="str">
        <f>VLOOKUP(Table1[[#This Row],[Name]],compound_data!$A$1:$I$964,9,0)</f>
        <v>GOTMKOSCLKVOGG-OAHLLOKOSA-N</v>
      </c>
      <c r="K380" t="s">
        <v>4690</v>
      </c>
      <c r="L380" t="s">
        <v>4496</v>
      </c>
      <c r="M380">
        <f>COUNTIF(Table1[InChIKey],Table1[[#This Row],[InChIKey]])</f>
        <v>1</v>
      </c>
    </row>
    <row r="381" spans="1:13" x14ac:dyDescent="0.25">
      <c r="A381" t="s">
        <v>4015</v>
      </c>
      <c r="B381">
        <v>5280778</v>
      </c>
      <c r="C381" t="str">
        <f>LOWER(Table1[[#This Row],[Standart name]])</f>
        <v>5s-hpete</v>
      </c>
      <c r="D381" t="s">
        <v>4016</v>
      </c>
      <c r="E381" t="s">
        <v>4017</v>
      </c>
      <c r="F381" t="s">
        <v>1923</v>
      </c>
      <c r="H381" t="s">
        <v>13</v>
      </c>
      <c r="I381" t="s">
        <v>4018</v>
      </c>
      <c r="J381" t="str">
        <f>VLOOKUP(Table1[[#This Row],[Name]],compound_data!$A$1:$I$964,9,0)</f>
        <v>JNUUNUQHXIOFDA-JGKLHWIESA-N</v>
      </c>
      <c r="K381" t="s">
        <v>4826</v>
      </c>
      <c r="L381" t="s">
        <v>4827</v>
      </c>
      <c r="M381">
        <f>COUNTIF(Table1[InChIKey],Table1[[#This Row],[InChIKey]])</f>
        <v>1</v>
      </c>
    </row>
    <row r="382" spans="1:13" x14ac:dyDescent="0.25">
      <c r="A382" t="s">
        <v>3985</v>
      </c>
      <c r="B382">
        <v>5280733</v>
      </c>
      <c r="C382" t="str">
        <f>LOWER(Table1[[#This Row],[Standart name]])</f>
        <v>5-hydroxyeicosatetraenoic acid</v>
      </c>
      <c r="D382" t="s">
        <v>3986</v>
      </c>
      <c r="E382" t="s">
        <v>3987</v>
      </c>
      <c r="F382" t="s">
        <v>3988</v>
      </c>
      <c r="H382" t="s">
        <v>13</v>
      </c>
      <c r="I382" t="s">
        <v>3989</v>
      </c>
      <c r="J382" t="str">
        <f>VLOOKUP(Table1[[#This Row],[Name]],compound_data!$A$1:$I$964,9,0)</f>
        <v>KGIJOOYOSFUGPC-JGKLHWIESA-N</v>
      </c>
      <c r="K382" t="s">
        <v>4858</v>
      </c>
      <c r="L382" t="s">
        <v>4827</v>
      </c>
      <c r="M382">
        <f>COUNTIF(Table1[InChIKey],Table1[[#This Row],[InChIKey]])</f>
        <v>1</v>
      </c>
    </row>
    <row r="383" spans="1:13" x14ac:dyDescent="0.25">
      <c r="A383" t="s">
        <v>1688</v>
      </c>
      <c r="B383">
        <v>24957011</v>
      </c>
      <c r="C383" t="str">
        <f>LOWER(Table1[[#This Row],[Standart name]])</f>
        <v>mip-1095</v>
      </c>
      <c r="D383" t="s">
        <v>1689</v>
      </c>
      <c r="E383" t="s">
        <v>1690</v>
      </c>
      <c r="F383" t="s">
        <v>1691</v>
      </c>
      <c r="H383" t="s">
        <v>13</v>
      </c>
      <c r="I383" t="s">
        <v>1692</v>
      </c>
      <c r="J383" t="str">
        <f>VLOOKUP(Table1[[#This Row],[Name]],compound_data!$A$1:$I$964,9,0)</f>
        <v>LFEGKCKGGNXWDV-KBPBESRZSA-N</v>
      </c>
      <c r="K383" t="s">
        <v>4892</v>
      </c>
      <c r="L383" t="s">
        <v>4577</v>
      </c>
      <c r="M383">
        <f>COUNTIF(Table1[InChIKey],Table1[[#This Row],[InChIKey]])</f>
        <v>1</v>
      </c>
    </row>
    <row r="384" spans="1:13" x14ac:dyDescent="0.25">
      <c r="A384" t="s">
        <v>609</v>
      </c>
      <c r="B384">
        <v>6604009</v>
      </c>
      <c r="C384" t="str">
        <f>LOWER(Table1[[#This Row],[Standart name]])</f>
        <v>4-quinolinecarboxamide, 3-methyl-2-phenyl-n-[(1s)-1-phenylpropyl]-</v>
      </c>
      <c r="D384" t="s">
        <v>610</v>
      </c>
      <c r="E384" t="s">
        <v>611</v>
      </c>
      <c r="F384" t="s">
        <v>612</v>
      </c>
      <c r="H384" t="s">
        <v>13</v>
      </c>
      <c r="I384" t="s">
        <v>613</v>
      </c>
      <c r="J384" t="str">
        <f>VLOOKUP(Table1[[#This Row],[Name]],compound_data!$A$1:$I$964,9,0)</f>
        <v>MQNYRKWJSMQECI-QFIPXVFZSA-N</v>
      </c>
      <c r="K384" t="s">
        <v>4959</v>
      </c>
      <c r="L384" t="s">
        <v>4470</v>
      </c>
      <c r="M384">
        <f>COUNTIF(Table1[InChIKey],Table1[[#This Row],[InChIKey]])</f>
        <v>1</v>
      </c>
    </row>
    <row r="385" spans="1:13" x14ac:dyDescent="0.25">
      <c r="A385" t="s">
        <v>813</v>
      </c>
      <c r="B385">
        <v>638015</v>
      </c>
      <c r="C385" t="str">
        <f>LOWER(Table1[[#This Row],[Standart name]])</f>
        <v>retinal</v>
      </c>
      <c r="D385" t="s">
        <v>814</v>
      </c>
      <c r="E385" t="s">
        <v>815</v>
      </c>
      <c r="F385" t="s">
        <v>816</v>
      </c>
      <c r="H385" t="s">
        <v>13</v>
      </c>
      <c r="I385" t="s">
        <v>817</v>
      </c>
      <c r="J385" t="str">
        <f>VLOOKUP(Table1[[#This Row],[Name]],compound_data!$A$1:$I$964,9,0)</f>
        <v>NCYCYZXNIZJOKI-OVSJKPMPSA-N</v>
      </c>
      <c r="K385" t="s">
        <v>4984</v>
      </c>
      <c r="L385" t="s">
        <v>4652</v>
      </c>
      <c r="M385">
        <f>COUNTIF(Table1[InChIKey],Table1[[#This Row],[InChIKey]])</f>
        <v>1</v>
      </c>
    </row>
    <row r="386" spans="1:13" x14ac:dyDescent="0.25">
      <c r="A386" t="s">
        <v>357</v>
      </c>
      <c r="B386">
        <v>2733526</v>
      </c>
      <c r="C386" t="str">
        <f>LOWER(Table1[[#This Row],[Standart name]])</f>
        <v>tamoxifen</v>
      </c>
      <c r="D386" t="s">
        <v>358</v>
      </c>
      <c r="E386" t="s">
        <v>359</v>
      </c>
      <c r="F386" t="s">
        <v>360</v>
      </c>
      <c r="H386" t="s">
        <v>13</v>
      </c>
      <c r="I386" t="s">
        <v>361</v>
      </c>
      <c r="J386" t="str">
        <f>VLOOKUP(Table1[[#This Row],[Name]],compound_data!$A$1:$I$964,9,0)</f>
        <v>NKANXQFJJICGDU-QPLCGJKRSA-N</v>
      </c>
      <c r="K386" t="s">
        <v>4995</v>
      </c>
      <c r="L386" t="s">
        <v>4996</v>
      </c>
      <c r="M386">
        <f>COUNTIF(Table1[InChIKey],Table1[[#This Row],[InChIKey]])</f>
        <v>1</v>
      </c>
    </row>
    <row r="387" spans="1:13" x14ac:dyDescent="0.25">
      <c r="A387" t="s">
        <v>422</v>
      </c>
      <c r="B387">
        <v>21121742</v>
      </c>
      <c r="C387" t="str">
        <f>LOWER(Table1[[#This Row],[Standart name]])</f>
        <v>suc-gly-pro-amc</v>
      </c>
      <c r="D387" t="s">
        <v>423</v>
      </c>
      <c r="E387" t="s">
        <v>424</v>
      </c>
      <c r="F387" t="s">
        <v>425</v>
      </c>
      <c r="H387" t="s">
        <v>13</v>
      </c>
      <c r="I387" t="s">
        <v>426</v>
      </c>
      <c r="J387" t="str">
        <f>VLOOKUP(Table1[[#This Row],[Name]],compound_data!$A$1:$I$964,9,0)</f>
        <v>NKEPCOOQNLGSLJ-HNNXBMFYSA-N</v>
      </c>
      <c r="K387" t="s">
        <v>4999</v>
      </c>
      <c r="L387" t="s">
        <v>4522</v>
      </c>
      <c r="M387">
        <f>COUNTIF(Table1[InChIKey],Table1[[#This Row],[InChIKey]])</f>
        <v>1</v>
      </c>
    </row>
    <row r="388" spans="1:13" x14ac:dyDescent="0.25">
      <c r="A388" t="s">
        <v>3556</v>
      </c>
      <c r="B388">
        <v>11249040</v>
      </c>
      <c r="C388" t="str">
        <f>LOWER(Table1[[#This Row],[Standart name]])</f>
        <v>batcp</v>
      </c>
      <c r="D388" t="s">
        <v>3557</v>
      </c>
      <c r="E388" t="s">
        <v>3558</v>
      </c>
      <c r="F388" t="s">
        <v>3496</v>
      </c>
      <c r="H388" t="s">
        <v>13</v>
      </c>
      <c r="I388" t="s">
        <v>3559</v>
      </c>
      <c r="J388" t="str">
        <f>VLOOKUP(Table1[[#This Row],[Name]],compound_data!$A$1:$I$964,9,0)</f>
        <v>NVKNRJCOVHAZDK-KRWDZBQOSA-N</v>
      </c>
      <c r="K388" t="s">
        <v>5020</v>
      </c>
      <c r="L388" t="s">
        <v>4589</v>
      </c>
      <c r="M388">
        <f>COUNTIF(Table1[InChIKey],Table1[[#This Row],[InChIKey]])</f>
        <v>1</v>
      </c>
    </row>
    <row r="389" spans="1:13" x14ac:dyDescent="0.25">
      <c r="A389" t="s">
        <v>1498</v>
      </c>
      <c r="B389">
        <v>10293457</v>
      </c>
      <c r="C389" t="str">
        <f>LOWER(Table1[[#This Row],[Standart name]])</f>
        <v>n6-(phenylisopropyl) adenosine</v>
      </c>
      <c r="D389" t="s">
        <v>1499</v>
      </c>
      <c r="E389" t="s">
        <v>1500</v>
      </c>
      <c r="F389" t="s">
        <v>863</v>
      </c>
      <c r="H389" t="s">
        <v>13</v>
      </c>
      <c r="I389" t="s">
        <v>1501</v>
      </c>
      <c r="J389" t="str">
        <f>VLOOKUP(Table1[[#This Row],[Name]],compound_data!$A$1:$I$964,9,0)</f>
        <v>PBEHSPPPDCLCTM-SCFUHWHPSA-N</v>
      </c>
      <c r="K389" t="s">
        <v>5069</v>
      </c>
      <c r="L389" t="s">
        <v>5070</v>
      </c>
      <c r="M389">
        <f>COUNTIF(Table1[InChIKey],Table1[[#This Row],[InChIKey]])</f>
        <v>1</v>
      </c>
    </row>
    <row r="390" spans="1:13" x14ac:dyDescent="0.25">
      <c r="A390" t="s">
        <v>410</v>
      </c>
      <c r="B390">
        <v>25108624</v>
      </c>
      <c r="C390" t="str">
        <f>LOWER(Table1[[#This Row],[Standart name]])</f>
        <v>n-succinyl-leu-tyr-7-amido-4-methylcoumarin</v>
      </c>
      <c r="D390" t="s">
        <v>411</v>
      </c>
      <c r="E390" t="s">
        <v>412</v>
      </c>
      <c r="F390" t="s">
        <v>413</v>
      </c>
      <c r="H390" t="s">
        <v>13</v>
      </c>
      <c r="I390" t="s">
        <v>414</v>
      </c>
      <c r="J390" t="str">
        <f>VLOOKUP(Table1[[#This Row],[Name]],compound_data!$A$1:$I$964,9,0)</f>
        <v>RIYLNECMTVNMSO-GOTSBHOMSA-N</v>
      </c>
      <c r="K390" t="s">
        <v>5179</v>
      </c>
      <c r="L390" t="s">
        <v>5180</v>
      </c>
      <c r="M390">
        <f>COUNTIF(Table1[InChIKey],Table1[[#This Row],[InChIKey]])</f>
        <v>1</v>
      </c>
    </row>
    <row r="391" spans="1:13" x14ac:dyDescent="0.25">
      <c r="A391" t="s">
        <v>4032</v>
      </c>
      <c r="B391">
        <v>449459</v>
      </c>
      <c r="C391" t="str">
        <f>LOWER(Table1[[#This Row],[Standart name]])</f>
        <v>4-hydroxytamoxifen</v>
      </c>
      <c r="D391" t="s">
        <v>4033</v>
      </c>
      <c r="E391" t="s">
        <v>4034</v>
      </c>
      <c r="F391" t="s">
        <v>4035</v>
      </c>
      <c r="H391" t="s">
        <v>13</v>
      </c>
      <c r="I391" t="s">
        <v>4036</v>
      </c>
      <c r="J391" t="str">
        <f>VLOOKUP(Table1[[#This Row],[Name]],compound_data!$A$1:$I$964,9,0)</f>
        <v>TXUZVZSFRXZGTL-QPLCGJKRSA-N</v>
      </c>
      <c r="K391" t="s">
        <v>5237</v>
      </c>
      <c r="L391" t="s">
        <v>4996</v>
      </c>
      <c r="M391">
        <f>COUNTIF(Table1[InChIKey],Table1[[#This Row],[InChIKey]])</f>
        <v>1</v>
      </c>
    </row>
    <row r="392" spans="1:13" x14ac:dyDescent="0.25">
      <c r="A392" t="s">
        <v>172</v>
      </c>
      <c r="B392">
        <v>131559</v>
      </c>
      <c r="C392" t="str">
        <f>LOWER(Table1[[#This Row],[Standart name]])</f>
        <v>5-(dipropylamino)-5,6-dihydro-4h-imidazo-(5,1ij)quinolin-2(1h)-one</v>
      </c>
      <c r="D392" t="s">
        <v>173</v>
      </c>
      <c r="E392" t="s">
        <v>174</v>
      </c>
      <c r="F392" t="s">
        <v>175</v>
      </c>
      <c r="H392" t="s">
        <v>13</v>
      </c>
      <c r="I392" t="s">
        <v>176</v>
      </c>
      <c r="J392" t="str">
        <f>VLOOKUP(Table1[[#This Row],[Name]],compound_data!$A$1:$I$964,9,0)</f>
        <v>UCZYAFAFGFTZEW-CYBMUJFWSA-N</v>
      </c>
      <c r="K392" t="s">
        <v>5245</v>
      </c>
      <c r="L392" t="s">
        <v>5246</v>
      </c>
      <c r="M392">
        <f>COUNTIF(Table1[InChIKey],Table1[[#This Row],[InChIKey]])</f>
        <v>1</v>
      </c>
    </row>
    <row r="393" spans="1:13" x14ac:dyDescent="0.25">
      <c r="A393" t="s">
        <v>2762</v>
      </c>
      <c r="B393">
        <v>461776</v>
      </c>
      <c r="C393" t="str">
        <f>LOWER(Table1[[#This Row],[Standart name]])</f>
        <v>leucine enkephalin</v>
      </c>
      <c r="D393" t="s">
        <v>2763</v>
      </c>
      <c r="E393" t="s">
        <v>2764</v>
      </c>
      <c r="F393" t="s">
        <v>2765</v>
      </c>
      <c r="H393" t="s">
        <v>13</v>
      </c>
      <c r="I393" t="s">
        <v>2766</v>
      </c>
      <c r="J393" t="str">
        <f>VLOOKUP(Table1[[#This Row],[Name]],compound_data!$A$1:$I$964,9,0)</f>
        <v>URLZCHNOLZSCCA-VABKMULXSA-N</v>
      </c>
      <c r="K393" t="s">
        <v>5270</v>
      </c>
      <c r="L393" t="s">
        <v>4593</v>
      </c>
      <c r="M393">
        <f>COUNTIF(Table1[InChIKey],Table1[[#This Row],[InChIKey]])</f>
        <v>1</v>
      </c>
    </row>
    <row r="394" spans="1:13" x14ac:dyDescent="0.25">
      <c r="A394" t="s">
        <v>2352</v>
      </c>
      <c r="B394">
        <v>7020025</v>
      </c>
      <c r="C394" t="str">
        <f>LOWER(Table1[[#This Row],[Standart name]])</f>
        <v>h-gln-amc hbr</v>
      </c>
      <c r="D394" t="s">
        <v>2353</v>
      </c>
      <c r="E394" t="s">
        <v>2354</v>
      </c>
      <c r="F394" t="s">
        <v>2355</v>
      </c>
      <c r="H394" t="s">
        <v>13</v>
      </c>
      <c r="I394" t="s">
        <v>2356</v>
      </c>
      <c r="J394" t="str">
        <f>VLOOKUP(Table1[[#This Row],[Name]],compound_data!$A$1:$I$964,9,0)</f>
        <v>VEPDWBJBPXVCEN-NSHDSACASA-N</v>
      </c>
      <c r="K394" t="s">
        <v>5287</v>
      </c>
      <c r="L394" t="s">
        <v>4455</v>
      </c>
      <c r="M394">
        <f>COUNTIF(Table1[InChIKey],Table1[[#This Row],[InChIKey]])</f>
        <v>1</v>
      </c>
    </row>
    <row r="395" spans="1:13" x14ac:dyDescent="0.25">
      <c r="A395" t="s">
        <v>3615</v>
      </c>
      <c r="B395">
        <v>6005</v>
      </c>
      <c r="C395" t="str">
        <f>LOWER(Table1[[#This Row],[Standart name]])</f>
        <v>apomorphine</v>
      </c>
      <c r="D395" t="s">
        <v>3616</v>
      </c>
      <c r="E395" t="s">
        <v>3617</v>
      </c>
      <c r="F395" t="s">
        <v>3618</v>
      </c>
      <c r="H395" t="s">
        <v>13</v>
      </c>
      <c r="I395" t="s">
        <v>3619</v>
      </c>
      <c r="J395" t="str">
        <f>VLOOKUP(Table1[[#This Row],[Name]],compound_data!$A$1:$I$964,9,0)</f>
        <v>VMWNQDUVQKEIOC-CYBMUJFWSA-N</v>
      </c>
      <c r="K395" t="s">
        <v>5315</v>
      </c>
      <c r="L395" t="s">
        <v>5246</v>
      </c>
      <c r="M395">
        <f>COUNTIF(Table1[InChIKey],Table1[[#This Row],[InChIKey]])</f>
        <v>1</v>
      </c>
    </row>
    <row r="396" spans="1:13" x14ac:dyDescent="0.25">
      <c r="A396" t="s">
        <v>3621</v>
      </c>
      <c r="B396">
        <v>9952135</v>
      </c>
      <c r="C396" t="str">
        <f>LOWER(Table1[[#This Row],[Standart name]])</f>
        <v>n6-2-(4-aminophenyl)ethyladenosine</v>
      </c>
      <c r="D396" t="s">
        <v>3622</v>
      </c>
      <c r="E396" t="s">
        <v>3623</v>
      </c>
      <c r="F396" t="s">
        <v>3624</v>
      </c>
      <c r="H396" t="s">
        <v>13</v>
      </c>
      <c r="I396" t="s">
        <v>3625</v>
      </c>
      <c r="J396" t="str">
        <f>VLOOKUP(Table1[[#This Row],[Name]],compound_data!$A$1:$I$964,9,0)</f>
        <v>XTPOZVLRZZIEBW-SCFUHWHPSA-N</v>
      </c>
      <c r="K396" t="s">
        <v>5409</v>
      </c>
      <c r="L396" t="s">
        <v>5070</v>
      </c>
      <c r="M396">
        <f>COUNTIF(Table1[InChIKey],Table1[[#This Row],[InChIKey]])</f>
        <v>1</v>
      </c>
    </row>
    <row r="397" spans="1:13" x14ac:dyDescent="0.25">
      <c r="A397" t="s">
        <v>705</v>
      </c>
      <c r="B397">
        <v>123853</v>
      </c>
      <c r="C397" t="str">
        <f>LOWER(Table1[[#This Row],[Standart name]])</f>
        <v>s 2238</v>
      </c>
      <c r="D397" t="s">
        <v>706</v>
      </c>
      <c r="E397" t="s">
        <v>707</v>
      </c>
      <c r="F397" t="s">
        <v>708</v>
      </c>
      <c r="H397" t="s">
        <v>13</v>
      </c>
      <c r="I397" t="s">
        <v>709</v>
      </c>
      <c r="J397" t="str">
        <f>VLOOKUP(Table1[[#This Row],[Name]],compound_data!$A$1:$I$964,9,0)</f>
        <v>YDMBNDUHUNWWRP-VJBWXMMDSA-N</v>
      </c>
      <c r="K397" t="s">
        <v>5421</v>
      </c>
      <c r="L397" t="s">
        <v>4688</v>
      </c>
      <c r="M397">
        <f>COUNTIF(Table1[InChIKey],Table1[[#This Row],[InChIKey]])</f>
        <v>1</v>
      </c>
    </row>
    <row r="398" spans="1:13" x14ac:dyDescent="0.25">
      <c r="A398" t="s">
        <v>4351</v>
      </c>
      <c r="B398">
        <v>10460379</v>
      </c>
      <c r="C398" t="str">
        <f>LOWER(Table1[[#This Row],[Standart name]])</f>
        <v>(s)-6-acetamido-2-(2-((s)-2-acetamido-4-methylpentanamido)acetamido)-n-(4-methyl-2-oxo-2h-chromen-7-yl)hexanamide</v>
      </c>
      <c r="D398" t="s">
        <v>4352</v>
      </c>
      <c r="E398" t="s">
        <v>4353</v>
      </c>
      <c r="F398" t="s">
        <v>4354</v>
      </c>
      <c r="H398" t="s">
        <v>13</v>
      </c>
      <c r="I398" t="s">
        <v>4355</v>
      </c>
      <c r="J398" t="str">
        <f>VLOOKUP(Table1[[#This Row],[Name]],compound_data!$A$1:$I$964,9,0)</f>
        <v>YLJRILGAXBHXDZ-GOTSBHOMSA-N</v>
      </c>
      <c r="K398" t="s">
        <v>5438</v>
      </c>
      <c r="L398" t="s">
        <v>5180</v>
      </c>
      <c r="M398">
        <f>COUNTIF(Table1[InChIKey],Table1[[#This Row],[InChIKey]])</f>
        <v>1</v>
      </c>
    </row>
    <row r="399" spans="1:13" x14ac:dyDescent="0.25">
      <c r="A399" t="s">
        <v>4346</v>
      </c>
      <c r="B399">
        <v>11960895</v>
      </c>
      <c r="C399" t="str">
        <f>LOWER(Table1[[#This Row],[Standart name]])</f>
        <v>(2s)-1-[2-(1-methylbenzimidazol-2-yl)sulfanylacetyl]-n-(2-phenylphenyl)pyrrolidine-2-carboxamide</v>
      </c>
      <c r="D399" t="s">
        <v>4347</v>
      </c>
      <c r="E399" t="s">
        <v>4347</v>
      </c>
      <c r="F399" t="s">
        <v>4348</v>
      </c>
      <c r="H399" t="s">
        <v>13</v>
      </c>
      <c r="I399" t="s">
        <v>4349</v>
      </c>
      <c r="J399" t="str">
        <f>VLOOKUP(Table1[[#This Row],[Name]],compound_data!$A$1:$I$964,9,0)</f>
        <v>YSBGRVXJEMSEQY-DEOSSOPVSA-N</v>
      </c>
      <c r="K399" t="s">
        <v>5449</v>
      </c>
      <c r="L399" t="s">
        <v>4438</v>
      </c>
      <c r="M399">
        <f>COUNTIF(Table1[InChIKey],Table1[[#This Row],[InChIKey]])</f>
        <v>1</v>
      </c>
    </row>
    <row r="400" spans="1:13" x14ac:dyDescent="0.25">
      <c r="A400" t="s">
        <v>1464</v>
      </c>
      <c r="B400">
        <v>5884</v>
      </c>
      <c r="C400" t="str">
        <f>LOWER(Table1[[#This Row],[Standart name]])</f>
        <v>nadph</v>
      </c>
      <c r="D400" t="s">
        <v>1465</v>
      </c>
      <c r="E400" t="s">
        <v>1466</v>
      </c>
      <c r="F400" t="s">
        <v>1467</v>
      </c>
      <c r="H400" t="s">
        <v>13</v>
      </c>
      <c r="I400" t="s">
        <v>1468</v>
      </c>
      <c r="J400" t="str">
        <f>VLOOKUP(Table1[[#This Row],[Name]],compound_data!$A$1:$I$964,9,0)</f>
        <v>ACFIXJIJDZMPPO-NNYOXOHSSA-N</v>
      </c>
      <c r="K400" t="s">
        <v>4411</v>
      </c>
      <c r="L400" t="s">
        <v>4412</v>
      </c>
      <c r="M400">
        <f>COUNTIF(Table1[InChIKey],Table1[[#This Row],[InChIKey]])</f>
        <v>1</v>
      </c>
    </row>
    <row r="401" spans="1:13" x14ac:dyDescent="0.25">
      <c r="A401" t="s">
        <v>872</v>
      </c>
      <c r="B401">
        <v>40539</v>
      </c>
      <c r="C401" t="str">
        <f>LOWER(Table1[[#This Row],[Standart name]])</f>
        <v>quisqualic acid</v>
      </c>
      <c r="D401" t="s">
        <v>873</v>
      </c>
      <c r="E401" t="s">
        <v>874</v>
      </c>
      <c r="F401" t="s">
        <v>875</v>
      </c>
      <c r="H401" t="s">
        <v>13</v>
      </c>
      <c r="I401" t="s">
        <v>876</v>
      </c>
      <c r="J401" t="str">
        <f>VLOOKUP(Table1[[#This Row],[Name]],compound_data!$A$1:$I$964,9,0)</f>
        <v>ASNFTDCKZKHJSW-REOHCLBHSA-N</v>
      </c>
      <c r="K401" t="s">
        <v>4441</v>
      </c>
      <c r="L401" t="s">
        <v>4442</v>
      </c>
      <c r="M401">
        <f>COUNTIF(Table1[InChIKey],Table1[[#This Row],[InChIKey]])</f>
        <v>1</v>
      </c>
    </row>
    <row r="402" spans="1:13" x14ac:dyDescent="0.25">
      <c r="A402" t="s">
        <v>1938</v>
      </c>
      <c r="B402">
        <v>10097314</v>
      </c>
      <c r="C402" t="str">
        <f>LOWER(Table1[[#This Row],[Standart name]])</f>
        <v>1-palmitoyl-lysophosphatidylcholine</v>
      </c>
      <c r="D402" t="s">
        <v>1939</v>
      </c>
      <c r="E402" t="s">
        <v>1940</v>
      </c>
      <c r="F402" t="s">
        <v>1941</v>
      </c>
      <c r="H402" t="s">
        <v>13</v>
      </c>
      <c r="I402" t="s">
        <v>1942</v>
      </c>
      <c r="J402" t="str">
        <f>VLOOKUP(Table1[[#This Row],[Name]],compound_data!$A$1:$I$964,9,0)</f>
        <v>ASWBNKHCZGQVJV-QHCPKHFHSA-N</v>
      </c>
      <c r="K402" t="s">
        <v>4443</v>
      </c>
      <c r="L402" t="s">
        <v>4444</v>
      </c>
      <c r="M402">
        <f>COUNTIF(Table1[InChIKey],Table1[[#This Row],[InChIKey]])</f>
        <v>1</v>
      </c>
    </row>
    <row r="403" spans="1:13" x14ac:dyDescent="0.25">
      <c r="A403" t="s">
        <v>1476</v>
      </c>
      <c r="B403">
        <v>5892</v>
      </c>
      <c r="C403" t="str">
        <f>LOWER(Table1[[#This Row],[Standart name]])</f>
        <v>nadide</v>
      </c>
      <c r="D403" t="s">
        <v>1477</v>
      </c>
      <c r="E403" t="s">
        <v>1478</v>
      </c>
      <c r="F403" t="s">
        <v>1479</v>
      </c>
      <c r="H403" t="s">
        <v>13</v>
      </c>
      <c r="I403" t="s">
        <v>1480</v>
      </c>
      <c r="J403" t="str">
        <f>VLOOKUP(Table1[[#This Row],[Name]],compound_data!$A$1:$I$964,9,0)</f>
        <v>BAWFJGJZGIEFAR-NNYOXOHSSA-N</v>
      </c>
      <c r="K403" t="s">
        <v>4463</v>
      </c>
      <c r="L403" t="s">
        <v>4412</v>
      </c>
      <c r="M403">
        <f>COUNTIF(Table1[InChIKey],Table1[[#This Row],[InChIKey]])</f>
        <v>1</v>
      </c>
    </row>
    <row r="404" spans="1:13" x14ac:dyDescent="0.25">
      <c r="A404" t="s">
        <v>3103</v>
      </c>
      <c r="B404">
        <v>83887</v>
      </c>
      <c r="C404" t="str">
        <f>LOWER(Table1[[#This Row],[Standart name]])</f>
        <v>d-aspartic acid</v>
      </c>
      <c r="D404" t="s">
        <v>3104</v>
      </c>
      <c r="E404" t="s">
        <v>3105</v>
      </c>
      <c r="F404" t="s">
        <v>3106</v>
      </c>
      <c r="H404" t="s">
        <v>13</v>
      </c>
      <c r="I404" t="s">
        <v>3107</v>
      </c>
      <c r="J404" t="str">
        <f>VLOOKUP(Table1[[#This Row],[Name]],compound_data!$A$1:$I$964,9,0)</f>
        <v>CKLJMWTZIZZHCS-UWTATZPHSA-N</v>
      </c>
      <c r="K404" t="s">
        <v>4536</v>
      </c>
      <c r="L404" t="s">
        <v>4537</v>
      </c>
      <c r="M404">
        <f>COUNTIF(Table1[InChIKey],Table1[[#This Row],[InChIKey]])</f>
        <v>1</v>
      </c>
    </row>
    <row r="405" spans="1:13" x14ac:dyDescent="0.25">
      <c r="A405" t="s">
        <v>131</v>
      </c>
      <c r="B405">
        <v>6029</v>
      </c>
      <c r="C405" t="str">
        <f>LOWER(Table1[[#This Row],[Standart name]])</f>
        <v>uridine</v>
      </c>
      <c r="D405" t="s">
        <v>132</v>
      </c>
      <c r="E405" t="s">
        <v>133</v>
      </c>
      <c r="F405" t="s">
        <v>134</v>
      </c>
      <c r="H405" t="s">
        <v>13</v>
      </c>
      <c r="I405" t="s">
        <v>135</v>
      </c>
      <c r="J405" t="str">
        <f>VLOOKUP(Table1[[#This Row],[Name]],compound_data!$A$1:$I$964,9,0)</f>
        <v>DRTQHJPVMGBUCF-XVFCMESISA-N</v>
      </c>
      <c r="K405" t="s">
        <v>4599</v>
      </c>
      <c r="L405" t="s">
        <v>4600</v>
      </c>
      <c r="M405">
        <f>COUNTIF(Table1[InChIKey],Table1[[#This Row],[InChIKey]])</f>
        <v>1</v>
      </c>
    </row>
    <row r="406" spans="1:13" x14ac:dyDescent="0.25">
      <c r="A406" t="s">
        <v>2768</v>
      </c>
      <c r="B406">
        <v>25202343</v>
      </c>
      <c r="C406" t="str">
        <f>LOWER(Table1[[#This Row],[Standart name]])</f>
        <v>[(4s)-4-cyano-5-methyl-4-phenylhexyl]-methyl-(2-phenylethyl)azanium</v>
      </c>
      <c r="D406" t="s">
        <v>2769</v>
      </c>
      <c r="E406" t="s">
        <v>2769</v>
      </c>
      <c r="F406" t="s">
        <v>2770</v>
      </c>
      <c r="H406" t="s">
        <v>13</v>
      </c>
      <c r="I406" t="s">
        <v>2771</v>
      </c>
      <c r="J406" t="str">
        <f>VLOOKUP(Table1[[#This Row],[Name]],compound_data!$A$1:$I$964,9,0)</f>
        <v>DWAWDSVKAUWFHC-QHCPKHFHSA-O</v>
      </c>
      <c r="K406" t="s">
        <v>4613</v>
      </c>
      <c r="L406" t="s">
        <v>4444</v>
      </c>
      <c r="M406">
        <f>COUNTIF(Table1[InChIKey],Table1[[#This Row],[InChIKey]])</f>
        <v>1</v>
      </c>
    </row>
    <row r="407" spans="1:13" x14ac:dyDescent="0.25">
      <c r="A407" t="s">
        <v>2122</v>
      </c>
      <c r="B407">
        <v>44312731</v>
      </c>
      <c r="C407" t="str">
        <f>LOWER(Table1[[#This Row],[Standart name]])</f>
        <v>iodosulpiride</v>
      </c>
      <c r="D407" t="s">
        <v>2123</v>
      </c>
      <c r="E407" t="s">
        <v>2124</v>
      </c>
      <c r="F407" t="s">
        <v>2125</v>
      </c>
      <c r="H407" t="s">
        <v>13</v>
      </c>
      <c r="I407" t="s">
        <v>2126</v>
      </c>
      <c r="J407" t="str">
        <f>VLOOKUP(Table1[[#This Row],[Name]],compound_data!$A$1:$I$964,9,0)</f>
        <v>HCKMONAVUWHQOT-JTQLQIEISA-N</v>
      </c>
      <c r="K407" t="s">
        <v>4705</v>
      </c>
      <c r="L407" t="s">
        <v>4706</v>
      </c>
      <c r="M407">
        <f>COUNTIF(Table1[InChIKey],Table1[[#This Row],[InChIKey]])</f>
        <v>1</v>
      </c>
    </row>
    <row r="408" spans="1:13" x14ac:dyDescent="0.25">
      <c r="A408" t="s">
        <v>4397</v>
      </c>
      <c r="B408">
        <v>202478</v>
      </c>
      <c r="C408" t="str">
        <f>LOWER(Table1[[#This Row],[Standart name]])</f>
        <v>(r)-preclamol</v>
      </c>
      <c r="D408" t="s">
        <v>4398</v>
      </c>
      <c r="E408" t="s">
        <v>4399</v>
      </c>
      <c r="F408" t="s">
        <v>4400</v>
      </c>
      <c r="H408" t="s">
        <v>13</v>
      </c>
      <c r="I408" t="s">
        <v>4401</v>
      </c>
      <c r="J408" t="str">
        <f>VLOOKUP(Table1[[#This Row],[Name]],compound_data!$A$1:$I$964,9,0)</f>
        <v>HTSNFXAICLXZMA-ZDUSSCGKSA-N</v>
      </c>
      <c r="K408" t="s">
        <v>4735</v>
      </c>
      <c r="L408" t="s">
        <v>4631</v>
      </c>
      <c r="M408">
        <f>COUNTIF(Table1[InChIKey],Table1[[#This Row],[InChIKey]])</f>
        <v>1</v>
      </c>
    </row>
    <row r="409" spans="1:13" x14ac:dyDescent="0.25">
      <c r="A409" t="s">
        <v>2238</v>
      </c>
      <c r="B409">
        <v>123683</v>
      </c>
      <c r="C409" t="str">
        <f>LOWER(Table1[[#This Row],[Standart name]])</f>
        <v>piclidenoson</v>
      </c>
      <c r="D409" t="s">
        <v>2239</v>
      </c>
      <c r="E409" t="s">
        <v>2240</v>
      </c>
      <c r="F409" t="s">
        <v>2241</v>
      </c>
      <c r="H409" t="s">
        <v>13</v>
      </c>
      <c r="I409" t="s">
        <v>2242</v>
      </c>
      <c r="J409" t="str">
        <f>VLOOKUP(Table1[[#This Row],[Name]],compound_data!$A$1:$I$964,9,0)</f>
        <v>HUJXGQILHAUCCV-MOROJQBDSA-N</v>
      </c>
      <c r="K409" t="s">
        <v>4736</v>
      </c>
      <c r="L409" t="s">
        <v>4737</v>
      </c>
      <c r="M409">
        <f>COUNTIF(Table1[InChIKey],Table1[[#This Row],[InChIKey]])</f>
        <v>1</v>
      </c>
    </row>
    <row r="410" spans="1:13" x14ac:dyDescent="0.25">
      <c r="A410" t="s">
        <v>1244</v>
      </c>
      <c r="B410">
        <v>108156</v>
      </c>
      <c r="C410" t="str">
        <f>LOWER(Table1[[#This Row],[Standart name]])</f>
        <v>platelet-activating factor</v>
      </c>
      <c r="D410" t="s">
        <v>1245</v>
      </c>
      <c r="E410" t="s">
        <v>1246</v>
      </c>
      <c r="F410" t="s">
        <v>1247</v>
      </c>
      <c r="H410" t="s">
        <v>13</v>
      </c>
      <c r="I410" t="s">
        <v>1248</v>
      </c>
      <c r="J410" t="str">
        <f>VLOOKUP(Table1[[#This Row],[Name]],compound_data!$A$1:$I$964,9,0)</f>
        <v>HVAUUPRFYPCOCA-AREMUKBSSA-N</v>
      </c>
      <c r="K410" t="s">
        <v>4740</v>
      </c>
      <c r="L410" t="s">
        <v>4741</v>
      </c>
      <c r="M410">
        <f>COUNTIF(Table1[InChIKey],Table1[[#This Row],[InChIKey]])</f>
        <v>1</v>
      </c>
    </row>
    <row r="411" spans="1:13" x14ac:dyDescent="0.25">
      <c r="A411" t="s">
        <v>652</v>
      </c>
      <c r="B411">
        <v>7058029</v>
      </c>
      <c r="C411" t="str">
        <f>LOWER(Table1[[#This Row],[Standart name]])</f>
        <v>1-tetralol, (s)-</v>
      </c>
      <c r="D411" t="s">
        <v>653</v>
      </c>
      <c r="E411" t="s">
        <v>654</v>
      </c>
      <c r="F411" t="s">
        <v>655</v>
      </c>
      <c r="H411" t="s">
        <v>13</v>
      </c>
      <c r="I411" t="s">
        <v>656</v>
      </c>
      <c r="J411" t="str">
        <f>VLOOKUP(Table1[[#This Row],[Name]],compound_data!$A$1:$I$964,9,0)</f>
        <v>JAAJQSRLGAYGKZ-JTQLQIEISA-N</v>
      </c>
      <c r="K411" t="s">
        <v>4808</v>
      </c>
      <c r="L411" t="s">
        <v>4706</v>
      </c>
      <c r="M411">
        <f>COUNTIF(Table1[InChIKey],Table1[[#This Row],[InChIKey]])</f>
        <v>1</v>
      </c>
    </row>
    <row r="412" spans="1:13" x14ac:dyDescent="0.25">
      <c r="A412" t="s">
        <v>28</v>
      </c>
      <c r="B412">
        <v>156333</v>
      </c>
      <c r="C412" t="str">
        <f>LOWER(Table1[[#This Row],[Standart name]])</f>
        <v>nemonapride</v>
      </c>
      <c r="D412" t="s">
        <v>29</v>
      </c>
      <c r="E412" t="s">
        <v>30</v>
      </c>
      <c r="F412" t="s">
        <v>31</v>
      </c>
      <c r="H412" t="s">
        <v>13</v>
      </c>
      <c r="I412" t="s">
        <v>32</v>
      </c>
      <c r="J412" t="str">
        <f>VLOOKUP(Table1[[#This Row],[Name]],compound_data!$A$1:$I$964,9,0)</f>
        <v>KRVOJOCLBAAKSJ-RDTXWAMCSA-N</v>
      </c>
      <c r="K412" t="s">
        <v>4881</v>
      </c>
      <c r="L412" t="s">
        <v>4882</v>
      </c>
      <c r="M412">
        <f>COUNTIF(Table1[InChIKey],Table1[[#This Row],[InChIKey]])</f>
        <v>1</v>
      </c>
    </row>
    <row r="413" spans="1:13" x14ac:dyDescent="0.25">
      <c r="A413" t="s">
        <v>3882</v>
      </c>
      <c r="B413">
        <v>5310992</v>
      </c>
      <c r="C413" t="str">
        <f>LOWER(Table1[[#This Row],[Standart name]])</f>
        <v>ab-meca</v>
      </c>
      <c r="D413" t="s">
        <v>3883</v>
      </c>
      <c r="E413" t="s">
        <v>3884</v>
      </c>
      <c r="F413" t="s">
        <v>3885</v>
      </c>
      <c r="H413" t="s">
        <v>13</v>
      </c>
      <c r="I413" t="s">
        <v>3886</v>
      </c>
      <c r="J413" t="str">
        <f>VLOOKUP(Table1[[#This Row],[Name]],compound_data!$A$1:$I$964,9,0)</f>
        <v>LDYMCRRFCMRFKB-MOROJQBDSA-N</v>
      </c>
      <c r="K413" t="s">
        <v>4890</v>
      </c>
      <c r="L413" t="s">
        <v>4737</v>
      </c>
      <c r="M413">
        <f>COUNTIF(Table1[InChIKey],Table1[[#This Row],[InChIKey]])</f>
        <v>1</v>
      </c>
    </row>
    <row r="414" spans="1:13" x14ac:dyDescent="0.25">
      <c r="A414" t="s">
        <v>4340</v>
      </c>
      <c r="B414">
        <v>57369907</v>
      </c>
      <c r="C414" t="str">
        <f>LOWER(Table1[[#This Row],[Standart name]])</f>
        <v>1,2-bis(heptanoylthio)glycerophosphocholine</v>
      </c>
      <c r="D414" t="s">
        <v>4341</v>
      </c>
      <c r="E414" t="s">
        <v>4342</v>
      </c>
      <c r="F414" t="s">
        <v>4343</v>
      </c>
      <c r="H414" t="s">
        <v>13</v>
      </c>
      <c r="I414" t="s">
        <v>4344</v>
      </c>
      <c r="J414" t="str">
        <f>VLOOKUP(Table1[[#This Row],[Name]],compound_data!$A$1:$I$964,9,0)</f>
        <v>LFFIJRJGKBSELO-FQEVSTJZSA-N</v>
      </c>
      <c r="K414" t="s">
        <v>4893</v>
      </c>
      <c r="L414" t="s">
        <v>4894</v>
      </c>
      <c r="M414">
        <f>COUNTIF(Table1[InChIKey],Table1[[#This Row],[InChIKey]])</f>
        <v>1</v>
      </c>
    </row>
    <row r="415" spans="1:13" x14ac:dyDescent="0.25">
      <c r="A415" t="s">
        <v>2268</v>
      </c>
      <c r="B415">
        <v>9958472</v>
      </c>
      <c r="C415" t="str">
        <f>LOWER(Table1[[#This Row],[Standart name]])</f>
        <v>i-ab-meca</v>
      </c>
      <c r="D415" t="s">
        <v>2269</v>
      </c>
      <c r="E415" t="s">
        <v>2270</v>
      </c>
      <c r="F415" t="s">
        <v>2271</v>
      </c>
      <c r="H415" t="s">
        <v>13</v>
      </c>
      <c r="I415" t="s">
        <v>2272</v>
      </c>
      <c r="J415" t="str">
        <f>VLOOKUP(Table1[[#This Row],[Name]],compound_data!$A$1:$I$964,9,0)</f>
        <v>LOGOEBMHHXYBID-MOROJQBDSA-N</v>
      </c>
      <c r="K415" t="s">
        <v>4911</v>
      </c>
      <c r="L415" t="s">
        <v>4737</v>
      </c>
      <c r="M415">
        <f>COUNTIF(Table1[InChIKey],Table1[[#This Row],[InChIKey]])</f>
        <v>1</v>
      </c>
    </row>
    <row r="416" spans="1:13" x14ac:dyDescent="0.25">
      <c r="A416" t="s">
        <v>3073</v>
      </c>
      <c r="B416">
        <v>71077</v>
      </c>
      <c r="C416" t="str">
        <f>LOWER(Table1[[#This Row],[Standart name]])</f>
        <v>d-serine</v>
      </c>
      <c r="D416" t="s">
        <v>3074</v>
      </c>
      <c r="E416" t="s">
        <v>3075</v>
      </c>
      <c r="F416" t="s">
        <v>3076</v>
      </c>
      <c r="H416" t="s">
        <v>13</v>
      </c>
      <c r="I416" t="s">
        <v>3077</v>
      </c>
      <c r="J416" t="str">
        <f>VLOOKUP(Table1[[#This Row],[Name]],compound_data!$A$1:$I$964,9,0)</f>
        <v>MTCFGRXMJLQNBG-UWTATZPHSA-N</v>
      </c>
      <c r="K416" t="s">
        <v>4965</v>
      </c>
      <c r="L416" t="s">
        <v>4537</v>
      </c>
      <c r="M416">
        <f>COUNTIF(Table1[InChIKey],Table1[[#This Row],[InChIKey]])</f>
        <v>1</v>
      </c>
    </row>
    <row r="417" spans="1:13" x14ac:dyDescent="0.25">
      <c r="A417" t="s">
        <v>2577</v>
      </c>
      <c r="B417">
        <v>135398658</v>
      </c>
      <c r="C417" t="str">
        <f>LOWER(Table1[[#This Row],[Standart name]])</f>
        <v>folic acid</v>
      </c>
      <c r="D417" t="s">
        <v>2578</v>
      </c>
      <c r="E417" t="s">
        <v>2579</v>
      </c>
      <c r="F417" t="s">
        <v>2580</v>
      </c>
      <c r="H417" t="s">
        <v>13</v>
      </c>
      <c r="I417" t="s">
        <v>2581</v>
      </c>
      <c r="J417" t="str">
        <f>VLOOKUP(Table1[[#This Row],[Name]],compound_data!$A$1:$I$964,9,0)</f>
        <v>OVBPIULPVIDEAO-LBPRGKRZSA-N</v>
      </c>
      <c r="K417" t="s">
        <v>5058</v>
      </c>
      <c r="L417" t="s">
        <v>5059</v>
      </c>
      <c r="M417">
        <f>COUNTIF(Table1[InChIKey],Table1[[#This Row],[InChIKey]])</f>
        <v>1</v>
      </c>
    </row>
    <row r="418" spans="1:13" x14ac:dyDescent="0.25">
      <c r="A418" t="s">
        <v>2913</v>
      </c>
      <c r="B418">
        <v>135398604</v>
      </c>
      <c r="C418" t="str">
        <f>LOWER(Table1[[#This Row],[Standart name]])</f>
        <v>dihydrofolic acid</v>
      </c>
      <c r="D418" t="s">
        <v>2914</v>
      </c>
      <c r="E418" t="s">
        <v>2915</v>
      </c>
      <c r="F418" t="s">
        <v>2916</v>
      </c>
      <c r="H418" t="s">
        <v>13</v>
      </c>
      <c r="I418" t="s">
        <v>2917</v>
      </c>
      <c r="J418" t="str">
        <f>VLOOKUP(Table1[[#This Row],[Name]],compound_data!$A$1:$I$964,9,0)</f>
        <v>OZRNSSUDZOLUSN-LBPRGKRZSA-N</v>
      </c>
      <c r="K418" t="s">
        <v>5066</v>
      </c>
      <c r="L418" t="s">
        <v>5059</v>
      </c>
      <c r="M418">
        <f>COUNTIF(Table1[InChIKey],Table1[[#This Row],[InChIKey]])</f>
        <v>1</v>
      </c>
    </row>
    <row r="419" spans="1:13" x14ac:dyDescent="0.25">
      <c r="A419" t="s">
        <v>119</v>
      </c>
      <c r="B419">
        <v>6133</v>
      </c>
      <c r="C419" t="str">
        <f>LOWER(Table1[[#This Row],[Standart name]])</f>
        <v>uridine triphosphate</v>
      </c>
      <c r="D419" t="s">
        <v>120</v>
      </c>
      <c r="E419" t="s">
        <v>121</v>
      </c>
      <c r="F419" t="s">
        <v>122</v>
      </c>
      <c r="H419" t="s">
        <v>13</v>
      </c>
      <c r="I419" t="s">
        <v>123</v>
      </c>
      <c r="J419" t="str">
        <f>VLOOKUP(Table1[[#This Row],[Name]],compound_data!$A$1:$I$964,9,0)</f>
        <v>PGAVKCOVUIYSFO-XVFCMESISA-N</v>
      </c>
      <c r="K419" t="s">
        <v>5079</v>
      </c>
      <c r="L419" t="s">
        <v>4600</v>
      </c>
      <c r="M419">
        <f>COUNTIF(Table1[InChIKey],Table1[[#This Row],[InChIKey]])</f>
        <v>1</v>
      </c>
    </row>
    <row r="420" spans="1:13" x14ac:dyDescent="0.25">
      <c r="A420" t="s">
        <v>470</v>
      </c>
      <c r="B420">
        <v>104974</v>
      </c>
      <c r="C420" t="str">
        <f>LOWER(Table1[[#This Row],[Standart name]])</f>
        <v>saredutant</v>
      </c>
      <c r="D420" t="s">
        <v>471</v>
      </c>
      <c r="E420" t="s">
        <v>472</v>
      </c>
      <c r="F420" t="s">
        <v>473</v>
      </c>
      <c r="H420" t="s">
        <v>13</v>
      </c>
      <c r="I420" t="s">
        <v>474</v>
      </c>
      <c r="J420" t="str">
        <f>VLOOKUP(Table1[[#This Row],[Name]],compound_data!$A$1:$I$964,9,0)</f>
        <v>PGKXDIMONUAMFR-AREMUKBSSA-N</v>
      </c>
      <c r="K420" t="s">
        <v>5080</v>
      </c>
      <c r="L420" t="s">
        <v>4741</v>
      </c>
      <c r="M420">
        <f>COUNTIF(Table1[InChIKey],Table1[[#This Row],[InChIKey]])</f>
        <v>1</v>
      </c>
    </row>
    <row r="421" spans="1:13" x14ac:dyDescent="0.25">
      <c r="A421" t="s">
        <v>3109</v>
      </c>
      <c r="B421">
        <v>71080</v>
      </c>
      <c r="C421" t="str">
        <f>LOWER(Table1[[#This Row],[Standart name]])</f>
        <v>d-alanine</v>
      </c>
      <c r="D421" t="s">
        <v>3110</v>
      </c>
      <c r="E421" t="s">
        <v>3111</v>
      </c>
      <c r="F421" t="s">
        <v>3112</v>
      </c>
      <c r="H421" t="s">
        <v>13</v>
      </c>
      <c r="I421" t="s">
        <v>3113</v>
      </c>
      <c r="J421" t="str">
        <f>VLOOKUP(Table1[[#This Row],[Name]],compound_data!$A$1:$I$964,9,0)</f>
        <v>QNAYBMKLOCPYGJ-UWTATZPHSA-N</v>
      </c>
      <c r="K421" t="s">
        <v>5144</v>
      </c>
      <c r="L421" t="s">
        <v>4537</v>
      </c>
      <c r="M421">
        <f>COUNTIF(Table1[InChIKey],Table1[[#This Row],[InChIKey]])</f>
        <v>1</v>
      </c>
    </row>
    <row r="422" spans="1:13" x14ac:dyDescent="0.25">
      <c r="A422" t="s">
        <v>1399</v>
      </c>
      <c r="B422">
        <v>89594</v>
      </c>
      <c r="C422" t="str">
        <f>LOWER(Table1[[#This Row],[Standart name]])</f>
        <v>nicotine</v>
      </c>
      <c r="D422" t="s">
        <v>1400</v>
      </c>
      <c r="E422" t="s">
        <v>1401</v>
      </c>
      <c r="F422" t="s">
        <v>1402</v>
      </c>
      <c r="H422" t="s">
        <v>13</v>
      </c>
      <c r="I422" t="s">
        <v>1403</v>
      </c>
      <c r="J422" t="str">
        <f>VLOOKUP(Table1[[#This Row],[Name]],compound_data!$A$1:$I$964,9,0)</f>
        <v>SNICXCGAKADSCV-JTQLQIEISA-N</v>
      </c>
      <c r="K422" t="s">
        <v>5220</v>
      </c>
      <c r="L422" t="s">
        <v>4706</v>
      </c>
      <c r="M422">
        <f>COUNTIF(Table1[InChIKey],Table1[[#This Row],[InChIKey]])</f>
        <v>1</v>
      </c>
    </row>
    <row r="423" spans="1:13" x14ac:dyDescent="0.25">
      <c r="A423" t="s">
        <v>1526</v>
      </c>
      <c r="B423">
        <v>6957673</v>
      </c>
      <c r="C423" t="str">
        <f>LOWER(Table1[[#This Row],[Standart name]])</f>
        <v>bentiromide</v>
      </c>
      <c r="D423" t="s">
        <v>1527</v>
      </c>
      <c r="E423" t="s">
        <v>1528</v>
      </c>
      <c r="F423" t="s">
        <v>1529</v>
      </c>
      <c r="H423" t="s">
        <v>13</v>
      </c>
      <c r="I423" t="s">
        <v>1530</v>
      </c>
      <c r="J423" t="str">
        <f>VLOOKUP(Table1[[#This Row],[Name]],compound_data!$A$1:$I$964,9,0)</f>
        <v>SPPTWHFVYKCNNK-FQEVSTJZSA-N</v>
      </c>
      <c r="K423" t="s">
        <v>5221</v>
      </c>
      <c r="L423" t="s">
        <v>4894</v>
      </c>
      <c r="M423">
        <f>COUNTIF(Table1[InChIKey],Table1[[#This Row],[InChIKey]])</f>
        <v>1</v>
      </c>
    </row>
    <row r="424" spans="1:13" x14ac:dyDescent="0.25">
      <c r="A424" t="s">
        <v>232</v>
      </c>
      <c r="B424">
        <v>60700</v>
      </c>
      <c r="C424" t="str">
        <f>LOWER(Table1[[#This Row],[Standart name]])</f>
        <v>topotecan</v>
      </c>
      <c r="D424" t="s">
        <v>233</v>
      </c>
      <c r="E424" t="s">
        <v>234</v>
      </c>
      <c r="F424" t="s">
        <v>235</v>
      </c>
      <c r="H424" t="s">
        <v>13</v>
      </c>
      <c r="I424" t="s">
        <v>236</v>
      </c>
      <c r="J424" t="str">
        <f>VLOOKUP(Table1[[#This Row],[Name]],compound_data!$A$1:$I$964,9,0)</f>
        <v>UCFGDBYHRUNTLO-QHCPKHFHSA-N</v>
      </c>
      <c r="K424" t="s">
        <v>5243</v>
      </c>
      <c r="L424" t="s">
        <v>4444</v>
      </c>
      <c r="M424">
        <f>COUNTIF(Table1[InChIKey],Table1[[#This Row],[InChIKey]])</f>
        <v>1</v>
      </c>
    </row>
    <row r="425" spans="1:13" x14ac:dyDescent="0.25">
      <c r="A425" t="s">
        <v>2750</v>
      </c>
      <c r="B425">
        <v>5816</v>
      </c>
      <c r="C425" t="str">
        <f>LOWER(Table1[[#This Row],[Standart name]])</f>
        <v>epinephrine</v>
      </c>
      <c r="D425" t="s">
        <v>2751</v>
      </c>
      <c r="E425" t="s">
        <v>2752</v>
      </c>
      <c r="F425" t="s">
        <v>2753</v>
      </c>
      <c r="H425" t="s">
        <v>13</v>
      </c>
      <c r="I425" t="s">
        <v>2754</v>
      </c>
      <c r="J425" t="str">
        <f>VLOOKUP(Table1[[#This Row],[Name]],compound_data!$A$1:$I$964,9,0)</f>
        <v>UCTWMZQNUQWSLP-VIFPVBQESA-N</v>
      </c>
      <c r="K425" t="s">
        <v>5244</v>
      </c>
      <c r="L425" t="s">
        <v>5133</v>
      </c>
      <c r="M425">
        <f>COUNTIF(Table1[InChIKey],Table1[[#This Row],[InChIKey]])</f>
        <v>1</v>
      </c>
    </row>
    <row r="426" spans="1:13" x14ac:dyDescent="0.25">
      <c r="A426" t="s">
        <v>2649</v>
      </c>
      <c r="B426">
        <v>130805</v>
      </c>
      <c r="C426" t="str">
        <f>LOWER(Table1[[#This Row],[Standart name]])</f>
        <v>5'-phosphoribosyl-n-formylglycinamide</v>
      </c>
      <c r="D426" t="s">
        <v>2650</v>
      </c>
      <c r="E426" t="s">
        <v>2651</v>
      </c>
      <c r="F426" t="s">
        <v>2652</v>
      </c>
      <c r="H426" t="s">
        <v>13</v>
      </c>
      <c r="I426" t="s">
        <v>2653</v>
      </c>
      <c r="J426" t="str">
        <f>VLOOKUP(Table1[[#This Row],[Name]],compound_data!$A$1:$I$964,9,0)</f>
        <v>VDXLUNDMVKSKHO-XVFCMESISA-N</v>
      </c>
      <c r="K426" t="s">
        <v>5286</v>
      </c>
      <c r="L426" t="s">
        <v>4600</v>
      </c>
      <c r="M426">
        <f>COUNTIF(Table1[InChIKey],Table1[[#This Row],[InChIKey]])</f>
        <v>1</v>
      </c>
    </row>
    <row r="427" spans="1:13" x14ac:dyDescent="0.25">
      <c r="A427" t="s">
        <v>633</v>
      </c>
      <c r="B427">
        <v>472335</v>
      </c>
      <c r="C427" t="str">
        <f>LOWER(Table1[[#This Row],[Standart name]])</f>
        <v>rubitecan</v>
      </c>
      <c r="D427" t="s">
        <v>634</v>
      </c>
      <c r="E427" t="s">
        <v>635</v>
      </c>
      <c r="F427" t="s">
        <v>636</v>
      </c>
      <c r="H427" t="s">
        <v>13</v>
      </c>
      <c r="I427" t="s">
        <v>637</v>
      </c>
      <c r="J427" t="str">
        <f>VLOOKUP(Table1[[#This Row],[Name]],compound_data!$A$1:$I$964,9,0)</f>
        <v>VHXNKPBCCMUMSW-FQEVSTJZSA-N</v>
      </c>
      <c r="K427" t="s">
        <v>5298</v>
      </c>
      <c r="L427" t="s">
        <v>4894</v>
      </c>
      <c r="M427">
        <f>COUNTIF(Table1[InChIKey],Table1[[#This Row],[InChIKey]])</f>
        <v>1</v>
      </c>
    </row>
    <row r="428" spans="1:13" x14ac:dyDescent="0.25">
      <c r="A428" t="s">
        <v>837</v>
      </c>
      <c r="B428">
        <v>3033769</v>
      </c>
      <c r="C428" t="str">
        <f>LOWER(Table1[[#This Row],[Standart name]])</f>
        <v>raclopride</v>
      </c>
      <c r="D428" t="s">
        <v>838</v>
      </c>
      <c r="E428" t="s">
        <v>839</v>
      </c>
      <c r="F428" t="s">
        <v>840</v>
      </c>
      <c r="H428" t="s">
        <v>13</v>
      </c>
      <c r="I428" t="s">
        <v>841</v>
      </c>
      <c r="J428" t="str">
        <f>VLOOKUP(Table1[[#This Row],[Name]],compound_data!$A$1:$I$964,9,0)</f>
        <v>WAOQONBSWFLFPE-VIFPVBQESA-N</v>
      </c>
      <c r="K428" t="s">
        <v>5341</v>
      </c>
      <c r="L428" t="s">
        <v>5133</v>
      </c>
      <c r="M428">
        <f>COUNTIF(Table1[InChIKey],Table1[[#This Row],[InChIKey]])</f>
        <v>1</v>
      </c>
    </row>
    <row r="429" spans="1:13" x14ac:dyDescent="0.25">
      <c r="A429" t="s">
        <v>3091</v>
      </c>
      <c r="B429">
        <v>5280335</v>
      </c>
      <c r="C429" t="str">
        <f>LOWER(Table1[[#This Row],[Standart name]])</f>
        <v>sphingosine</v>
      </c>
      <c r="D429" t="s">
        <v>3092</v>
      </c>
      <c r="E429" t="s">
        <v>3093</v>
      </c>
      <c r="F429" t="s">
        <v>3094</v>
      </c>
      <c r="H429" t="s">
        <v>13</v>
      </c>
      <c r="I429" t="s">
        <v>3095</v>
      </c>
      <c r="J429" t="str">
        <f>VLOOKUP(Table1[[#This Row],[Name]],compound_data!$A$1:$I$964,9,0)</f>
        <v>WWUZIQQURGPMPG-KRWOKUGFSA-N</v>
      </c>
      <c r="K429" t="s">
        <v>5379</v>
      </c>
      <c r="L429" t="s">
        <v>4609</v>
      </c>
      <c r="M429">
        <f>COUNTIF(Table1[InChIKey],Table1[[#This Row],[InChIKey]])</f>
        <v>1</v>
      </c>
    </row>
    <row r="430" spans="1:13" x14ac:dyDescent="0.25">
      <c r="A430" t="s">
        <v>1470</v>
      </c>
      <c r="B430">
        <v>5885</v>
      </c>
      <c r="C430" t="str">
        <f>LOWER(Table1[[#This Row],[Standart name]])</f>
        <v>nadide phosphate</v>
      </c>
      <c r="D430" t="s">
        <v>1471</v>
      </c>
      <c r="E430" t="s">
        <v>1472</v>
      </c>
      <c r="F430" t="s">
        <v>1473</v>
      </c>
      <c r="H430" t="s">
        <v>13</v>
      </c>
      <c r="I430" t="s">
        <v>1474</v>
      </c>
      <c r="J430" t="str">
        <f>VLOOKUP(Table1[[#This Row],[Name]],compound_data!$A$1:$I$964,9,0)</f>
        <v>XJLXINKUBYWONI-NNYOXOHSSA-N</v>
      </c>
      <c r="K430" t="s">
        <v>5390</v>
      </c>
      <c r="L430" t="s">
        <v>4412</v>
      </c>
      <c r="M430">
        <f>COUNTIF(Table1[InChIKey],Table1[[#This Row],[InChIKey]])</f>
        <v>1</v>
      </c>
    </row>
    <row r="431" spans="1:13" x14ac:dyDescent="0.25">
      <c r="A431" t="s">
        <v>3127</v>
      </c>
      <c r="B431">
        <v>5862</v>
      </c>
      <c r="C431" t="str">
        <f>LOWER(Table1[[#This Row],[Standart name]])</f>
        <v>cysteine</v>
      </c>
      <c r="D431" t="s">
        <v>3128</v>
      </c>
      <c r="E431" t="s">
        <v>3129</v>
      </c>
      <c r="F431" t="s">
        <v>3130</v>
      </c>
      <c r="H431" t="s">
        <v>13</v>
      </c>
      <c r="I431" t="s">
        <v>3131</v>
      </c>
      <c r="J431" t="str">
        <f>VLOOKUP(Table1[[#This Row],[Name]],compound_data!$A$1:$I$964,9,0)</f>
        <v>XUJNEKJLAYXESH-REOHCLBHSA-N</v>
      </c>
      <c r="K431" t="s">
        <v>5411</v>
      </c>
      <c r="L431" t="s">
        <v>4442</v>
      </c>
      <c r="M431">
        <f>COUNTIF(Table1[InChIKey],Table1[[#This Row],[InChIKey]])</f>
        <v>1</v>
      </c>
    </row>
    <row r="432" spans="1:13" x14ac:dyDescent="0.25">
      <c r="A432" t="s">
        <v>4153</v>
      </c>
      <c r="B432">
        <v>10347222</v>
      </c>
      <c r="C432" t="str">
        <f>LOWER(Table1[[#This Row],[Standart name]])</f>
        <v>2-thio-paf</v>
      </c>
      <c r="D432" t="s">
        <v>4154</v>
      </c>
      <c r="E432" t="s">
        <v>4155</v>
      </c>
      <c r="F432" t="s">
        <v>4156</v>
      </c>
      <c r="H432" t="s">
        <v>13</v>
      </c>
      <c r="I432" t="s">
        <v>4157</v>
      </c>
      <c r="J432" t="str">
        <f>VLOOKUP(Table1[[#This Row],[Name]],compound_data!$A$1:$I$964,9,0)</f>
        <v>YPPZOKNKENLFTE-AREMUKBSSA-N</v>
      </c>
      <c r="K432" t="s">
        <v>5447</v>
      </c>
      <c r="L432" t="s">
        <v>4741</v>
      </c>
      <c r="M432">
        <f>COUNTIF(Table1[InChIKey],Table1[[#This Row],[InChIKey]])</f>
        <v>1</v>
      </c>
    </row>
    <row r="433" spans="1:13" x14ac:dyDescent="0.25">
      <c r="A433" t="s">
        <v>3603</v>
      </c>
      <c r="B433">
        <v>196428</v>
      </c>
      <c r="C433" t="str">
        <f>LOWER(Table1[[#This Row],[Standart name]])</f>
        <v>arginine 4-methyl-7-coumarylamide</v>
      </c>
      <c r="D433" t="s">
        <v>3604</v>
      </c>
      <c r="E433" t="s">
        <v>3605</v>
      </c>
      <c r="F433" t="s">
        <v>3606</v>
      </c>
      <c r="H433" t="s">
        <v>13</v>
      </c>
      <c r="I433" t="s">
        <v>3607</v>
      </c>
      <c r="J433" t="str">
        <f>VLOOKUP(Table1[[#This Row],[Name]],compound_data!$A$1:$I$964,9,0)</f>
        <v>ZSQPDAOJXSYJNP-LBPRGKRZSA-N</v>
      </c>
      <c r="K433" t="s">
        <v>5495</v>
      </c>
      <c r="L433" t="s">
        <v>5059</v>
      </c>
      <c r="M433">
        <f>COUNTIF(Table1[InChIKey],Table1[[#This Row],[InChIKey]])</f>
        <v>1</v>
      </c>
    </row>
    <row r="434" spans="1:13" x14ac:dyDescent="0.25">
      <c r="A434" t="s">
        <v>2370</v>
      </c>
      <c r="B434">
        <v>9893571</v>
      </c>
      <c r="C434" t="str">
        <f>LOWER(Table1[[#This Row],[Standart name]])</f>
        <v>gw 4064</v>
      </c>
      <c r="D434" t="s">
        <v>2371</v>
      </c>
      <c r="E434" t="s">
        <v>2372</v>
      </c>
      <c r="F434" t="s">
        <v>2373</v>
      </c>
      <c r="H434" t="s">
        <v>13</v>
      </c>
      <c r="I434" t="s">
        <v>2374</v>
      </c>
      <c r="J434" t="str">
        <f>VLOOKUP(Table1[[#This Row],[Name]],compound_data!$A$1:$I$964,9,0)</f>
        <v>BYTNEISLBIENSA-MDZDMXLPSA-N</v>
      </c>
      <c r="K434" t="s">
        <v>4509</v>
      </c>
      <c r="L434" t="s">
        <v>4510</v>
      </c>
      <c r="M434">
        <f>COUNTIF(Table1[InChIKey],Table1[[#This Row],[InChIKey]])</f>
        <v>1</v>
      </c>
    </row>
    <row r="435" spans="1:13" x14ac:dyDescent="0.25">
      <c r="A435" t="s">
        <v>2034</v>
      </c>
      <c r="B435">
        <v>179394</v>
      </c>
      <c r="C435" t="str">
        <f>LOWER(Table1[[#This Row],[Standart name]])</f>
        <v>(2s)-2-amino-4-phosphonobutanoic acid</v>
      </c>
      <c r="D435" t="s">
        <v>2035</v>
      </c>
      <c r="E435" t="s">
        <v>2035</v>
      </c>
      <c r="F435" t="s">
        <v>2036</v>
      </c>
      <c r="H435" t="s">
        <v>13</v>
      </c>
      <c r="I435" t="s">
        <v>2037</v>
      </c>
      <c r="J435" t="str">
        <f>VLOOKUP(Table1[[#This Row],[Name]],compound_data!$A$1:$I$964,9,0)</f>
        <v>DDOQBQRIEWHWBT-VKHMYHEASA-N</v>
      </c>
      <c r="K435" t="s">
        <v>4570</v>
      </c>
      <c r="L435" t="s">
        <v>4571</v>
      </c>
      <c r="M435">
        <f>COUNTIF(Table1[InChIKey],Table1[[#This Row],[InChIKey]])</f>
        <v>1</v>
      </c>
    </row>
    <row r="436" spans="1:13" x14ac:dyDescent="0.25">
      <c r="A436" t="s">
        <v>1334</v>
      </c>
      <c r="B436">
        <v>5283387</v>
      </c>
      <c r="C436" t="str">
        <f>LOWER(Table1[[#This Row],[Standart name]])</f>
        <v>oleamide</v>
      </c>
      <c r="D436" t="s">
        <v>1335</v>
      </c>
      <c r="E436" t="s">
        <v>1336</v>
      </c>
      <c r="F436" t="s">
        <v>1337</v>
      </c>
      <c r="H436" t="s">
        <v>13</v>
      </c>
      <c r="I436" t="s">
        <v>1338</v>
      </c>
      <c r="J436" t="str">
        <f>VLOOKUP(Table1[[#This Row],[Name]],compound_data!$A$1:$I$964,9,0)</f>
        <v>FATBGEAMYMYZAF-KTKRTIGZSA-N</v>
      </c>
      <c r="K436" t="s">
        <v>4628</v>
      </c>
      <c r="L436" t="s">
        <v>4629</v>
      </c>
      <c r="M436">
        <f>COUNTIF(Table1[InChIKey],Table1[[#This Row],[InChIKey]])</f>
        <v>1</v>
      </c>
    </row>
    <row r="437" spans="1:13" x14ac:dyDescent="0.25">
      <c r="A437" t="s">
        <v>1585</v>
      </c>
      <c r="B437">
        <v>10046145</v>
      </c>
      <c r="C437" t="str">
        <f>LOWER(Table1[[#This Row],[Standart name]])</f>
        <v>msx-2</v>
      </c>
      <c r="D437" t="s">
        <v>1586</v>
      </c>
      <c r="E437" t="s">
        <v>1587</v>
      </c>
      <c r="F437" t="s">
        <v>1588</v>
      </c>
      <c r="H437" t="s">
        <v>13</v>
      </c>
      <c r="I437" t="s">
        <v>1589</v>
      </c>
      <c r="J437" t="str">
        <f>VLOOKUP(Table1[[#This Row],[Name]],compound_data!$A$1:$I$964,9,0)</f>
        <v>FWLDDFYHEQMIGG-MDZDMXLPSA-N</v>
      </c>
      <c r="K437" t="s">
        <v>4663</v>
      </c>
      <c r="L437" t="s">
        <v>4510</v>
      </c>
      <c r="M437">
        <f>COUNTIF(Table1[InChIKey],Table1[[#This Row],[InChIKey]])</f>
        <v>1</v>
      </c>
    </row>
    <row r="438" spans="1:13" x14ac:dyDescent="0.25">
      <c r="A438" t="s">
        <v>3223</v>
      </c>
      <c r="B438">
        <v>6167</v>
      </c>
      <c r="C438" t="str">
        <f>LOWER(Table1[[#This Row],[Standart name]])</f>
        <v>colchicine</v>
      </c>
      <c r="D438" t="s">
        <v>3224</v>
      </c>
      <c r="E438" t="s">
        <v>3225</v>
      </c>
      <c r="F438" t="s">
        <v>3226</v>
      </c>
      <c r="H438" t="s">
        <v>13</v>
      </c>
      <c r="I438" t="s">
        <v>3227</v>
      </c>
      <c r="J438" t="str">
        <f>VLOOKUP(Table1[[#This Row],[Name]],compound_data!$A$1:$I$964,9,0)</f>
        <v>IAKHMKGGTNLKSZ-INIZCTEOSA-N</v>
      </c>
      <c r="K438" t="s">
        <v>4757</v>
      </c>
      <c r="L438" t="s">
        <v>4758</v>
      </c>
      <c r="M438">
        <f>COUNTIF(Table1[InChIKey],Table1[[#This Row],[InChIKey]])</f>
        <v>1</v>
      </c>
    </row>
    <row r="439" spans="1:13" x14ac:dyDescent="0.25">
      <c r="A439" t="s">
        <v>1550</v>
      </c>
      <c r="B439">
        <v>59227</v>
      </c>
      <c r="C439" t="str">
        <f>LOWER(Table1[[#This Row],[Standart name]])</f>
        <v>rotigotine</v>
      </c>
      <c r="D439" t="s">
        <v>1551</v>
      </c>
      <c r="E439" t="s">
        <v>1552</v>
      </c>
      <c r="F439" t="s">
        <v>1553</v>
      </c>
      <c r="H439" t="s">
        <v>13</v>
      </c>
      <c r="I439" t="s">
        <v>1554</v>
      </c>
      <c r="J439" t="str">
        <f>VLOOKUP(Table1[[#This Row],[Name]],compound_data!$A$1:$I$964,9,0)</f>
        <v>KFQYTPMOWPVWEJ-INIZCTEOSA-N</v>
      </c>
      <c r="K439" t="s">
        <v>4855</v>
      </c>
      <c r="L439" t="s">
        <v>4758</v>
      </c>
      <c r="M439">
        <f>COUNTIF(Table1[InChIKey],Table1[[#This Row],[InChIKey]])</f>
        <v>1</v>
      </c>
    </row>
    <row r="440" spans="1:13" x14ac:dyDescent="0.25">
      <c r="A440" t="s">
        <v>3651</v>
      </c>
      <c r="B440">
        <v>5281969</v>
      </c>
      <c r="C440" t="str">
        <f>LOWER(Table1[[#This Row],[Standart name]])</f>
        <v>anandamide</v>
      </c>
      <c r="D440" t="s">
        <v>3652</v>
      </c>
      <c r="E440" t="s">
        <v>3653</v>
      </c>
      <c r="F440" t="s">
        <v>3654</v>
      </c>
      <c r="H440" t="s">
        <v>13</v>
      </c>
      <c r="I440" t="s">
        <v>3655</v>
      </c>
      <c r="J440" t="str">
        <f>VLOOKUP(Table1[[#This Row],[Name]],compound_data!$A$1:$I$964,9,0)</f>
        <v>LGEQQWMQCRIYKG-DOFZRALJSA-N</v>
      </c>
      <c r="K440" t="s">
        <v>4898</v>
      </c>
      <c r="L440" t="s">
        <v>4899</v>
      </c>
      <c r="M440">
        <f>COUNTIF(Table1[InChIKey],Table1[[#This Row],[InChIKey]])</f>
        <v>1</v>
      </c>
    </row>
    <row r="441" spans="1:13" x14ac:dyDescent="0.25">
      <c r="A441" t="s">
        <v>226</v>
      </c>
      <c r="B441">
        <v>129661176</v>
      </c>
      <c r="C441" t="str">
        <f>LOWER(Table1[[#This Row],[Standart name]])</f>
        <v>trans-2-decenoyl-n-acetylcysteamine</v>
      </c>
      <c r="D441" t="s">
        <v>227</v>
      </c>
      <c r="E441" t="s">
        <v>228</v>
      </c>
      <c r="F441" t="s">
        <v>229</v>
      </c>
      <c r="H441" t="s">
        <v>13</v>
      </c>
      <c r="I441" t="s">
        <v>230</v>
      </c>
      <c r="J441" t="str">
        <f>VLOOKUP(Table1[[#This Row],[Name]],compound_data!$A$1:$I$964,9,0)</f>
        <v>MGRIVUQFTAFYGY-MDZDMXLPSA-N</v>
      </c>
      <c r="K441" t="s">
        <v>4946</v>
      </c>
      <c r="L441" t="s">
        <v>4510</v>
      </c>
      <c r="M441">
        <f>COUNTIF(Table1[InChIKey],Table1[[#This Row],[InChIKey]])</f>
        <v>1</v>
      </c>
    </row>
    <row r="442" spans="1:13" x14ac:dyDescent="0.25">
      <c r="A442" t="s">
        <v>1532</v>
      </c>
      <c r="B442">
        <v>5282105</v>
      </c>
      <c r="C442" t="str">
        <f>LOWER(Table1[[#This Row],[Standart name]])</f>
        <v>n-arachidonoyl dopamine</v>
      </c>
      <c r="D442" t="s">
        <v>1533</v>
      </c>
      <c r="E442" t="s">
        <v>1534</v>
      </c>
      <c r="F442" t="s">
        <v>1535</v>
      </c>
      <c r="H442" t="s">
        <v>13</v>
      </c>
      <c r="I442" t="s">
        <v>1536</v>
      </c>
      <c r="J442" t="str">
        <f>VLOOKUP(Table1[[#This Row],[Name]],compound_data!$A$1:$I$964,9,0)</f>
        <v>MVVPIAAVGAWJNQ-DOFZRALJSA-N</v>
      </c>
      <c r="K442" t="s">
        <v>4970</v>
      </c>
      <c r="L442" t="s">
        <v>4899</v>
      </c>
      <c r="M442">
        <f>COUNTIF(Table1[InChIKey],Table1[[#This Row],[InChIKey]])</f>
        <v>1</v>
      </c>
    </row>
    <row r="443" spans="1:13" x14ac:dyDescent="0.25">
      <c r="A443" t="s">
        <v>4215</v>
      </c>
      <c r="B443">
        <v>5282280</v>
      </c>
      <c r="C443" t="str">
        <f>LOWER(Table1[[#This Row],[Standart name]])</f>
        <v>2-arachidonoylglycerol</v>
      </c>
      <c r="D443" t="s">
        <v>4216</v>
      </c>
      <c r="E443" t="s">
        <v>4217</v>
      </c>
      <c r="F443" t="s">
        <v>4218</v>
      </c>
      <c r="H443" t="s">
        <v>13</v>
      </c>
      <c r="I443" t="s">
        <v>4219</v>
      </c>
      <c r="J443" t="str">
        <f>VLOOKUP(Table1[[#This Row],[Name]],compound_data!$A$1:$I$964,9,0)</f>
        <v>RCRCTBLIHCHWDZ-DOFZRALJSA-N</v>
      </c>
      <c r="K443" t="s">
        <v>5175</v>
      </c>
      <c r="L443" t="s">
        <v>4899</v>
      </c>
      <c r="M443">
        <f>COUNTIF(Table1[InChIKey],Table1[[#This Row],[InChIKey]])</f>
        <v>1</v>
      </c>
    </row>
    <row r="444" spans="1:13" x14ac:dyDescent="0.25">
      <c r="A444" t="s">
        <v>1633</v>
      </c>
      <c r="B444">
        <v>5283468</v>
      </c>
      <c r="C444" t="str">
        <f>LOWER(Table1[[#This Row],[Standart name]])</f>
        <v>glyceryl monooleate</v>
      </c>
      <c r="D444" t="s">
        <v>1634</v>
      </c>
      <c r="E444" t="s">
        <v>1635</v>
      </c>
      <c r="F444" t="s">
        <v>1636</v>
      </c>
      <c r="H444" t="s">
        <v>13</v>
      </c>
      <c r="I444" t="s">
        <v>1637</v>
      </c>
      <c r="J444" t="str">
        <f>VLOOKUP(Table1[[#This Row],[Name]],compound_data!$A$1:$I$964,9,0)</f>
        <v>RZRNAYUHWVFMIP-KTKRTIGZSA-N</v>
      </c>
      <c r="K444" t="s">
        <v>5198</v>
      </c>
      <c r="L444" t="s">
        <v>4629</v>
      </c>
      <c r="M444">
        <f>COUNTIF(Table1[InChIKey],Table1[[#This Row],[InChIKey]])</f>
        <v>1</v>
      </c>
    </row>
    <row r="445" spans="1:13" x14ac:dyDescent="0.25">
      <c r="A445" t="s">
        <v>740</v>
      </c>
      <c r="B445">
        <v>108220</v>
      </c>
      <c r="C445" t="str">
        <f>LOWER(Table1[[#This Row],[Standart name]])</f>
        <v>iometopane</v>
      </c>
      <c r="D445" t="s">
        <v>741</v>
      </c>
      <c r="E445" t="s">
        <v>742</v>
      </c>
      <c r="F445" t="s">
        <v>743</v>
      </c>
      <c r="H445" t="s">
        <v>13</v>
      </c>
      <c r="I445" t="s">
        <v>744</v>
      </c>
      <c r="J445" t="str">
        <f>VLOOKUP(Table1[[#This Row],[Name]],compound_data!$A$1:$I$964,9,0)</f>
        <v>SIIICDNNMDMWCI-YJNKXOJESA-N</v>
      </c>
      <c r="K445" t="s">
        <v>5209</v>
      </c>
      <c r="L445" t="s">
        <v>5154</v>
      </c>
      <c r="M445">
        <f>COUNTIF(Table1[InChIKey],Table1[[#This Row],[InChIKey]])</f>
        <v>1</v>
      </c>
    </row>
    <row r="446" spans="1:13" x14ac:dyDescent="0.25">
      <c r="A446" t="s">
        <v>3493</v>
      </c>
      <c r="B446">
        <v>10323670</v>
      </c>
      <c r="C446" t="str">
        <f>LOWER(Table1[[#This Row],[Standart name]])</f>
        <v>boc-l-lys-mca</v>
      </c>
      <c r="D446" t="s">
        <v>3494</v>
      </c>
      <c r="E446" t="s">
        <v>3495</v>
      </c>
      <c r="F446" t="s">
        <v>3496</v>
      </c>
      <c r="H446" t="s">
        <v>13</v>
      </c>
      <c r="I446" t="s">
        <v>3497</v>
      </c>
      <c r="J446" t="str">
        <f>VLOOKUP(Table1[[#This Row],[Name]],compound_data!$A$1:$I$964,9,0)</f>
        <v>UFFVNATYYXBMGO-INIZCTEOSA-N</v>
      </c>
      <c r="K446" t="s">
        <v>5248</v>
      </c>
      <c r="L446" t="s">
        <v>4758</v>
      </c>
      <c r="M446">
        <f>COUNTIF(Table1[InChIKey],Table1[[#This Row],[InChIKey]])</f>
        <v>1</v>
      </c>
    </row>
    <row r="447" spans="1:13" x14ac:dyDescent="0.25">
      <c r="A447" t="s">
        <v>4165</v>
      </c>
      <c r="B447">
        <v>5319879</v>
      </c>
      <c r="C447" t="str">
        <f>LOWER(Table1[[#This Row],[Standart name]])</f>
        <v>2-monoolein</v>
      </c>
      <c r="D447" t="s">
        <v>4166</v>
      </c>
      <c r="E447" t="s">
        <v>4167</v>
      </c>
      <c r="F447" t="s">
        <v>1636</v>
      </c>
      <c r="H447" t="s">
        <v>13</v>
      </c>
      <c r="I447" t="s">
        <v>4168</v>
      </c>
      <c r="J447" t="str">
        <f>VLOOKUP(Table1[[#This Row],[Name]],compound_data!$A$1:$I$964,9,0)</f>
        <v>UPWGQKDVAURUGE-KTKRTIGZSA-N</v>
      </c>
      <c r="K447" t="s">
        <v>5264</v>
      </c>
      <c r="L447" t="s">
        <v>4629</v>
      </c>
      <c r="M447">
        <f>COUNTIF(Table1[InChIKey],Table1[[#This Row],[InChIKey]])</f>
        <v>1</v>
      </c>
    </row>
    <row r="448" spans="1:13" x14ac:dyDescent="0.25">
      <c r="A448" t="s">
        <v>4009</v>
      </c>
      <c r="B448">
        <v>135600305</v>
      </c>
      <c r="C448" t="str">
        <f>LOWER(Table1[[#This Row],[Standart name]])</f>
        <v>cb 3705</v>
      </c>
      <c r="D448" t="s">
        <v>4010</v>
      </c>
      <c r="E448" t="s">
        <v>4011</v>
      </c>
      <c r="F448" t="s">
        <v>4012</v>
      </c>
      <c r="H448" t="s">
        <v>13</v>
      </c>
      <c r="I448" t="s">
        <v>4013</v>
      </c>
      <c r="J448" t="str">
        <f>VLOOKUP(Table1[[#This Row],[Name]],compound_data!$A$1:$I$964,9,0)</f>
        <v>UQFCLENKCDVITL-INIZCTEOSA-N</v>
      </c>
      <c r="K448" t="s">
        <v>5267</v>
      </c>
      <c r="L448" t="s">
        <v>4758</v>
      </c>
      <c r="M448">
        <f>COUNTIF(Table1[InChIKey],Table1[[#This Row],[InChIKey]])</f>
        <v>1</v>
      </c>
    </row>
    <row r="449" spans="1:13" x14ac:dyDescent="0.25">
      <c r="A449" t="s">
        <v>2877</v>
      </c>
      <c r="B449">
        <v>23212271</v>
      </c>
      <c r="C449" t="str">
        <f>LOWER(Table1[[#This Row],[Standart name]])</f>
        <v>bis(1,3-diethylthiobarbiturate)trimethineoxonol</v>
      </c>
      <c r="D449" t="s">
        <v>2878</v>
      </c>
      <c r="E449" t="s">
        <v>2879</v>
      </c>
      <c r="F449" t="s">
        <v>2880</v>
      </c>
      <c r="H449" t="s">
        <v>13</v>
      </c>
      <c r="I449" t="s">
        <v>2881</v>
      </c>
      <c r="J449" t="str">
        <f>VLOOKUP(Table1[[#This Row],[Name]],compound_data!$A$1:$I$964,9,0)</f>
        <v>VJYNRXFXHKIGLT-MDZDMXLPSA-N</v>
      </c>
      <c r="K449" t="s">
        <v>5306</v>
      </c>
      <c r="L449" t="s">
        <v>4510</v>
      </c>
      <c r="M449">
        <f>COUNTIF(Table1[InChIKey],Table1[[#This Row],[InChIKey]])</f>
        <v>1</v>
      </c>
    </row>
    <row r="450" spans="1:13" x14ac:dyDescent="0.25">
      <c r="A450" t="s">
        <v>2010</v>
      </c>
      <c r="B450">
        <v>33032</v>
      </c>
      <c r="C450" t="str">
        <f>LOWER(Table1[[#This Row],[Standart name]])</f>
        <v>glutamic acid</v>
      </c>
      <c r="D450" t="s">
        <v>2011</v>
      </c>
      <c r="E450" t="s">
        <v>2012</v>
      </c>
      <c r="F450" t="s">
        <v>2013</v>
      </c>
      <c r="H450" t="s">
        <v>13</v>
      </c>
      <c r="I450" t="s">
        <v>2014</v>
      </c>
      <c r="J450" t="str">
        <f>VLOOKUP(Table1[[#This Row],[Name]],compound_data!$A$1:$I$964,9,0)</f>
        <v>WHUUTDBJXJRKMK-VKHMYHEASA-N</v>
      </c>
      <c r="K450" t="s">
        <v>5350</v>
      </c>
      <c r="L450" t="s">
        <v>4571</v>
      </c>
      <c r="M450">
        <f>COUNTIF(Table1[InChIKey],Table1[[#This Row],[InChIKey]])</f>
        <v>1</v>
      </c>
    </row>
    <row r="451" spans="1:13" x14ac:dyDescent="0.25">
      <c r="A451" t="s">
        <v>3609</v>
      </c>
      <c r="B451">
        <v>444899</v>
      </c>
      <c r="C451" t="str">
        <f>LOWER(Table1[[#This Row],[Standart name]])</f>
        <v>arachidonic acid</v>
      </c>
      <c r="D451" t="s">
        <v>3610</v>
      </c>
      <c r="E451" t="s">
        <v>3611</v>
      </c>
      <c r="F451" t="s">
        <v>3612</v>
      </c>
      <c r="H451" t="s">
        <v>13</v>
      </c>
      <c r="I451" t="s">
        <v>3613</v>
      </c>
      <c r="J451" t="str">
        <f>VLOOKUP(Table1[[#This Row],[Name]],compound_data!$A$1:$I$964,9,0)</f>
        <v>YZXBAPSDXZZRGB-DOFZRALJSA-N</v>
      </c>
      <c r="K451" t="s">
        <v>5460</v>
      </c>
      <c r="L451" t="s">
        <v>4899</v>
      </c>
      <c r="M451">
        <f>COUNTIF(Table1[InChIKey],Table1[[#This Row],[InChIKey]])</f>
        <v>1</v>
      </c>
    </row>
    <row r="452" spans="1:13" x14ac:dyDescent="0.25">
      <c r="A452" t="s">
        <v>2458</v>
      </c>
      <c r="B452">
        <v>5961</v>
      </c>
      <c r="C452" t="str">
        <f>LOWER(Table1[[#This Row],[Standart name]])</f>
        <v>glutamine</v>
      </c>
      <c r="D452" t="s">
        <v>2459</v>
      </c>
      <c r="E452" t="s">
        <v>2460</v>
      </c>
      <c r="F452" t="s">
        <v>2461</v>
      </c>
      <c r="H452" t="s">
        <v>13</v>
      </c>
      <c r="I452" t="s">
        <v>2462</v>
      </c>
      <c r="J452" t="str">
        <f>VLOOKUP(Table1[[#This Row],[Name]],compound_data!$A$1:$I$964,9,0)</f>
        <v>ZDXPYRJPNDTMRX-VKHMYHEASA-N</v>
      </c>
      <c r="K452" t="s">
        <v>5465</v>
      </c>
      <c r="L452" t="s">
        <v>4571</v>
      </c>
      <c r="M452">
        <f>COUNTIF(Table1[InChIKey],Table1[[#This Row],[InChIKey]])</f>
        <v>1</v>
      </c>
    </row>
    <row r="453" spans="1:13" x14ac:dyDescent="0.25">
      <c r="A453" t="s">
        <v>1328</v>
      </c>
      <c r="B453">
        <v>445639</v>
      </c>
      <c r="C453" t="str">
        <f>LOWER(Table1[[#This Row],[Standart name]])</f>
        <v>oleic acid</v>
      </c>
      <c r="D453" t="s">
        <v>1329</v>
      </c>
      <c r="E453" t="s">
        <v>1330</v>
      </c>
      <c r="F453" t="s">
        <v>1331</v>
      </c>
      <c r="H453" t="s">
        <v>13</v>
      </c>
      <c r="I453" t="s">
        <v>1332</v>
      </c>
      <c r="J453" t="str">
        <f>VLOOKUP(Table1[[#This Row],[Name]],compound_data!$A$1:$I$964,9,0)</f>
        <v>ZQPPMHVWECSIRJ-KTKRTIGZSA-N</v>
      </c>
      <c r="K453" t="s">
        <v>5487</v>
      </c>
      <c r="L453" t="s">
        <v>4629</v>
      </c>
      <c r="M453">
        <f>COUNTIF(Table1[InChIKey],Table1[[#This Row],[InChIKey]])</f>
        <v>1</v>
      </c>
    </row>
    <row r="454" spans="1:13" x14ac:dyDescent="0.25">
      <c r="A454" t="s">
        <v>1085</v>
      </c>
      <c r="B454">
        <v>30819</v>
      </c>
      <c r="C454" t="str">
        <f>LOWER(Table1[[#This Row],[Standart name]])</f>
        <v>phosphotyrosine</v>
      </c>
      <c r="D454" t="s">
        <v>1086</v>
      </c>
      <c r="E454" t="s">
        <v>1087</v>
      </c>
      <c r="F454" t="s">
        <v>1088</v>
      </c>
      <c r="H454" t="s">
        <v>13</v>
      </c>
      <c r="I454" t="s">
        <v>1089</v>
      </c>
      <c r="J454" t="str">
        <f>VLOOKUP(Table1[[#This Row],[Name]],compound_data!$A$1:$I$964,9,0)</f>
        <v>DCWXELXMIBXGTH-QMMMGPOBSA-N</v>
      </c>
      <c r="K454" t="s">
        <v>4566</v>
      </c>
      <c r="L454" t="s">
        <v>4567</v>
      </c>
      <c r="M454">
        <f>COUNTIF(Table1[InChIKey],Table1[[#This Row],[InChIKey]])</f>
        <v>1</v>
      </c>
    </row>
    <row r="455" spans="1:13" x14ac:dyDescent="0.25">
      <c r="A455" t="s">
        <v>190</v>
      </c>
      <c r="B455">
        <v>6057</v>
      </c>
      <c r="C455" t="str">
        <f>LOWER(Table1[[#This Row],[Standart name]])</f>
        <v>tyrosine</v>
      </c>
      <c r="D455" t="s">
        <v>191</v>
      </c>
      <c r="E455" t="s">
        <v>192</v>
      </c>
      <c r="F455" t="s">
        <v>193</v>
      </c>
      <c r="H455" t="s">
        <v>13</v>
      </c>
      <c r="I455" t="s">
        <v>194</v>
      </c>
      <c r="J455" t="str">
        <f>VLOOKUP(Table1[[#This Row],[Name]],compound_data!$A$1:$I$964,9,0)</f>
        <v>OUYCCCASQSFEME-QMMMGPOBSA-N</v>
      </c>
      <c r="K455" t="s">
        <v>5057</v>
      </c>
      <c r="L455" t="s">
        <v>4567</v>
      </c>
      <c r="M455">
        <f>COUNTIF(Table1[InChIKey],Table1[[#This Row],[InChIKey]])</f>
        <v>1</v>
      </c>
    </row>
    <row r="456" spans="1:13" x14ac:dyDescent="0.25">
      <c r="A456" t="s">
        <v>2051</v>
      </c>
      <c r="B456">
        <v>161166</v>
      </c>
      <c r="C456" t="str">
        <f>LOWER(Table1[[#This Row],[Standart name]])</f>
        <v>l-kynurenine</v>
      </c>
      <c r="D456" t="s">
        <v>2052</v>
      </c>
      <c r="E456" t="s">
        <v>2053</v>
      </c>
      <c r="F456" t="s">
        <v>2054</v>
      </c>
      <c r="H456" t="s">
        <v>13</v>
      </c>
      <c r="I456" t="s">
        <v>2055</v>
      </c>
      <c r="J456" t="str">
        <f>VLOOKUP(Table1[[#This Row],[Name]],compound_data!$A$1:$I$964,9,0)</f>
        <v>YGPSJZOEDVAXAB-QMMMGPOBSA-N</v>
      </c>
      <c r="K456" t="s">
        <v>5430</v>
      </c>
      <c r="L456" t="s">
        <v>4567</v>
      </c>
      <c r="M456">
        <f>COUNTIF(Table1[InChIKey],Table1[[#This Row],[InChIKey]])</f>
        <v>1</v>
      </c>
    </row>
    <row r="457" spans="1:13" x14ac:dyDescent="0.25">
      <c r="A457" t="s">
        <v>3949</v>
      </c>
      <c r="B457">
        <v>135445750</v>
      </c>
      <c r="C457" t="str">
        <f>LOWER(Table1[[#This Row],[Standart name]])</f>
        <v>7-methylguanosine</v>
      </c>
      <c r="D457" t="s">
        <v>3950</v>
      </c>
      <c r="E457" t="s">
        <v>3951</v>
      </c>
      <c r="F457" t="s">
        <v>3952</v>
      </c>
      <c r="H457" t="s">
        <v>13</v>
      </c>
      <c r="I457" t="s">
        <v>3953</v>
      </c>
      <c r="J457" t="str">
        <f>VLOOKUP(Table1[[#This Row],[Name]],compound_data!$A$1:$I$964,9,0)</f>
        <v>OGHAROSJZRTIOK-KQYNXXCUSA-O</v>
      </c>
      <c r="K457" t="s">
        <v>5034</v>
      </c>
      <c r="L457" t="s">
        <v>5035</v>
      </c>
      <c r="M457">
        <f>COUNTIF(Table1[InChIKey],Table1[[#This Row],[InChIKey]])</f>
        <v>1</v>
      </c>
    </row>
    <row r="458" spans="1:13" x14ac:dyDescent="0.25">
      <c r="A458" t="s">
        <v>3770</v>
      </c>
      <c r="B458">
        <v>60961</v>
      </c>
      <c r="C458" t="str">
        <f>LOWER(Table1[[#This Row],[Standart name]])</f>
        <v>adenosine</v>
      </c>
      <c r="D458" t="s">
        <v>3771</v>
      </c>
      <c r="E458" t="s">
        <v>3772</v>
      </c>
      <c r="F458" t="s">
        <v>3773</v>
      </c>
      <c r="H458" t="s">
        <v>13</v>
      </c>
      <c r="I458" t="s">
        <v>3774</v>
      </c>
      <c r="J458" t="str">
        <f>VLOOKUP(Table1[[#This Row],[Name]],compound_data!$A$1:$I$964,9,0)</f>
        <v>OIRDTQYFTABQOQ-KQYNXXCUSA-N</v>
      </c>
      <c r="K458" t="s">
        <v>5043</v>
      </c>
      <c r="L458" t="s">
        <v>5035</v>
      </c>
      <c r="M458">
        <f>COUNTIF(Table1[InChIKey],Table1[[#This Row],[InChIKey]])</f>
        <v>1</v>
      </c>
    </row>
    <row r="459" spans="1:13" x14ac:dyDescent="0.25">
      <c r="A459" t="s">
        <v>3997</v>
      </c>
      <c r="B459">
        <v>6083</v>
      </c>
      <c r="C459" t="str">
        <f>LOWER(Table1[[#This Row],[Standart name]])</f>
        <v>adenosine phosphate</v>
      </c>
      <c r="D459" t="s">
        <v>3998</v>
      </c>
      <c r="E459" t="s">
        <v>3999</v>
      </c>
      <c r="F459" t="s">
        <v>4000</v>
      </c>
      <c r="H459" t="s">
        <v>13</v>
      </c>
      <c r="I459" t="s">
        <v>4001</v>
      </c>
      <c r="J459" t="str">
        <f>VLOOKUP(Table1[[#This Row],[Name]],compound_data!$A$1:$I$964,9,0)</f>
        <v>UDMBCSSLTHHNCD-KQYNXXCUSA-N</v>
      </c>
      <c r="K459" t="s">
        <v>5247</v>
      </c>
      <c r="L459" t="s">
        <v>5035</v>
      </c>
      <c r="M459">
        <f>COUNTIF(Table1[InChIKey],Table1[[#This Row],[InChIKey]])</f>
        <v>1</v>
      </c>
    </row>
    <row r="460" spans="1:13" x14ac:dyDescent="0.25">
      <c r="A460" t="s">
        <v>2164</v>
      </c>
      <c r="B460">
        <v>135398641</v>
      </c>
      <c r="C460" t="str">
        <f>LOWER(Table1[[#This Row],[Standart name]])</f>
        <v>inosine</v>
      </c>
      <c r="D460" t="s">
        <v>2165</v>
      </c>
      <c r="E460" t="s">
        <v>2166</v>
      </c>
      <c r="F460" t="s">
        <v>2167</v>
      </c>
      <c r="H460" t="s">
        <v>13</v>
      </c>
      <c r="I460" t="s">
        <v>2168</v>
      </c>
      <c r="J460" t="str">
        <f>VLOOKUP(Table1[[#This Row],[Name]],compound_data!$A$1:$I$964,9,0)</f>
        <v>UGQMRVRMYYASKQ-KQYNXXCUSA-N</v>
      </c>
      <c r="K460" t="s">
        <v>5252</v>
      </c>
      <c r="L460" t="s">
        <v>5035</v>
      </c>
      <c r="M460">
        <f>COUNTIF(Table1[InChIKey],Table1[[#This Row],[InChIKey]])</f>
        <v>1</v>
      </c>
    </row>
    <row r="461" spans="1:13" x14ac:dyDescent="0.25">
      <c r="A461" t="s">
        <v>4181</v>
      </c>
      <c r="B461">
        <v>121990</v>
      </c>
      <c r="C461" t="str">
        <f>LOWER(Table1[[#This Row],[Standart name]])</f>
        <v>2-methylthio-adenosine-5'-diphosphate</v>
      </c>
      <c r="D461" t="s">
        <v>4182</v>
      </c>
      <c r="E461" t="s">
        <v>4183</v>
      </c>
      <c r="F461" t="s">
        <v>4184</v>
      </c>
      <c r="H461" t="s">
        <v>13</v>
      </c>
      <c r="I461" t="s">
        <v>4185</v>
      </c>
      <c r="J461" t="str">
        <f>VLOOKUP(Table1[[#This Row],[Name]],compound_data!$A$1:$I$964,9,0)</f>
        <v>WLMZTKAZJUWXCB-KQYNXXCUSA-N</v>
      </c>
      <c r="K461" t="s">
        <v>5356</v>
      </c>
      <c r="L461" t="s">
        <v>5035</v>
      </c>
      <c r="M461">
        <f>COUNTIF(Table1[InChIKey],Table1[[#This Row],[InChIKey]])</f>
        <v>1</v>
      </c>
    </row>
    <row r="462" spans="1:13" x14ac:dyDescent="0.25">
      <c r="A462" t="s">
        <v>3752</v>
      </c>
      <c r="B462">
        <v>6022</v>
      </c>
      <c r="C462" t="str">
        <f>LOWER(Table1[[#This Row],[Standart name]])</f>
        <v>adenosine-5'-diphosphate</v>
      </c>
      <c r="D462" t="s">
        <v>3753</v>
      </c>
      <c r="E462" t="s">
        <v>3754</v>
      </c>
      <c r="F462" t="s">
        <v>3755</v>
      </c>
      <c r="H462" t="s">
        <v>13</v>
      </c>
      <c r="I462" t="s">
        <v>3756</v>
      </c>
      <c r="J462" t="str">
        <f>VLOOKUP(Table1[[#This Row],[Name]],compound_data!$A$1:$I$964,9,0)</f>
        <v>XTWYTFMLZFPYCI-KQYNXXCUSA-N</v>
      </c>
      <c r="K462" t="s">
        <v>5410</v>
      </c>
      <c r="L462" t="s">
        <v>5035</v>
      </c>
      <c r="M462">
        <f>COUNTIF(Table1[InChIKey],Table1[[#This Row],[InChIKey]])</f>
        <v>1</v>
      </c>
    </row>
    <row r="463" spans="1:13" x14ac:dyDescent="0.25">
      <c r="A463" t="s">
        <v>3585</v>
      </c>
      <c r="B463">
        <v>5957</v>
      </c>
      <c r="C463" t="str">
        <f>LOWER(Table1[[#This Row],[Standart name]])</f>
        <v>adenosine triphosphate</v>
      </c>
      <c r="D463" t="s">
        <v>3586</v>
      </c>
      <c r="E463" t="s">
        <v>3587</v>
      </c>
      <c r="F463" t="s">
        <v>3588</v>
      </c>
      <c r="H463" t="s">
        <v>13</v>
      </c>
      <c r="I463" t="s">
        <v>3589</v>
      </c>
      <c r="J463" t="str">
        <f>VLOOKUP(Table1[[#This Row],[Name]],compound_data!$A$1:$I$964,9,0)</f>
        <v>ZKHQWZAMYRWXGA-KQYNXXCUSA-N</v>
      </c>
      <c r="K463" t="s">
        <v>5478</v>
      </c>
      <c r="L463" t="s">
        <v>5035</v>
      </c>
      <c r="M463">
        <f>COUNTIF(Table1[InChIKey],Table1[[#This Row],[InChIKey]])</f>
        <v>1</v>
      </c>
    </row>
    <row r="464" spans="1:13" x14ac:dyDescent="0.25">
      <c r="A464" t="s">
        <v>2607</v>
      </c>
      <c r="B464">
        <v>171378452</v>
      </c>
      <c r="C464" t="str">
        <f>LOWER(Table1[[#This Row],[Standart name]])</f>
        <v>fanbo</v>
      </c>
      <c r="D464" t="s">
        <v>2608</v>
      </c>
      <c r="E464" t="s">
        <v>2609</v>
      </c>
      <c r="F464" t="s">
        <v>2610</v>
      </c>
      <c r="H464" t="s">
        <v>13</v>
      </c>
      <c r="I464" t="s">
        <v>2611</v>
      </c>
      <c r="J464" t="str">
        <f>VLOOKUP(Table1[[#This Row],[Name]],compound_data!$A$1:$I$964,9,0)</f>
        <v>AAIYHMMTMCNPRK-UHFFFAOYSA-N</v>
      </c>
      <c r="K464" t="s">
        <v>4403</v>
      </c>
      <c r="L464" t="s">
        <v>4404</v>
      </c>
      <c r="M464">
        <f>COUNTIF(Table1[InChIKey],Table1[[#This Row],[InChIKey]])</f>
        <v>1</v>
      </c>
    </row>
    <row r="465" spans="1:13" x14ac:dyDescent="0.25">
      <c r="A465" t="s">
        <v>2440</v>
      </c>
      <c r="B465">
        <v>757</v>
      </c>
      <c r="C465" t="str">
        <f>LOWER(Table1[[#This Row],[Standart name]])</f>
        <v>glycolic acid</v>
      </c>
      <c r="D465" t="s">
        <v>2441</v>
      </c>
      <c r="E465" t="s">
        <v>2442</v>
      </c>
      <c r="F465" t="s">
        <v>2443</v>
      </c>
      <c r="H465" t="s">
        <v>13</v>
      </c>
      <c r="I465" t="s">
        <v>2444</v>
      </c>
      <c r="J465" t="str">
        <f>VLOOKUP(Table1[[#This Row],[Name]],compound_data!$A$1:$I$964,9,0)</f>
        <v>AEMRFAOFKBGASW-UHFFFAOYSA-N</v>
      </c>
      <c r="K465" t="s">
        <v>4419</v>
      </c>
      <c r="L465" t="s">
        <v>4404</v>
      </c>
      <c r="M465">
        <f>COUNTIF(Table1[InChIKey],Table1[[#This Row],[InChIKey]])</f>
        <v>1</v>
      </c>
    </row>
    <row r="466" spans="1:13" x14ac:dyDescent="0.25">
      <c r="A466" t="s">
        <v>2967</v>
      </c>
      <c r="B466">
        <v>74992229</v>
      </c>
      <c r="C466" t="str">
        <f>LOWER(Table1[[#This Row],[Standart name]])</f>
        <v>des-arg10-leu9-kallidin</v>
      </c>
      <c r="D466" t="s">
        <v>2968</v>
      </c>
      <c r="E466" t="s">
        <v>2969</v>
      </c>
      <c r="F466" t="s">
        <v>2970</v>
      </c>
      <c r="H466" t="s">
        <v>13</v>
      </c>
      <c r="I466" t="s">
        <v>2971</v>
      </c>
      <c r="J466" t="str">
        <f>VLOOKUP(Table1[[#This Row],[Name]],compound_data!$A$1:$I$964,9,0)</f>
        <v>AGTPZUQKOYEAOH-UHFFFAOYSA-N</v>
      </c>
      <c r="K466" t="s">
        <v>4420</v>
      </c>
      <c r="L466" t="s">
        <v>4404</v>
      </c>
      <c r="M466">
        <f>COUNTIF(Table1[InChIKey],Table1[[#This Row],[InChIKey]])</f>
        <v>1</v>
      </c>
    </row>
    <row r="467" spans="1:13" x14ac:dyDescent="0.25">
      <c r="A467" t="s">
        <v>1736</v>
      </c>
      <c r="B467">
        <v>880</v>
      </c>
      <c r="C467" t="str">
        <f>LOWER(Table1[[#This Row],[Standart name]])</f>
        <v>pyruvaldehyde</v>
      </c>
      <c r="D467" t="s">
        <v>1737</v>
      </c>
      <c r="E467" t="s">
        <v>1738</v>
      </c>
      <c r="F467" t="s">
        <v>1739</v>
      </c>
      <c r="H467" t="s">
        <v>13</v>
      </c>
      <c r="I467" t="s">
        <v>1740</v>
      </c>
      <c r="J467" t="str">
        <f>VLOOKUP(Table1[[#This Row],[Name]],compound_data!$A$1:$I$964,9,0)</f>
        <v>AIJULSRZWUXGPQ-UHFFFAOYSA-N</v>
      </c>
      <c r="K467" t="s">
        <v>4423</v>
      </c>
      <c r="L467" t="s">
        <v>4404</v>
      </c>
      <c r="M467">
        <f>COUNTIF(Table1[InChIKey],Table1[[#This Row],[InChIKey]])</f>
        <v>1</v>
      </c>
    </row>
    <row r="468" spans="1:13" x14ac:dyDescent="0.25">
      <c r="A468" t="s">
        <v>1969</v>
      </c>
      <c r="B468">
        <v>15521397</v>
      </c>
      <c r="C468" t="str">
        <f>LOWER(Table1[[#This Row],[Standart name]])</f>
        <v>lg190178</v>
      </c>
      <c r="D468" t="s">
        <v>1970</v>
      </c>
      <c r="E468" t="s">
        <v>1971</v>
      </c>
      <c r="F468" t="s">
        <v>1972</v>
      </c>
      <c r="H468" t="s">
        <v>13</v>
      </c>
      <c r="I468" t="s">
        <v>1973</v>
      </c>
      <c r="J468" t="str">
        <f>VLOOKUP(Table1[[#This Row],[Name]],compound_data!$A$1:$I$964,9,0)</f>
        <v>AIKLCYAFOOBGEV-UHFFFAOYSA-N</v>
      </c>
      <c r="K468" t="s">
        <v>4424</v>
      </c>
      <c r="L468" t="s">
        <v>4404</v>
      </c>
      <c r="M468">
        <f>COUNTIF(Table1[InChIKey],Table1[[#This Row],[InChIKey]])</f>
        <v>1</v>
      </c>
    </row>
    <row r="469" spans="1:13" x14ac:dyDescent="0.25">
      <c r="A469" t="s">
        <v>3379</v>
      </c>
      <c r="B469">
        <v>5831</v>
      </c>
      <c r="C469" t="str">
        <f>LOWER(Table1[[#This Row],[Standart name]])</f>
        <v>carbachol</v>
      </c>
      <c r="D469" t="s">
        <v>3380</v>
      </c>
      <c r="E469" t="s">
        <v>3381</v>
      </c>
      <c r="F469" t="s">
        <v>3382</v>
      </c>
      <c r="H469" t="s">
        <v>13</v>
      </c>
      <c r="I469" t="s">
        <v>3383</v>
      </c>
      <c r="J469" t="str">
        <f>VLOOKUP(Table1[[#This Row],[Name]],compound_data!$A$1:$I$964,9,0)</f>
        <v>AIXAANGOTKPUOY-UHFFFAOYSA-N</v>
      </c>
      <c r="K469" t="s">
        <v>4425</v>
      </c>
      <c r="L469" t="s">
        <v>4404</v>
      </c>
      <c r="M469">
        <f>COUNTIF(Table1[InChIKey],Table1[[#This Row],[InChIKey]])</f>
        <v>1</v>
      </c>
    </row>
    <row r="470" spans="1:13" x14ac:dyDescent="0.25">
      <c r="A470" t="s">
        <v>1609</v>
      </c>
      <c r="B470">
        <v>6603931</v>
      </c>
      <c r="C470" t="str">
        <f>LOWER(Table1[[#This Row],[Standart name]])</f>
        <v>n-(4-cyanophenyl)-2-(4-(2,3,6,7-tetrahydro-2,6-dioxo-1,3-dipropyl-1h-purin-8-yl)phenoxy)-acetamide</v>
      </c>
      <c r="D470" t="s">
        <v>1610</v>
      </c>
      <c r="E470" t="s">
        <v>1611</v>
      </c>
      <c r="F470" t="s">
        <v>1612</v>
      </c>
      <c r="H470" t="s">
        <v>13</v>
      </c>
      <c r="I470" t="s">
        <v>1613</v>
      </c>
      <c r="J470" t="str">
        <f>VLOOKUP(Table1[[#This Row],[Name]],compound_data!$A$1:$I$964,9,0)</f>
        <v>AJBBEYXFRYFVNM-UHFFFAOYSA-N</v>
      </c>
      <c r="K470" t="s">
        <v>4426</v>
      </c>
      <c r="L470" t="s">
        <v>4404</v>
      </c>
      <c r="M470">
        <f>COUNTIF(Table1[InChIKey],Table1[[#This Row],[InChIKey]])</f>
        <v>1</v>
      </c>
    </row>
    <row r="471" spans="1:13" x14ac:dyDescent="0.25">
      <c r="A471" t="s">
        <v>2405</v>
      </c>
      <c r="B471">
        <v>124006</v>
      </c>
      <c r="C471" t="str">
        <f>LOWER(Table1[[#This Row],[Standart name]])</f>
        <v>3-(5-methyl-1h-imidazol-4-yl)-1-(1-methylindol-2-yl)propan-1-one</v>
      </c>
      <c r="D471" t="s">
        <v>2406</v>
      </c>
      <c r="E471" t="s">
        <v>2406</v>
      </c>
      <c r="F471" t="s">
        <v>2407</v>
      </c>
      <c r="H471" t="s">
        <v>13</v>
      </c>
      <c r="I471" t="s">
        <v>2408</v>
      </c>
      <c r="J471" t="str">
        <f>VLOOKUP(Table1[[#This Row],[Name]],compound_data!$A$1:$I$964,9,0)</f>
        <v>AQCBJPZFJDPIGL-UHFFFAOYSA-N</v>
      </c>
      <c r="K471" t="s">
        <v>4439</v>
      </c>
      <c r="L471" t="s">
        <v>4404</v>
      </c>
      <c r="M471">
        <f>COUNTIF(Table1[InChIKey],Table1[[#This Row],[InChIKey]])</f>
        <v>1</v>
      </c>
    </row>
    <row r="472" spans="1:13" x14ac:dyDescent="0.25">
      <c r="A472" t="s">
        <v>3301</v>
      </c>
      <c r="B472">
        <v>2756</v>
      </c>
      <c r="C472" t="str">
        <f>LOWER(Table1[[#This Row],[Standart name]])</f>
        <v>cimetidine</v>
      </c>
      <c r="D472" t="s">
        <v>3302</v>
      </c>
      <c r="E472" t="s">
        <v>3303</v>
      </c>
      <c r="F472" t="s">
        <v>3304</v>
      </c>
      <c r="H472" t="s">
        <v>13</v>
      </c>
      <c r="I472" t="s">
        <v>3305</v>
      </c>
      <c r="J472" t="str">
        <f>VLOOKUP(Table1[[#This Row],[Name]],compound_data!$A$1:$I$964,9,0)</f>
        <v>AQIXAKUUQRKLND-UHFFFAOYSA-N</v>
      </c>
      <c r="K472" t="s">
        <v>4440</v>
      </c>
      <c r="L472" t="s">
        <v>4404</v>
      </c>
      <c r="M472">
        <f>COUNTIF(Table1[InChIKey],Table1[[#This Row],[InChIKey]])</f>
        <v>1</v>
      </c>
    </row>
    <row r="473" spans="1:13" x14ac:dyDescent="0.25">
      <c r="A473" t="s">
        <v>3926</v>
      </c>
      <c r="B473">
        <v>1220</v>
      </c>
      <c r="C473" t="str">
        <f>LOWER(Table1[[#This Row],[Standart name]])</f>
        <v>8-hydroxy-2-(di-n-propylamino)tetralin</v>
      </c>
      <c r="D473" t="s">
        <v>3927</v>
      </c>
      <c r="E473" t="s">
        <v>3928</v>
      </c>
      <c r="F473" t="s">
        <v>3929</v>
      </c>
      <c r="H473" t="s">
        <v>13</v>
      </c>
      <c r="I473" t="s">
        <v>3930</v>
      </c>
      <c r="J473" t="str">
        <f>VLOOKUP(Table1[[#This Row],[Name]],compound_data!$A$1:$I$964,9,0)</f>
        <v>ASXGJMSKWNBENU-UHFFFAOYSA-N</v>
      </c>
      <c r="K473" t="s">
        <v>4445</v>
      </c>
      <c r="L473" t="s">
        <v>4404</v>
      </c>
      <c r="M473">
        <f>COUNTIF(Table1[InChIKey],Table1[[#This Row],[InChIKey]])</f>
        <v>1</v>
      </c>
    </row>
    <row r="474" spans="1:13" x14ac:dyDescent="0.25">
      <c r="A474" t="s">
        <v>3663</v>
      </c>
      <c r="B474">
        <v>11608009</v>
      </c>
      <c r="C474" t="str">
        <f>LOWER(Table1[[#This Row],[Standart name]])</f>
        <v>aminomethyl coumarin</v>
      </c>
      <c r="D474" t="s">
        <v>3664</v>
      </c>
      <c r="E474" t="s">
        <v>3665</v>
      </c>
      <c r="F474" t="s">
        <v>3666</v>
      </c>
      <c r="H474" t="s">
        <v>13</v>
      </c>
      <c r="I474" t="s">
        <v>3667</v>
      </c>
      <c r="J474" t="str">
        <f>VLOOKUP(Table1[[#This Row],[Name]],compound_data!$A$1:$I$964,9,0)</f>
        <v>AUUIARVPJHGTSA-UHFFFAOYSA-N</v>
      </c>
      <c r="K474" t="s">
        <v>4446</v>
      </c>
      <c r="L474" t="s">
        <v>4404</v>
      </c>
      <c r="M474">
        <f>COUNTIF(Table1[InChIKey],Table1[[#This Row],[InChIKey]])</f>
        <v>1</v>
      </c>
    </row>
    <row r="475" spans="1:13" x14ac:dyDescent="0.25">
      <c r="A475" t="s">
        <v>3445</v>
      </c>
      <c r="B475">
        <v>20689</v>
      </c>
      <c r="C475" t="str">
        <f>LOWER(Table1[[#This Row],[Standart name]])</f>
        <v>butyrylthiocholine</v>
      </c>
      <c r="D475" t="s">
        <v>3446</v>
      </c>
      <c r="E475" t="s">
        <v>3447</v>
      </c>
      <c r="F475" t="s">
        <v>3448</v>
      </c>
      <c r="H475" t="s">
        <v>13</v>
      </c>
      <c r="I475" t="s">
        <v>3449</v>
      </c>
      <c r="J475" t="str">
        <f>VLOOKUP(Table1[[#This Row],[Name]],compound_data!$A$1:$I$964,9,0)</f>
        <v>AWBGQVBMGBZGLS-UHFFFAOYSA-N</v>
      </c>
      <c r="K475" t="s">
        <v>4449</v>
      </c>
      <c r="L475" t="s">
        <v>4404</v>
      </c>
      <c r="M475">
        <f>COUNTIF(Table1[InChIKey],Table1[[#This Row],[InChIKey]])</f>
        <v>1</v>
      </c>
    </row>
    <row r="476" spans="1:13" x14ac:dyDescent="0.25">
      <c r="A476" t="s">
        <v>1950</v>
      </c>
      <c r="B476">
        <v>17786744</v>
      </c>
      <c r="C476" t="str">
        <f>LOWER(Table1[[#This Row],[Standart name]])</f>
        <v>1-heptadecanoyl-rac-glycerol-3-phosphate</v>
      </c>
      <c r="D476" t="s">
        <v>1951</v>
      </c>
      <c r="E476" t="s">
        <v>1952</v>
      </c>
      <c r="F476" t="s">
        <v>1953</v>
      </c>
      <c r="H476" t="s">
        <v>13</v>
      </c>
      <c r="I476" t="s">
        <v>1954</v>
      </c>
      <c r="J476" t="str">
        <f>VLOOKUP(Table1[[#This Row],[Name]],compound_data!$A$1:$I$964,9,0)</f>
        <v>AXKVUJMUBAXXKG-UHFFFAOYSA-N</v>
      </c>
      <c r="K476" t="s">
        <v>4452</v>
      </c>
      <c r="L476" t="s">
        <v>4404</v>
      </c>
      <c r="M476">
        <f>COUNTIF(Table1[InChIKey],Table1[[#This Row],[InChIKey]])</f>
        <v>1</v>
      </c>
    </row>
    <row r="477" spans="1:13" x14ac:dyDescent="0.25">
      <c r="A477" t="s">
        <v>3895</v>
      </c>
      <c r="B477">
        <v>45480504</v>
      </c>
      <c r="C477" t="str">
        <f>LOWER(Table1[[#This Row],[Standart name]])</f>
        <v>methyl 2-cyclobutylideneacetate</v>
      </c>
      <c r="D477" t="s">
        <v>3896</v>
      </c>
      <c r="E477" t="s">
        <v>3897</v>
      </c>
      <c r="F477" t="s">
        <v>3898</v>
      </c>
      <c r="H477" t="s">
        <v>13</v>
      </c>
      <c r="I477" t="s">
        <v>3899</v>
      </c>
      <c r="J477" t="str">
        <f>VLOOKUP(Table1[[#This Row],[Name]],compound_data!$A$1:$I$964,9,0)</f>
        <v>AXSGAQISQQNVKB-UHFFFAOYSA-N</v>
      </c>
      <c r="K477" t="s">
        <v>4453</v>
      </c>
      <c r="L477" t="s">
        <v>4404</v>
      </c>
      <c r="M477">
        <f>COUNTIF(Table1[InChIKey],Table1[[#This Row],[InChIKey]])</f>
        <v>1</v>
      </c>
    </row>
    <row r="478" spans="1:13" x14ac:dyDescent="0.25">
      <c r="A478" t="s">
        <v>1026</v>
      </c>
      <c r="B478">
        <v>9848786</v>
      </c>
      <c r="C478" t="str">
        <f>LOWER(Table1[[#This Row],[Standart name]])</f>
        <v>2-((2-bromoethyl)(2-((2-hydroxyethyl)carbamoyl)-4,6-dinitrophenyl)amino)ethyl methanesulfonate</v>
      </c>
      <c r="D478" t="s">
        <v>1027</v>
      </c>
      <c r="E478" t="s">
        <v>1028</v>
      </c>
      <c r="F478" t="s">
        <v>1029</v>
      </c>
      <c r="H478" t="s">
        <v>13</v>
      </c>
      <c r="I478" t="s">
        <v>1030</v>
      </c>
      <c r="J478" t="str">
        <f>VLOOKUP(Table1[[#This Row],[Name]],compound_data!$A$1:$I$964,9,0)</f>
        <v>AZICEEZSDKZDHX-UHFFFAOYSA-N</v>
      </c>
      <c r="K478" t="s">
        <v>4458</v>
      </c>
      <c r="L478" t="s">
        <v>4404</v>
      </c>
      <c r="M478">
        <f>COUNTIF(Table1[InChIKey],Table1[[#This Row],[InChIKey]])</f>
        <v>1</v>
      </c>
    </row>
    <row r="479" spans="1:13" x14ac:dyDescent="0.25">
      <c r="A479" t="s">
        <v>1556</v>
      </c>
      <c r="B479">
        <v>70878227</v>
      </c>
      <c r="C479" t="str">
        <f>LOWER(Table1[[#This Row],[Standart name]])</f>
        <v>n-(6-methoxypyridin-3-yl)octanamide</v>
      </c>
      <c r="D479" t="s">
        <v>1557</v>
      </c>
      <c r="E479" t="s">
        <v>1557</v>
      </c>
      <c r="F479" t="s">
        <v>1558</v>
      </c>
      <c r="H479" t="s">
        <v>13</v>
      </c>
      <c r="I479" t="s">
        <v>1559</v>
      </c>
      <c r="J479" t="str">
        <f>VLOOKUP(Table1[[#This Row],[Name]],compound_data!$A$1:$I$964,9,0)</f>
        <v>AZNZIYRKTFQGAJ-UHFFFAOYSA-N</v>
      </c>
      <c r="K479" t="s">
        <v>4459</v>
      </c>
      <c r="L479" t="s">
        <v>4404</v>
      </c>
      <c r="M479">
        <f>COUNTIF(Table1[InChIKey],Table1[[#This Row],[InChIKey]])</f>
        <v>1</v>
      </c>
    </row>
    <row r="480" spans="1:13" x14ac:dyDescent="0.25">
      <c r="A480" t="s">
        <v>1411</v>
      </c>
      <c r="B480">
        <v>2726776</v>
      </c>
      <c r="C480" t="str">
        <f>LOWER(Table1[[#This Row],[Standart name]])</f>
        <v>4-chloro-n-[(2,4-dichlorophenyl)methyl]-n-(pyridin-3-ylmethyl)benzenesulfonamide</v>
      </c>
      <c r="D480" t="s">
        <v>1412</v>
      </c>
      <c r="E480" t="s">
        <v>1412</v>
      </c>
      <c r="F480" t="s">
        <v>1413</v>
      </c>
      <c r="H480" t="s">
        <v>13</v>
      </c>
      <c r="I480" t="s">
        <v>1414</v>
      </c>
      <c r="J480" t="str">
        <f>VLOOKUP(Table1[[#This Row],[Name]],compound_data!$A$1:$I$964,9,0)</f>
        <v>AZRSDCACETWUDH-UHFFFAOYSA-N</v>
      </c>
      <c r="K480" t="s">
        <v>4460</v>
      </c>
      <c r="L480" t="s">
        <v>4404</v>
      </c>
      <c r="M480">
        <f>COUNTIF(Table1[InChIKey],Table1[[#This Row],[InChIKey]])</f>
        <v>1</v>
      </c>
    </row>
    <row r="481" spans="1:13" x14ac:dyDescent="0.25">
      <c r="A481" t="s">
        <v>2181</v>
      </c>
      <c r="B481">
        <v>3696</v>
      </c>
      <c r="C481" t="str">
        <f>LOWER(Table1[[#This Row],[Standart name]])</f>
        <v>imipramine</v>
      </c>
      <c r="D481" t="s">
        <v>2182</v>
      </c>
      <c r="E481" t="s">
        <v>2183</v>
      </c>
      <c r="F481" t="s">
        <v>2184</v>
      </c>
      <c r="H481" t="s">
        <v>13</v>
      </c>
      <c r="I481" t="s">
        <v>2185</v>
      </c>
      <c r="J481" t="str">
        <f>VLOOKUP(Table1[[#This Row],[Name]],compound_data!$A$1:$I$964,9,0)</f>
        <v>BCGWQEUPMDMJNV-UHFFFAOYSA-N</v>
      </c>
      <c r="K481" t="s">
        <v>4464</v>
      </c>
      <c r="L481" t="s">
        <v>4404</v>
      </c>
      <c r="M481">
        <f>COUNTIF(Table1[InChIKey],Table1[[#This Row],[InChIKey]])</f>
        <v>1</v>
      </c>
    </row>
    <row r="482" spans="1:13" x14ac:dyDescent="0.25">
      <c r="A482" t="s">
        <v>603</v>
      </c>
      <c r="B482">
        <v>3248571</v>
      </c>
      <c r="C482" t="str">
        <f>LOWER(Table1[[#This Row],[Standart name]])</f>
        <v>sb 258585</v>
      </c>
      <c r="D482" t="s">
        <v>604</v>
      </c>
      <c r="E482" t="s">
        <v>605</v>
      </c>
      <c r="F482" t="s">
        <v>606</v>
      </c>
      <c r="H482" t="s">
        <v>13</v>
      </c>
      <c r="I482" t="s">
        <v>607</v>
      </c>
      <c r="J482" t="str">
        <f>VLOOKUP(Table1[[#This Row],[Name]],compound_data!$A$1:$I$964,9,0)</f>
        <v>BDHMSYNBSBZCAF-UHFFFAOYSA-N</v>
      </c>
      <c r="K482" t="s">
        <v>4465</v>
      </c>
      <c r="L482" t="s">
        <v>4404</v>
      </c>
      <c r="M482">
        <f>COUNTIF(Table1[InChIKey],Table1[[#This Row],[InChIKey]])</f>
        <v>1</v>
      </c>
    </row>
    <row r="483" spans="1:13" x14ac:dyDescent="0.25">
      <c r="A483" t="s">
        <v>2661</v>
      </c>
      <c r="B483">
        <v>3080630</v>
      </c>
      <c r="C483" t="str">
        <f>LOWER(Table1[[#This Row],[Standart name]])</f>
        <v>farnesylamine</v>
      </c>
      <c r="D483" t="s">
        <v>2662</v>
      </c>
      <c r="E483" t="s">
        <v>2663</v>
      </c>
      <c r="F483" t="s">
        <v>2664</v>
      </c>
      <c r="H483" t="s">
        <v>13</v>
      </c>
      <c r="I483" t="s">
        <v>2665</v>
      </c>
      <c r="J483" t="str">
        <f>VLOOKUP(Table1[[#This Row],[Name]],compound_data!$A$1:$I$964,9,0)</f>
        <v>BDKQVCHNTAJNJR-UHFFFAOYSA-N</v>
      </c>
      <c r="K483" t="s">
        <v>4466</v>
      </c>
      <c r="L483" t="s">
        <v>4404</v>
      </c>
      <c r="M483">
        <f>COUNTIF(Table1[InChIKey],Table1[[#This Row],[InChIKey]])</f>
        <v>1</v>
      </c>
    </row>
    <row r="484" spans="1:13" x14ac:dyDescent="0.25">
      <c r="A484" t="s">
        <v>1133</v>
      </c>
      <c r="B484">
        <v>4766</v>
      </c>
      <c r="C484" t="str">
        <f>LOWER(Table1[[#This Row],[Standart name]])</f>
        <v>phenolsulfonphthalein</v>
      </c>
      <c r="D484" t="s">
        <v>1134</v>
      </c>
      <c r="E484" t="s">
        <v>1135</v>
      </c>
      <c r="F484" t="s">
        <v>1136</v>
      </c>
      <c r="H484" t="s">
        <v>13</v>
      </c>
      <c r="I484" t="s">
        <v>1137</v>
      </c>
      <c r="J484" t="str">
        <f>VLOOKUP(Table1[[#This Row],[Name]],compound_data!$A$1:$I$964,9,0)</f>
        <v>BELBBZDIHDAJOR-UHFFFAOYSA-N</v>
      </c>
      <c r="K484" t="s">
        <v>4467</v>
      </c>
      <c r="L484" t="s">
        <v>4404</v>
      </c>
      <c r="M484">
        <f>COUNTIF(Table1[InChIKey],Table1[[#This Row],[InChIKey]])</f>
        <v>1</v>
      </c>
    </row>
    <row r="485" spans="1:13" x14ac:dyDescent="0.25">
      <c r="A485" t="s">
        <v>3043</v>
      </c>
      <c r="B485">
        <v>2762646</v>
      </c>
      <c r="C485" t="str">
        <f>LOWER(Table1[[#This Row],[Standart name]])</f>
        <v>daf-fm da</v>
      </c>
      <c r="D485" t="s">
        <v>3044</v>
      </c>
      <c r="E485" t="s">
        <v>3045</v>
      </c>
      <c r="F485" t="s">
        <v>3046</v>
      </c>
      <c r="H485" t="s">
        <v>13</v>
      </c>
      <c r="I485" t="s">
        <v>3047</v>
      </c>
      <c r="J485" t="str">
        <f>VLOOKUP(Table1[[#This Row],[Name]],compound_data!$A$1:$I$964,9,0)</f>
        <v>BEVHTVRRVVEMEF-UHFFFAOYSA-N</v>
      </c>
      <c r="K485" t="s">
        <v>4468</v>
      </c>
      <c r="L485" t="s">
        <v>4404</v>
      </c>
      <c r="M485">
        <f>COUNTIF(Table1[InChIKey],Table1[[#This Row],[InChIKey]])</f>
        <v>1</v>
      </c>
    </row>
    <row r="486" spans="1:13" x14ac:dyDescent="0.25">
      <c r="A486" t="s">
        <v>2827</v>
      </c>
      <c r="B486">
        <v>1229</v>
      </c>
      <c r="C486" t="str">
        <f>LOWER(Table1[[#This Row],[Standart name]])</f>
        <v>4-iodo-2,5-dimethoxyphenylisopropylamine</v>
      </c>
      <c r="D486" t="s">
        <v>2828</v>
      </c>
      <c r="E486" t="s">
        <v>2829</v>
      </c>
      <c r="F486" t="s">
        <v>2830</v>
      </c>
      <c r="H486" t="s">
        <v>13</v>
      </c>
      <c r="I486" t="s">
        <v>2831</v>
      </c>
      <c r="J486" t="str">
        <f>VLOOKUP(Table1[[#This Row],[Name]],compound_data!$A$1:$I$964,9,0)</f>
        <v>BGMZUEKZENQUJY-UHFFFAOYSA-N</v>
      </c>
      <c r="K486" t="s">
        <v>4471</v>
      </c>
      <c r="L486" t="s">
        <v>4404</v>
      </c>
      <c r="M486">
        <f>COUNTIF(Table1[InChIKey],Table1[[#This Row],[InChIKey]])</f>
        <v>1</v>
      </c>
    </row>
    <row r="487" spans="1:13" x14ac:dyDescent="0.25">
      <c r="A487" t="s">
        <v>316</v>
      </c>
      <c r="B487">
        <v>5359464</v>
      </c>
      <c r="C487" t="str">
        <f>LOWER(Table1[[#This Row],[Standart name]])</f>
        <v>thallium</v>
      </c>
      <c r="D487" t="s">
        <v>317</v>
      </c>
      <c r="E487" t="s">
        <v>316</v>
      </c>
      <c r="F487" t="s">
        <v>318</v>
      </c>
      <c r="H487" t="s">
        <v>13</v>
      </c>
      <c r="I487" t="s">
        <v>319</v>
      </c>
      <c r="J487" t="str">
        <f>VLOOKUP(Table1[[#This Row],[Name]],compound_data!$A$1:$I$964,9,0)</f>
        <v>BKVIYDNLLOSFOA-UHFFFAOYSA-N</v>
      </c>
      <c r="K487" t="s">
        <v>4478</v>
      </c>
      <c r="L487" t="s">
        <v>4404</v>
      </c>
      <c r="M487">
        <f>COUNTIF(Table1[InChIKey],Table1[[#This Row],[InChIKey]])</f>
        <v>1</v>
      </c>
    </row>
    <row r="488" spans="1:13" x14ac:dyDescent="0.25">
      <c r="A488" t="s">
        <v>3944</v>
      </c>
      <c r="B488">
        <v>1219</v>
      </c>
      <c r="C488" t="str">
        <f>LOWER(Table1[[#This Row],[Standart name]])</f>
        <v>7-(dipropylamino)-5,6,7,8-tetrahydronaphthalen-2-ol</v>
      </c>
      <c r="D488" t="s">
        <v>3945</v>
      </c>
      <c r="E488" t="s">
        <v>3946</v>
      </c>
      <c r="F488" t="s">
        <v>3929</v>
      </c>
      <c r="H488" t="s">
        <v>13</v>
      </c>
      <c r="I488" t="s">
        <v>3947</v>
      </c>
      <c r="J488" t="str">
        <f>VLOOKUP(Table1[[#This Row],[Name]],compound_data!$A$1:$I$964,9,0)</f>
        <v>BLYMJBIZMIGWFK-UHFFFAOYSA-N</v>
      </c>
      <c r="K488" t="s">
        <v>4485</v>
      </c>
      <c r="L488" t="s">
        <v>4404</v>
      </c>
      <c r="M488">
        <f>COUNTIF(Table1[InChIKey],Table1[[#This Row],[InChIKey]])</f>
        <v>1</v>
      </c>
    </row>
    <row r="489" spans="1:13" x14ac:dyDescent="0.25">
      <c r="A489" t="s">
        <v>4221</v>
      </c>
      <c r="B489">
        <v>1598</v>
      </c>
      <c r="C489" t="str">
        <f>LOWER(Table1[[#This Row],[Standart name]])</f>
        <v>2-aminoethoxydiphenylborate</v>
      </c>
      <c r="D489" t="s">
        <v>4222</v>
      </c>
      <c r="E489" t="s">
        <v>4223</v>
      </c>
      <c r="F489" t="s">
        <v>4224</v>
      </c>
      <c r="H489" t="s">
        <v>13</v>
      </c>
      <c r="I489" t="s">
        <v>4225</v>
      </c>
      <c r="J489" t="str">
        <f>VLOOKUP(Table1[[#This Row],[Name]],compound_data!$A$1:$I$964,9,0)</f>
        <v>BLZVCIGGICSWIG-UHFFFAOYSA-N</v>
      </c>
      <c r="K489" t="s">
        <v>4486</v>
      </c>
      <c r="L489" t="s">
        <v>4404</v>
      </c>
      <c r="M489">
        <f>COUNTIF(Table1[InChIKey],Table1[[#This Row],[InChIKey]])</f>
        <v>1</v>
      </c>
    </row>
    <row r="490" spans="1:13" x14ac:dyDescent="0.25">
      <c r="A490" t="s">
        <v>1561</v>
      </c>
      <c r="B490">
        <v>91352118</v>
      </c>
      <c r="C490" t="str">
        <f>LOWER(Table1[[#This Row],[Standart name]])</f>
        <v>n-(2-hydroxyethyl)-4-pyren-1-ylbutanamide</v>
      </c>
      <c r="D490" t="s">
        <v>1562</v>
      </c>
      <c r="E490" t="s">
        <v>1563</v>
      </c>
      <c r="F490" t="s">
        <v>1564</v>
      </c>
      <c r="H490" t="s">
        <v>13</v>
      </c>
      <c r="I490" t="s">
        <v>1565</v>
      </c>
      <c r="J490" t="str">
        <f>VLOOKUP(Table1[[#This Row],[Name]],compound_data!$A$1:$I$964,9,0)</f>
        <v>BOLWTBKXCYDFRC-UHFFFAOYSA-N</v>
      </c>
      <c r="K490" t="s">
        <v>4487</v>
      </c>
      <c r="L490" t="s">
        <v>4404</v>
      </c>
      <c r="M490">
        <f>COUNTIF(Table1[InChIKey],Table1[[#This Row],[InChIKey]])</f>
        <v>1</v>
      </c>
    </row>
    <row r="491" spans="1:13" x14ac:dyDescent="0.25">
      <c r="A491" t="s">
        <v>3728</v>
      </c>
      <c r="B491">
        <v>23954</v>
      </c>
      <c r="C491" t="str">
        <f>LOWER(Table1[[#This Row],[Standart name]])</f>
        <v>silver</v>
      </c>
      <c r="D491" t="s">
        <v>3729</v>
      </c>
      <c r="E491" t="s">
        <v>3730</v>
      </c>
      <c r="F491" t="s">
        <v>3731</v>
      </c>
      <c r="H491" t="s">
        <v>13</v>
      </c>
      <c r="I491" t="s">
        <v>3732</v>
      </c>
      <c r="J491" t="str">
        <f>VLOOKUP(Table1[[#This Row],[Name]],compound_data!$A$1:$I$964,9,0)</f>
        <v>BQCADISMDOOEFD-UHFFFAOYSA-N</v>
      </c>
      <c r="K491" t="s">
        <v>4488</v>
      </c>
      <c r="L491" t="s">
        <v>4404</v>
      </c>
      <c r="M491">
        <f>COUNTIF(Table1[InChIKey],Table1[[#This Row],[InChIKey]])</f>
        <v>1</v>
      </c>
    </row>
    <row r="492" spans="1:13" x14ac:dyDescent="0.25">
      <c r="A492" t="s">
        <v>3397</v>
      </c>
      <c r="B492">
        <v>390986</v>
      </c>
      <c r="C492" t="str">
        <f>LOWER(Table1[[#This Row],[Standart name]])</f>
        <v>calcein am</v>
      </c>
      <c r="D492" t="s">
        <v>3398</v>
      </c>
      <c r="E492" t="s">
        <v>3399</v>
      </c>
      <c r="F492" t="s">
        <v>3400</v>
      </c>
      <c r="H492" t="s">
        <v>13</v>
      </c>
      <c r="I492" t="s">
        <v>3401</v>
      </c>
      <c r="J492" t="str">
        <f>VLOOKUP(Table1[[#This Row],[Name]],compound_data!$A$1:$I$964,9,0)</f>
        <v>BQRGNLJZBFXNCZ-UHFFFAOYSA-N</v>
      </c>
      <c r="K492" t="s">
        <v>4493</v>
      </c>
      <c r="L492" t="s">
        <v>4404</v>
      </c>
      <c r="M492">
        <f>COUNTIF(Table1[InChIKey],Table1[[#This Row],[InChIKey]])</f>
        <v>1</v>
      </c>
    </row>
    <row r="493" spans="1:13" x14ac:dyDescent="0.25">
      <c r="A493" t="s">
        <v>3253</v>
      </c>
      <c r="B493">
        <v>4380</v>
      </c>
      <c r="C493" t="str">
        <f>LOWER(Table1[[#This Row],[Standart name]])</f>
        <v>clorgyline</v>
      </c>
      <c r="D493" t="s">
        <v>3254</v>
      </c>
      <c r="E493" t="s">
        <v>3255</v>
      </c>
      <c r="F493" t="s">
        <v>3256</v>
      </c>
      <c r="H493" t="s">
        <v>13</v>
      </c>
      <c r="I493" t="s">
        <v>3257</v>
      </c>
      <c r="J493" t="str">
        <f>VLOOKUP(Table1[[#This Row],[Name]],compound_data!$A$1:$I$964,9,0)</f>
        <v>BTFHLQRNAMSNLC-UHFFFAOYSA-N</v>
      </c>
      <c r="K493" t="s">
        <v>4494</v>
      </c>
      <c r="L493" t="s">
        <v>4404</v>
      </c>
      <c r="M493">
        <f>COUNTIF(Table1[InChIKey],Table1[[#This Row],[InChIKey]])</f>
        <v>1</v>
      </c>
    </row>
    <row r="494" spans="1:13" x14ac:dyDescent="0.25">
      <c r="A494" t="s">
        <v>1032</v>
      </c>
      <c r="B494">
        <v>997</v>
      </c>
      <c r="C494" t="str">
        <f>LOWER(Table1[[#This Row],[Standart name]])</f>
        <v>phenylpyruvic acid</v>
      </c>
      <c r="D494" t="s">
        <v>1033</v>
      </c>
      <c r="E494" t="s">
        <v>1034</v>
      </c>
      <c r="F494" t="s">
        <v>1035</v>
      </c>
      <c r="H494" t="s">
        <v>13</v>
      </c>
      <c r="I494" t="s">
        <v>1036</v>
      </c>
      <c r="J494" t="str">
        <f>VLOOKUP(Table1[[#This Row],[Name]],compound_data!$A$1:$I$964,9,0)</f>
        <v>BTNMPGBKDVTSJY-UHFFFAOYSA-N</v>
      </c>
      <c r="K494" t="s">
        <v>4497</v>
      </c>
      <c r="L494" t="s">
        <v>4404</v>
      </c>
      <c r="M494">
        <f>COUNTIF(Table1[InChIKey],Table1[[#This Row],[InChIKey]])</f>
        <v>1</v>
      </c>
    </row>
    <row r="495" spans="1:13" x14ac:dyDescent="0.25">
      <c r="A495" t="s">
        <v>3307</v>
      </c>
      <c r="B495">
        <v>2755</v>
      </c>
      <c r="C495" t="str">
        <f>LOWER(Table1[[#This Row],[Standart name]])</f>
        <v>2-amino-5-(1-hydroxy-2-(isopropylamino)ethyl)benzonitrile</v>
      </c>
      <c r="D495" t="s">
        <v>3308</v>
      </c>
      <c r="E495" t="s">
        <v>3309</v>
      </c>
      <c r="F495" t="s">
        <v>3310</v>
      </c>
      <c r="H495" t="s">
        <v>13</v>
      </c>
      <c r="I495" t="s">
        <v>3311</v>
      </c>
      <c r="J495" t="str">
        <f>VLOOKUP(Table1[[#This Row],[Name]],compound_data!$A$1:$I$964,9,0)</f>
        <v>BUXRLJCGHZZYNE-UHFFFAOYSA-N</v>
      </c>
      <c r="K495" t="s">
        <v>4498</v>
      </c>
      <c r="L495" t="s">
        <v>4404</v>
      </c>
      <c r="M495">
        <f>COUNTIF(Table1[InChIKey],Table1[[#This Row],[InChIKey]])</f>
        <v>1</v>
      </c>
    </row>
    <row r="496" spans="1:13" x14ac:dyDescent="0.25">
      <c r="A496" t="s">
        <v>3522</v>
      </c>
      <c r="B496">
        <v>769</v>
      </c>
      <c r="C496" t="str">
        <f>LOWER(Table1[[#This Row],[Standart name]])</f>
        <v>bicarbonate ion</v>
      </c>
      <c r="D496" t="s">
        <v>3523</v>
      </c>
      <c r="E496" t="s">
        <v>3524</v>
      </c>
      <c r="F496" t="s">
        <v>3525</v>
      </c>
      <c r="H496" t="s">
        <v>13</v>
      </c>
      <c r="I496" t="s">
        <v>3526</v>
      </c>
      <c r="J496" t="str">
        <f>VLOOKUP(Table1[[#This Row],[Name]],compound_data!$A$1:$I$964,9,0)</f>
        <v>BVKZGUZCCUSVTD-UHFFFAOYSA-M</v>
      </c>
      <c r="K496" t="s">
        <v>4501</v>
      </c>
      <c r="L496" t="s">
        <v>4404</v>
      </c>
      <c r="M496">
        <f>COUNTIF(Table1[InChIKey],Table1[[#This Row],[InChIKey]])</f>
        <v>1</v>
      </c>
    </row>
    <row r="497" spans="1:13" x14ac:dyDescent="0.25">
      <c r="A497" t="s">
        <v>375</v>
      </c>
      <c r="B497">
        <v>86685411</v>
      </c>
      <c r="C497" t="str">
        <f>LOWER(Table1[[#This Row],[Standart name]])</f>
        <v>n-[2-[[3,4-dihydro-4-oxo-3-[4-(2,2,2-trifluoroethoxy)phenyl]thieno[3,4-d]pyrimidin-2-yl]thio]ethyl]acetamide</v>
      </c>
      <c r="D497" t="s">
        <v>376</v>
      </c>
      <c r="E497" t="s">
        <v>377</v>
      </c>
      <c r="F497" t="s">
        <v>378</v>
      </c>
      <c r="H497" t="s">
        <v>13</v>
      </c>
      <c r="I497" t="s">
        <v>379</v>
      </c>
      <c r="J497" t="str">
        <f>VLOOKUP(Table1[[#This Row],[Name]],compound_data!$A$1:$I$964,9,0)</f>
        <v>BVRXQXNVDLUWMV-UHFFFAOYSA-N</v>
      </c>
      <c r="K497" t="s">
        <v>4502</v>
      </c>
      <c r="L497" t="s">
        <v>4404</v>
      </c>
      <c r="M497">
        <f>COUNTIF(Table1[InChIKey],Table1[[#This Row],[InChIKey]])</f>
        <v>1</v>
      </c>
    </row>
    <row r="498" spans="1:13" x14ac:dyDescent="0.25">
      <c r="A498" t="s">
        <v>2643</v>
      </c>
      <c r="B498">
        <v>439199</v>
      </c>
      <c r="C498" t="str">
        <f>LOWER(Table1[[#This Row],[Standart name]])</f>
        <v>glycyl-n-methylglycinamide</v>
      </c>
      <c r="D498" t="s">
        <v>2644</v>
      </c>
      <c r="E498" t="s">
        <v>2645</v>
      </c>
      <c r="F498" t="s">
        <v>2646</v>
      </c>
      <c r="H498" t="s">
        <v>13</v>
      </c>
      <c r="I498" t="s">
        <v>2647</v>
      </c>
      <c r="J498" t="str">
        <f>VLOOKUP(Table1[[#This Row],[Name]],compound_data!$A$1:$I$964,9,0)</f>
        <v>BWGVNKXGVNDBDI-UHFFFAOYSA-N</v>
      </c>
      <c r="K498" t="s">
        <v>4503</v>
      </c>
      <c r="L498" t="s">
        <v>4404</v>
      </c>
      <c r="M498">
        <f>COUNTIF(Table1[InChIKey],Table1[[#This Row],[InChIKey]])</f>
        <v>1</v>
      </c>
    </row>
    <row r="499" spans="1:13" x14ac:dyDescent="0.25">
      <c r="A499" t="s">
        <v>960</v>
      </c>
      <c r="B499">
        <v>4976</v>
      </c>
      <c r="C499" t="str">
        <f>LOWER(Table1[[#This Row],[Standart name]])</f>
        <v>protriptyline</v>
      </c>
      <c r="D499" t="s">
        <v>961</v>
      </c>
      <c r="E499" t="s">
        <v>962</v>
      </c>
      <c r="F499" t="s">
        <v>963</v>
      </c>
      <c r="H499" t="s">
        <v>13</v>
      </c>
      <c r="I499" t="s">
        <v>964</v>
      </c>
      <c r="J499" t="str">
        <f>VLOOKUP(Table1[[#This Row],[Name]],compound_data!$A$1:$I$964,9,0)</f>
        <v>BWPIARFWQZKAIA-UHFFFAOYSA-N</v>
      </c>
      <c r="K499" t="s">
        <v>4506</v>
      </c>
      <c r="L499" t="s">
        <v>4404</v>
      </c>
      <c r="M499">
        <f>COUNTIF(Table1[InChIKey],Table1[[#This Row],[InChIKey]])</f>
        <v>1</v>
      </c>
    </row>
    <row r="500" spans="1:13" x14ac:dyDescent="0.25">
      <c r="A500" t="s">
        <v>3265</v>
      </c>
      <c r="B500">
        <v>90362358</v>
      </c>
      <c r="C500" t="str">
        <f>LOWER(Table1[[#This Row],[Standart name]])</f>
        <v>glycine,n-[4-[[6-amino-2-(butylamino)-7,8-dihydro-8-oxo-9h-purin-9-yl]methyl]benzoyl]</v>
      </c>
      <c r="D500" t="s">
        <v>3266</v>
      </c>
      <c r="E500" t="s">
        <v>3267</v>
      </c>
      <c r="F500" t="s">
        <v>3268</v>
      </c>
      <c r="H500" t="s">
        <v>13</v>
      </c>
      <c r="I500" t="s">
        <v>3269</v>
      </c>
      <c r="J500" t="str">
        <f>VLOOKUP(Table1[[#This Row],[Name]],compound_data!$A$1:$I$964,9,0)</f>
        <v>BXJWQQWEBUICHY-UHFFFAOYSA-N</v>
      </c>
      <c r="K500" t="s">
        <v>4507</v>
      </c>
      <c r="L500" t="s">
        <v>4404</v>
      </c>
      <c r="M500">
        <f>COUNTIF(Table1[InChIKey],Table1[[#This Row],[InChIKey]])</f>
        <v>1</v>
      </c>
    </row>
    <row r="501" spans="1:13" x14ac:dyDescent="0.25">
      <c r="A501" t="s">
        <v>1520</v>
      </c>
      <c r="B501">
        <v>910</v>
      </c>
      <c r="C501" t="str">
        <f>LOWER(Table1[[#This Row],[Standart name]])</f>
        <v>n'-formylkynurenine</v>
      </c>
      <c r="D501" t="s">
        <v>1521</v>
      </c>
      <c r="E501" t="s">
        <v>1522</v>
      </c>
      <c r="F501" t="s">
        <v>1523</v>
      </c>
      <c r="H501" t="s">
        <v>13</v>
      </c>
      <c r="I501" t="s">
        <v>1524</v>
      </c>
      <c r="J501" t="str">
        <f>VLOOKUP(Table1[[#This Row],[Name]],compound_data!$A$1:$I$964,9,0)</f>
        <v>BYHJHXPTQMMKCA-UHFFFAOYSA-N</v>
      </c>
      <c r="K501" t="s">
        <v>4508</v>
      </c>
      <c r="L501" t="s">
        <v>4404</v>
      </c>
      <c r="M501">
        <f>COUNTIF(Table1[InChIKey],Table1[[#This Row],[InChIKey]])</f>
        <v>1</v>
      </c>
    </row>
    <row r="502" spans="1:13" x14ac:dyDescent="0.25">
      <c r="A502" t="s">
        <v>1293</v>
      </c>
      <c r="B502">
        <v>4629</v>
      </c>
      <c r="C502" t="str">
        <f>LOWER(Table1[[#This Row],[Standart name]])</f>
        <v>oxotremorine m</v>
      </c>
      <c r="D502" t="s">
        <v>1294</v>
      </c>
      <c r="E502" t="s">
        <v>1295</v>
      </c>
      <c r="F502" t="s">
        <v>1296</v>
      </c>
      <c r="H502" t="s">
        <v>13</v>
      </c>
      <c r="I502" t="s">
        <v>1297</v>
      </c>
      <c r="J502" t="str">
        <f>VLOOKUP(Table1[[#This Row],[Name]],compound_data!$A$1:$I$964,9,0)</f>
        <v>CANZROMYQDHYHR-UHFFFAOYSA-N</v>
      </c>
      <c r="K502" t="s">
        <v>4517</v>
      </c>
      <c r="L502" t="s">
        <v>4404</v>
      </c>
      <c r="M502">
        <f>COUNTIF(Table1[InChIKey],Table1[[#This Row],[InChIKey]])</f>
        <v>1</v>
      </c>
    </row>
    <row r="503" spans="1:13" x14ac:dyDescent="0.25">
      <c r="A503" t="s">
        <v>2857</v>
      </c>
      <c r="B503">
        <v>647</v>
      </c>
      <c r="C503" t="str">
        <f>LOWER(Table1[[#This Row],[Standart name]])</f>
        <v>prenyl diphosphate</v>
      </c>
      <c r="D503" t="s">
        <v>2858</v>
      </c>
      <c r="E503" t="s">
        <v>2859</v>
      </c>
      <c r="F503" t="s">
        <v>2113</v>
      </c>
      <c r="H503" t="s">
        <v>13</v>
      </c>
      <c r="I503" t="s">
        <v>2860</v>
      </c>
      <c r="J503" t="str">
        <f>VLOOKUP(Table1[[#This Row],[Name]],compound_data!$A$1:$I$964,9,0)</f>
        <v>CBIDRCWHNCKSTO-UHFFFAOYSA-N</v>
      </c>
      <c r="K503" t="s">
        <v>4518</v>
      </c>
      <c r="L503" t="s">
        <v>4404</v>
      </c>
      <c r="M503">
        <f>COUNTIF(Table1[InChIKey],Table1[[#This Row],[InChIKey]])</f>
        <v>1</v>
      </c>
    </row>
    <row r="504" spans="1:13" x14ac:dyDescent="0.25">
      <c r="A504" t="s">
        <v>1573</v>
      </c>
      <c r="B504">
        <v>892</v>
      </c>
      <c r="C504" t="str">
        <f>LOWER(Table1[[#This Row],[Standart name]])</f>
        <v>inositol</v>
      </c>
      <c r="D504" t="s">
        <v>1574</v>
      </c>
      <c r="E504" t="s">
        <v>1575</v>
      </c>
      <c r="F504" t="s">
        <v>1576</v>
      </c>
      <c r="H504" t="s">
        <v>13</v>
      </c>
      <c r="I504" t="s">
        <v>1577</v>
      </c>
      <c r="J504" t="str">
        <f>VLOOKUP(Table1[[#This Row],[Name]],compound_data!$A$1:$I$964,9,0)</f>
        <v>CDAISMWEOUEBRE-UHFFFAOYSA-N</v>
      </c>
      <c r="K504" t="s">
        <v>4523</v>
      </c>
      <c r="L504" t="s">
        <v>4404</v>
      </c>
      <c r="M504">
        <f>COUNTIF(Table1[InChIKey],Table1[[#This Row],[InChIKey]])</f>
        <v>1</v>
      </c>
    </row>
    <row r="505" spans="1:13" x14ac:dyDescent="0.25">
      <c r="A505" t="s">
        <v>1760</v>
      </c>
      <c r="B505">
        <v>107759</v>
      </c>
      <c r="C505" t="str">
        <f>LOWER(Table1[[#This Row],[Standart name]])</f>
        <v>methoctramine tetrahydrochloride</v>
      </c>
      <c r="D505" t="s">
        <v>1761</v>
      </c>
      <c r="E505" t="s">
        <v>1762</v>
      </c>
      <c r="F505" t="s">
        <v>1763</v>
      </c>
      <c r="H505" t="s">
        <v>13</v>
      </c>
      <c r="I505" t="s">
        <v>1764</v>
      </c>
      <c r="J505" t="str">
        <f>VLOOKUP(Table1[[#This Row],[Name]],compound_data!$A$1:$I$964,9,0)</f>
        <v>CDKGGOUDHGSFAF-UHFFFAOYSA-N</v>
      </c>
      <c r="K505" t="s">
        <v>4524</v>
      </c>
      <c r="L505" t="s">
        <v>4404</v>
      </c>
      <c r="M505">
        <f>COUNTIF(Table1[InChIKey],Table1[[#This Row],[InChIKey]])</f>
        <v>1</v>
      </c>
    </row>
    <row r="506" spans="1:13" x14ac:dyDescent="0.25">
      <c r="A506" t="s">
        <v>2702</v>
      </c>
      <c r="B506">
        <v>3290</v>
      </c>
      <c r="C506" t="str">
        <f>LOWER(Table1[[#This Row],[Standart name]])</f>
        <v>profenamine</v>
      </c>
      <c r="D506" t="s">
        <v>2703</v>
      </c>
      <c r="E506" t="s">
        <v>2704</v>
      </c>
      <c r="F506" t="s">
        <v>2705</v>
      </c>
      <c r="H506" t="s">
        <v>13</v>
      </c>
      <c r="I506" t="s">
        <v>2706</v>
      </c>
      <c r="J506" t="str">
        <f>VLOOKUP(Table1[[#This Row],[Name]],compound_data!$A$1:$I$964,9,0)</f>
        <v>CDOZDBSBBXSXLB-UHFFFAOYSA-N</v>
      </c>
      <c r="K506" t="s">
        <v>4525</v>
      </c>
      <c r="L506" t="s">
        <v>4404</v>
      </c>
      <c r="M506">
        <f>COUNTIF(Table1[InChIKey],Table1[[#This Row],[InChIKey]])</f>
        <v>1</v>
      </c>
    </row>
    <row r="507" spans="1:13" x14ac:dyDescent="0.25">
      <c r="A507" t="s">
        <v>2595</v>
      </c>
      <c r="B507">
        <v>65047</v>
      </c>
      <c r="C507" t="str">
        <f>LOWER(Table1[[#This Row],[Standart name]])</f>
        <v>diacetylfluorescein</v>
      </c>
      <c r="D507" t="s">
        <v>2596</v>
      </c>
      <c r="E507" t="s">
        <v>2597</v>
      </c>
      <c r="F507" t="s">
        <v>2598</v>
      </c>
      <c r="H507" t="s">
        <v>13</v>
      </c>
      <c r="I507" t="s">
        <v>2599</v>
      </c>
      <c r="J507" t="str">
        <f>VLOOKUP(Table1[[#This Row],[Name]],compound_data!$A$1:$I$964,9,0)</f>
        <v>CHADEQDQBURGHL-UHFFFAOYSA-N</v>
      </c>
      <c r="K507" t="s">
        <v>4528</v>
      </c>
      <c r="L507" t="s">
        <v>4404</v>
      </c>
      <c r="M507">
        <f>COUNTIF(Table1[InChIKey],Table1[[#This Row],[InChIKey]])</f>
        <v>1</v>
      </c>
    </row>
    <row r="508" spans="1:13" x14ac:dyDescent="0.25">
      <c r="A508" t="s">
        <v>1615</v>
      </c>
      <c r="B508">
        <v>5310960</v>
      </c>
      <c r="C508" t="str">
        <f>LOWER(Table1[[#This Row],[Standart name]])</f>
        <v>mcp-neca</v>
      </c>
      <c r="D508" t="s">
        <v>1616</v>
      </c>
      <c r="E508" t="s">
        <v>1617</v>
      </c>
      <c r="F508" t="s">
        <v>1618</v>
      </c>
      <c r="H508" t="s">
        <v>13</v>
      </c>
      <c r="I508" t="s">
        <v>1619</v>
      </c>
      <c r="J508" t="str">
        <f>VLOOKUP(Table1[[#This Row],[Name]],compound_data!$A$1:$I$964,9,0)</f>
        <v>CJRNHKSLHHWUAB-UHFFFAOYSA-N</v>
      </c>
      <c r="K508" t="s">
        <v>4535</v>
      </c>
      <c r="L508" t="s">
        <v>4404</v>
      </c>
      <c r="M508">
        <f>COUNTIF(Table1[InChIKey],Table1[[#This Row],[InChIKey]])</f>
        <v>1</v>
      </c>
    </row>
    <row r="509" spans="1:13" x14ac:dyDescent="0.25">
      <c r="A509" t="s">
        <v>1002</v>
      </c>
      <c r="B509">
        <v>23083748</v>
      </c>
      <c r="C509" t="str">
        <f>LOWER(Table1[[#This Row],[Standart name]])</f>
        <v>ferric oxide red; pramoxine hydrochloride; zinc oxide</v>
      </c>
      <c r="D509" t="s">
        <v>1003</v>
      </c>
      <c r="E509" t="s">
        <v>1004</v>
      </c>
      <c r="F509" t="s">
        <v>1005</v>
      </c>
      <c r="H509" t="s">
        <v>13</v>
      </c>
      <c r="I509" t="s">
        <v>1006</v>
      </c>
      <c r="J509" t="str">
        <f>VLOOKUP(Table1[[#This Row],[Name]],compound_data!$A$1:$I$964,9,0)</f>
        <v>CPYIZQLXMGRKSW-UHFFFAOYSA-N</v>
      </c>
      <c r="K509" t="s">
        <v>4542</v>
      </c>
      <c r="L509" t="s">
        <v>4404</v>
      </c>
      <c r="M509">
        <f>COUNTIF(Table1[InChIKey],Table1[[#This Row],[InChIKey]])</f>
        <v>1</v>
      </c>
    </row>
    <row r="510" spans="1:13" x14ac:dyDescent="0.25">
      <c r="A510" t="s">
        <v>3955</v>
      </c>
      <c r="B510">
        <v>3294</v>
      </c>
      <c r="C510" t="str">
        <f>LOWER(Table1[[#This Row],[Standart name]])</f>
        <v>7-ethoxyresorufin</v>
      </c>
      <c r="D510" t="s">
        <v>3956</v>
      </c>
      <c r="E510" t="s">
        <v>3957</v>
      </c>
      <c r="F510" t="s">
        <v>3958</v>
      </c>
      <c r="H510" t="s">
        <v>13</v>
      </c>
      <c r="I510" t="s">
        <v>3959</v>
      </c>
      <c r="J510" t="str">
        <f>VLOOKUP(Table1[[#This Row],[Name]],compound_data!$A$1:$I$964,9,0)</f>
        <v>CRCWUBLTFGOMDD-UHFFFAOYSA-N</v>
      </c>
      <c r="K510" t="s">
        <v>4547</v>
      </c>
      <c r="L510" t="s">
        <v>4404</v>
      </c>
      <c r="M510">
        <f>COUNTIF(Table1[InChIKey],Table1[[#This Row],[InChIKey]])</f>
        <v>1</v>
      </c>
    </row>
    <row r="511" spans="1:13" x14ac:dyDescent="0.25">
      <c r="A511" t="s">
        <v>3368</v>
      </c>
      <c r="B511">
        <v>280</v>
      </c>
      <c r="C511" t="str">
        <f>LOWER(Table1[[#This Row],[Standart name]])</f>
        <v>carbon dioxide</v>
      </c>
      <c r="D511" t="s">
        <v>3369</v>
      </c>
      <c r="F511" t="s">
        <v>3370</v>
      </c>
      <c r="H511" t="s">
        <v>13</v>
      </c>
      <c r="I511" t="s">
        <v>3371</v>
      </c>
      <c r="J511" t="str">
        <f>VLOOKUP(Table1[[#This Row],[Name]],compound_data!$A$1:$I$964,9,0)</f>
        <v>CURLTUGMZLYLDI-UHFFFAOYSA-N</v>
      </c>
      <c r="K511" t="s">
        <v>4548</v>
      </c>
      <c r="L511" t="s">
        <v>4404</v>
      </c>
      <c r="M511">
        <f>COUNTIF(Table1[InChIKey],Table1[[#This Row],[InChIKey]])</f>
        <v>1</v>
      </c>
    </row>
    <row r="512" spans="1:13" x14ac:dyDescent="0.25">
      <c r="A512" t="s">
        <v>512</v>
      </c>
      <c r="B512">
        <v>23662274</v>
      </c>
      <c r="C512" t="str">
        <f>LOWER(Table1[[#This Row],[Standart name]])</f>
        <v>arnica montana; fumaric acid; gold; lead; melatonin; melilotus; olea europaea flower; pork kidney; rauwolfia serpentina; sodium pyruvate; spigelia; sus scrofa adrenal gland; sus scrofa diencephalon; ubidecarenone; viscum album fruit</v>
      </c>
      <c r="D512" t="s">
        <v>513</v>
      </c>
      <c r="E512" t="s">
        <v>514</v>
      </c>
      <c r="F512" t="s">
        <v>515</v>
      </c>
      <c r="H512" t="s">
        <v>13</v>
      </c>
      <c r="I512" t="s">
        <v>516</v>
      </c>
      <c r="J512" t="str">
        <f>VLOOKUP(Table1[[#This Row],[Name]],compound_data!$A$1:$I$964,9,0)</f>
        <v>DAEPDZWVDSPTHF-UHFFFAOYSA-M</v>
      </c>
      <c r="K512" t="s">
        <v>4557</v>
      </c>
      <c r="L512" t="s">
        <v>4404</v>
      </c>
      <c r="M512">
        <f>COUNTIF(Table1[InChIKey],Table1[[#This Row],[InChIKey]])</f>
        <v>1</v>
      </c>
    </row>
    <row r="513" spans="1:13" x14ac:dyDescent="0.25">
      <c r="A513" t="s">
        <v>2128</v>
      </c>
      <c r="B513">
        <v>132937</v>
      </c>
      <c r="C513" t="str">
        <f>LOWER(Table1[[#This Row],[Standart name]])</f>
        <v>iodoproxyfan</v>
      </c>
      <c r="D513" t="s">
        <v>2129</v>
      </c>
      <c r="E513" t="s">
        <v>2130</v>
      </c>
      <c r="F513" t="s">
        <v>2131</v>
      </c>
      <c r="H513" t="s">
        <v>13</v>
      </c>
      <c r="I513" t="s">
        <v>2132</v>
      </c>
      <c r="J513" t="str">
        <f>VLOOKUP(Table1[[#This Row],[Name]],compound_data!$A$1:$I$964,9,0)</f>
        <v>DCQNAFOCXVCDLB-UHFFFAOYSA-N</v>
      </c>
      <c r="K513" t="s">
        <v>4564</v>
      </c>
      <c r="L513" t="s">
        <v>4404</v>
      </c>
      <c r="M513">
        <f>COUNTIF(Table1[InChIKey],Table1[[#This Row],[InChIKey]])</f>
        <v>1</v>
      </c>
    </row>
    <row r="514" spans="1:13" x14ac:dyDescent="0.25">
      <c r="A514" t="s">
        <v>3061</v>
      </c>
      <c r="B514">
        <v>10430788</v>
      </c>
      <c r="C514" t="str">
        <f>LOWER(Table1[[#This Row],[Standart name]])</f>
        <v>n-(2,5-dimethoxybenzyl)-n-(5-fluoro-2-phenoxyphenyl)acetamide</v>
      </c>
      <c r="D514" t="s">
        <v>3062</v>
      </c>
      <c r="E514" t="s">
        <v>3063</v>
      </c>
      <c r="F514" t="s">
        <v>3064</v>
      </c>
      <c r="H514" t="s">
        <v>13</v>
      </c>
      <c r="I514" t="s">
        <v>3065</v>
      </c>
      <c r="J514" t="str">
        <f>VLOOKUP(Table1[[#This Row],[Name]],compound_data!$A$1:$I$964,9,0)</f>
        <v>DCRZYADKQRHHSF-UHFFFAOYSA-N</v>
      </c>
      <c r="K514" t="s">
        <v>4565</v>
      </c>
      <c r="L514" t="s">
        <v>4404</v>
      </c>
      <c r="M514">
        <f>COUNTIF(Table1[InChIKey],Table1[[#This Row],[InChIKey]])</f>
        <v>1</v>
      </c>
    </row>
    <row r="515" spans="1:13" x14ac:dyDescent="0.25">
      <c r="A515" t="s">
        <v>1896</v>
      </c>
      <c r="B515">
        <v>3970</v>
      </c>
      <c r="C515" t="str">
        <f>LOWER(Table1[[#This Row],[Standart name]])</f>
        <v>1-methyl-n-(8-methyl-8-azabicyclo(3.2.1)oct-3-yl)-1h-indazole-3-carboxamide</v>
      </c>
      <c r="D515" t="s">
        <v>1897</v>
      </c>
      <c r="E515" t="s">
        <v>1898</v>
      </c>
      <c r="F515" t="s">
        <v>1899</v>
      </c>
      <c r="H515" t="s">
        <v>13</v>
      </c>
      <c r="I515" t="s">
        <v>1900</v>
      </c>
      <c r="J515" t="str">
        <f>VLOOKUP(Table1[[#This Row],[Name]],compound_data!$A$1:$I$964,9,0)</f>
        <v>DDHAJFBBJWHSBR-UHFFFAOYSA-N</v>
      </c>
      <c r="K515" t="s">
        <v>4568</v>
      </c>
      <c r="L515" t="s">
        <v>4404</v>
      </c>
      <c r="M515">
        <f>COUNTIF(Table1[InChIKey],Table1[[#This Row],[InChIKey]])</f>
        <v>1</v>
      </c>
    </row>
    <row r="516" spans="1:13" x14ac:dyDescent="0.25">
      <c r="A516" t="s">
        <v>1694</v>
      </c>
      <c r="B516">
        <v>4192</v>
      </c>
      <c r="C516" t="str">
        <f>LOWER(Table1[[#This Row],[Standart name]])</f>
        <v>midazolam</v>
      </c>
      <c r="D516" t="s">
        <v>1695</v>
      </c>
      <c r="E516" t="s">
        <v>1696</v>
      </c>
      <c r="F516" t="s">
        <v>1697</v>
      </c>
      <c r="H516" t="s">
        <v>13</v>
      </c>
      <c r="I516" t="s">
        <v>1698</v>
      </c>
      <c r="J516" t="str">
        <f>VLOOKUP(Table1[[#This Row],[Name]],compound_data!$A$1:$I$964,9,0)</f>
        <v>DDLIGBOFAVUZHB-UHFFFAOYSA-N</v>
      </c>
      <c r="K516" t="s">
        <v>4569</v>
      </c>
      <c r="L516" t="s">
        <v>4404</v>
      </c>
      <c r="M516">
        <f>COUNTIF(Table1[InChIKey],Table1[[#This Row],[InChIKey]])</f>
        <v>1</v>
      </c>
    </row>
    <row r="517" spans="1:13" x14ac:dyDescent="0.25">
      <c r="A517" t="s">
        <v>2446</v>
      </c>
      <c r="B517">
        <v>750</v>
      </c>
      <c r="C517" t="str">
        <f>LOWER(Table1[[#This Row],[Standart name]])</f>
        <v>glycine</v>
      </c>
      <c r="D517" t="s">
        <v>2447</v>
      </c>
      <c r="E517" t="s">
        <v>2448</v>
      </c>
      <c r="F517" t="s">
        <v>2449</v>
      </c>
      <c r="H517" t="s">
        <v>13</v>
      </c>
      <c r="I517" t="s">
        <v>2450</v>
      </c>
      <c r="J517" t="str">
        <f>VLOOKUP(Table1[[#This Row],[Name]],compound_data!$A$1:$I$964,9,0)</f>
        <v>DHMQDGOQFOQNFH-UHFFFAOYSA-N</v>
      </c>
      <c r="K517" t="s">
        <v>4578</v>
      </c>
      <c r="L517" t="s">
        <v>4404</v>
      </c>
      <c r="M517">
        <f>COUNTIF(Table1[InChIKey],Table1[[#This Row],[InChIKey]])</f>
        <v>1</v>
      </c>
    </row>
    <row r="518" spans="1:13" x14ac:dyDescent="0.25">
      <c r="A518" t="s">
        <v>494</v>
      </c>
      <c r="B518">
        <v>5265</v>
      </c>
      <c r="C518" t="str">
        <f>LOWER(Table1[[#This Row],[Standart name]])</f>
        <v>spiperone</v>
      </c>
      <c r="D518" t="s">
        <v>495</v>
      </c>
      <c r="E518" t="s">
        <v>496</v>
      </c>
      <c r="F518" t="s">
        <v>497</v>
      </c>
      <c r="H518" t="s">
        <v>13</v>
      </c>
      <c r="I518" t="s">
        <v>498</v>
      </c>
      <c r="J518" t="str">
        <f>VLOOKUP(Table1[[#This Row],[Name]],compound_data!$A$1:$I$964,9,0)</f>
        <v>DKGZKTPJOSAWFA-UHFFFAOYSA-N</v>
      </c>
      <c r="K518" t="s">
        <v>4581</v>
      </c>
      <c r="L518" t="s">
        <v>4404</v>
      </c>
      <c r="M518">
        <f>COUNTIF(Table1[InChIKey],Table1[[#This Row],[InChIKey]])</f>
        <v>1</v>
      </c>
    </row>
    <row r="519" spans="1:13" x14ac:dyDescent="0.25">
      <c r="A519" t="s">
        <v>2262</v>
      </c>
      <c r="B519">
        <v>163889</v>
      </c>
      <c r="C519" t="str">
        <f>LOWER(Table1[[#This Row],[Standart name]])</f>
        <v>bw a522</v>
      </c>
      <c r="D519" t="s">
        <v>2263</v>
      </c>
      <c r="E519" t="s">
        <v>2264</v>
      </c>
      <c r="F519" t="s">
        <v>2265</v>
      </c>
      <c r="H519" t="s">
        <v>13</v>
      </c>
      <c r="I519" t="s">
        <v>2266</v>
      </c>
      <c r="J519" t="str">
        <f>VLOOKUP(Table1[[#This Row],[Name]],compound_data!$A$1:$I$964,9,0)</f>
        <v>DKJMGIXWGPEEFF-UHFFFAOYSA-N</v>
      </c>
      <c r="K519" t="s">
        <v>4582</v>
      </c>
      <c r="L519" t="s">
        <v>4404</v>
      </c>
      <c r="M519">
        <f>COUNTIF(Table1[InChIKey],Table1[[#This Row],[InChIKey]])</f>
        <v>1</v>
      </c>
    </row>
    <row r="520" spans="1:13" x14ac:dyDescent="0.25">
      <c r="A520" t="s">
        <v>585</v>
      </c>
      <c r="B520">
        <v>127262</v>
      </c>
      <c r="C520" t="str">
        <f>LOWER(Table1[[#This Row],[Standart name]])</f>
        <v>1-phenyl-3-methyl-8-hydroxy-2,3,4,5-tetrahydro-1h-3-benzazepine</v>
      </c>
      <c r="D520" t="s">
        <v>586</v>
      </c>
      <c r="E520" t="s">
        <v>587</v>
      </c>
      <c r="F520" t="s">
        <v>588</v>
      </c>
      <c r="H520" t="s">
        <v>13</v>
      </c>
      <c r="I520" t="s">
        <v>589</v>
      </c>
      <c r="J520" t="str">
        <f>VLOOKUP(Table1[[#This Row],[Name]],compound_data!$A$1:$I$964,9,0)</f>
        <v>DNNMNDDMPUSDQC-UHFFFAOYSA-N</v>
      </c>
      <c r="K520" t="s">
        <v>4587</v>
      </c>
      <c r="L520" t="s">
        <v>4404</v>
      </c>
      <c r="M520">
        <f>COUNTIF(Table1[InChIKey],Table1[[#This Row],[InChIKey]])</f>
        <v>1</v>
      </c>
    </row>
    <row r="521" spans="1:13" x14ac:dyDescent="0.25">
      <c r="A521" t="s">
        <v>1203</v>
      </c>
      <c r="B521">
        <v>4688</v>
      </c>
      <c r="C521" t="str">
        <f>LOWER(Table1[[#This Row],[Standart name]])</f>
        <v>methyclothiazide; pargyline hydrochloride</v>
      </c>
      <c r="D521" t="s">
        <v>1204</v>
      </c>
      <c r="E521" t="s">
        <v>1205</v>
      </c>
      <c r="F521" t="s">
        <v>1206</v>
      </c>
      <c r="H521" t="s">
        <v>13</v>
      </c>
      <c r="I521" t="s">
        <v>1207</v>
      </c>
      <c r="J521" t="str">
        <f>VLOOKUP(Table1[[#This Row],[Name]],compound_data!$A$1:$I$964,9,0)</f>
        <v>DPWPWRLQFGFJFI-UHFFFAOYSA-N</v>
      </c>
      <c r="K521" t="s">
        <v>4594</v>
      </c>
      <c r="L521" t="s">
        <v>4404</v>
      </c>
      <c r="M521">
        <f>COUNTIF(Table1[InChIKey],Table1[[#This Row],[InChIKey]])</f>
        <v>1</v>
      </c>
    </row>
    <row r="522" spans="1:13" x14ac:dyDescent="0.25">
      <c r="A522" t="s">
        <v>3385</v>
      </c>
      <c r="B522">
        <v>2733484</v>
      </c>
      <c r="C522" t="str">
        <f>LOWER(Table1[[#This Row],[Standart name]])</f>
        <v>capsazepine</v>
      </c>
      <c r="D522" t="s">
        <v>3386</v>
      </c>
      <c r="E522" t="s">
        <v>3387</v>
      </c>
      <c r="F522" t="s">
        <v>3388</v>
      </c>
      <c r="H522" t="s">
        <v>13</v>
      </c>
      <c r="I522" t="s">
        <v>3389</v>
      </c>
      <c r="J522" t="str">
        <f>VLOOKUP(Table1[[#This Row],[Name]],compound_data!$A$1:$I$964,9,0)</f>
        <v>DRCMAZOSEIMCHM-UHFFFAOYSA-N</v>
      </c>
      <c r="K522" t="s">
        <v>4597</v>
      </c>
      <c r="L522" t="s">
        <v>4404</v>
      </c>
      <c r="M522">
        <f>COUNTIF(Table1[InChIKey],Table1[[#This Row],[InChIKey]])</f>
        <v>1</v>
      </c>
    </row>
    <row r="523" spans="1:13" x14ac:dyDescent="0.25">
      <c r="A523" t="s">
        <v>1808</v>
      </c>
      <c r="B523">
        <v>896</v>
      </c>
      <c r="C523" t="str">
        <f>LOWER(Table1[[#This Row],[Standart name]])</f>
        <v>melatonin</v>
      </c>
      <c r="D523" t="s">
        <v>1809</v>
      </c>
      <c r="E523" t="s">
        <v>1810</v>
      </c>
      <c r="F523" t="s">
        <v>1811</v>
      </c>
      <c r="H523" t="s">
        <v>13</v>
      </c>
      <c r="I523" t="s">
        <v>1812</v>
      </c>
      <c r="J523" t="str">
        <f>VLOOKUP(Table1[[#This Row],[Name]],compound_data!$A$1:$I$964,9,0)</f>
        <v>DRLFMBDRBRZALE-UHFFFAOYSA-N</v>
      </c>
      <c r="K523" t="s">
        <v>4598</v>
      </c>
      <c r="L523" t="s">
        <v>4404</v>
      </c>
      <c r="M523">
        <f>COUNTIF(Table1[InChIKey],Table1[[#This Row],[InChIKey]])</f>
        <v>1</v>
      </c>
    </row>
    <row r="524" spans="1:13" x14ac:dyDescent="0.25">
      <c r="A524" t="s">
        <v>1091</v>
      </c>
      <c r="B524">
        <v>1005</v>
      </c>
      <c r="C524" t="str">
        <f>LOWER(Table1[[#This Row],[Standart name]])</f>
        <v>phosphoenolpyruvate</v>
      </c>
      <c r="D524" t="s">
        <v>1092</v>
      </c>
      <c r="E524" t="s">
        <v>1093</v>
      </c>
      <c r="F524" t="s">
        <v>1094</v>
      </c>
      <c r="H524" t="s">
        <v>13</v>
      </c>
      <c r="I524" t="s">
        <v>1095</v>
      </c>
      <c r="J524" t="str">
        <f>VLOOKUP(Table1[[#This Row],[Name]],compound_data!$A$1:$I$964,9,0)</f>
        <v>DTBNBXWJWCWCIK-UHFFFAOYSA-N</v>
      </c>
      <c r="K524" t="s">
        <v>4603</v>
      </c>
      <c r="L524" t="s">
        <v>4404</v>
      </c>
      <c r="M524">
        <f>COUNTIF(Table1[InChIKey],Table1[[#This Row],[InChIKey]])</f>
        <v>1</v>
      </c>
    </row>
    <row r="525" spans="1:13" x14ac:dyDescent="0.25">
      <c r="A525" t="s">
        <v>1127</v>
      </c>
      <c r="B525">
        <v>998</v>
      </c>
      <c r="C525" t="str">
        <f>LOWER(Table1[[#This Row],[Standart name]])</f>
        <v>phenylacetaldehyde</v>
      </c>
      <c r="D525" t="s">
        <v>1128</v>
      </c>
      <c r="E525" t="s">
        <v>1129</v>
      </c>
      <c r="F525" t="s">
        <v>1130</v>
      </c>
      <c r="H525" t="s">
        <v>13</v>
      </c>
      <c r="I525" t="s">
        <v>1131</v>
      </c>
      <c r="J525" t="str">
        <f>VLOOKUP(Table1[[#This Row],[Name]],compound_data!$A$1:$I$964,9,0)</f>
        <v>DTUQWGWMVIHBKE-UHFFFAOYSA-N</v>
      </c>
      <c r="K525" t="s">
        <v>4604</v>
      </c>
      <c r="L525" t="s">
        <v>4404</v>
      </c>
      <c r="M525">
        <f>COUNTIF(Table1[InChIKey],Table1[[#This Row],[InChIKey]])</f>
        <v>1</v>
      </c>
    </row>
    <row r="526" spans="1:13" x14ac:dyDescent="0.25">
      <c r="A526" t="s">
        <v>1669</v>
      </c>
      <c r="B526">
        <v>9939049</v>
      </c>
      <c r="C526" t="str">
        <f>LOWER(Table1[[#This Row],[Standart name]])</f>
        <v>2-amino-n-[3-(benzyloxy)-1-[1-(methylsulfonyl)spiro[indoline-3,4'-piperidin]-1'-yl]-1-oxopropan-2-yl]-2-methylpropanamide methanesulfonate</v>
      </c>
      <c r="D526" t="s">
        <v>1670</v>
      </c>
      <c r="E526" t="s">
        <v>1671</v>
      </c>
      <c r="F526" t="s">
        <v>1672</v>
      </c>
      <c r="H526" t="s">
        <v>13</v>
      </c>
      <c r="I526" t="s">
        <v>1673</v>
      </c>
      <c r="J526" t="str">
        <f>VLOOKUP(Table1[[#This Row],[Name]],compound_data!$A$1:$I$964,9,0)</f>
        <v>DUGMCDWNXXFHDE-UHFFFAOYSA-N</v>
      </c>
      <c r="K526" t="s">
        <v>4607</v>
      </c>
      <c r="L526" t="s">
        <v>4404</v>
      </c>
      <c r="M526">
        <f>COUNTIF(Table1[InChIKey],Table1[[#This Row],[InChIKey]])</f>
        <v>1</v>
      </c>
    </row>
    <row r="527" spans="1:13" x14ac:dyDescent="0.25">
      <c r="A527" t="s">
        <v>2931</v>
      </c>
      <c r="B527">
        <v>2786976</v>
      </c>
      <c r="C527" t="str">
        <f>LOWER(Table1[[#This Row],[Standart name]])</f>
        <v>6,8-difluoro-4-methylumbelliferyl phosphate</v>
      </c>
      <c r="D527" t="s">
        <v>2932</v>
      </c>
      <c r="E527" t="s">
        <v>2933</v>
      </c>
      <c r="F527" t="s">
        <v>2934</v>
      </c>
      <c r="H527" t="s">
        <v>13</v>
      </c>
      <c r="I527" t="s">
        <v>2935</v>
      </c>
      <c r="J527" t="str">
        <f>VLOOKUP(Table1[[#This Row],[Name]],compound_data!$A$1:$I$964,9,0)</f>
        <v>DZANYXOTJVLAEE-UHFFFAOYSA-N</v>
      </c>
      <c r="K527" t="s">
        <v>4618</v>
      </c>
      <c r="L527" t="s">
        <v>4404</v>
      </c>
      <c r="M527">
        <f>COUNTIF(Table1[InChIKey],Table1[[#This Row],[InChIKey]])</f>
        <v>1</v>
      </c>
    </row>
    <row r="528" spans="1:13" x14ac:dyDescent="0.25">
      <c r="A528" t="s">
        <v>2538</v>
      </c>
      <c r="B528">
        <v>105091</v>
      </c>
      <c r="C528" t="str">
        <f>LOWER(Table1[[#This Row],[Standart name]])</f>
        <v>fura-2-am</v>
      </c>
      <c r="D528" t="s">
        <v>2539</v>
      </c>
      <c r="E528" t="s">
        <v>2540</v>
      </c>
      <c r="F528" t="s">
        <v>2541</v>
      </c>
      <c r="H528" t="s">
        <v>13</v>
      </c>
      <c r="I528" t="s">
        <v>2542</v>
      </c>
      <c r="J528" t="str">
        <f>VLOOKUP(Table1[[#This Row],[Name]],compound_data!$A$1:$I$964,9,0)</f>
        <v>DZNKOAWEHDKBEP-UHFFFAOYSA-N</v>
      </c>
      <c r="K528" t="s">
        <v>4622</v>
      </c>
      <c r="L528" t="s">
        <v>4404</v>
      </c>
      <c r="M528">
        <f>COUNTIF(Table1[InChIKey],Table1[[#This Row],[InChIKey]])</f>
        <v>1</v>
      </c>
    </row>
    <row r="529" spans="1:13" x14ac:dyDescent="0.25">
      <c r="A529" t="s">
        <v>298</v>
      </c>
      <c r="B529">
        <v>146017</v>
      </c>
      <c r="C529" t="str">
        <f>LOWER(Table1[[#This Row],[Standart name]])</f>
        <v>2-acetyl-s-octadecyl-1-thioglycero-3-phosphocholine</v>
      </c>
      <c r="D529" t="s">
        <v>299</v>
      </c>
      <c r="E529" t="s">
        <v>300</v>
      </c>
      <c r="F529" t="s">
        <v>301</v>
      </c>
      <c r="H529" t="s">
        <v>13</v>
      </c>
      <c r="I529" t="s">
        <v>302</v>
      </c>
      <c r="J529" t="str">
        <f>VLOOKUP(Table1[[#This Row],[Name]],compound_data!$A$1:$I$964,9,0)</f>
        <v>DZOMRYLZWBYFLF-UHFFFAOYSA-N</v>
      </c>
      <c r="K529" t="s">
        <v>4625</v>
      </c>
      <c r="L529" t="s">
        <v>4404</v>
      </c>
      <c r="M529">
        <f>COUNTIF(Table1[InChIKey],Table1[[#This Row],[InChIKey]])</f>
        <v>1</v>
      </c>
    </row>
    <row r="530" spans="1:13" x14ac:dyDescent="0.25">
      <c r="A530" t="s">
        <v>4233</v>
      </c>
      <c r="B530">
        <v>13726</v>
      </c>
      <c r="C530" t="str">
        <f>LOWER(Table1[[#This Row],[Standart name]])</f>
        <v>2,6-dichloroindophenol</v>
      </c>
      <c r="D530" t="s">
        <v>4234</v>
      </c>
      <c r="E530" t="s">
        <v>4235</v>
      </c>
      <c r="F530" t="s">
        <v>4236</v>
      </c>
      <c r="H530" t="s">
        <v>13</v>
      </c>
      <c r="I530" t="s">
        <v>4237</v>
      </c>
      <c r="J530" t="str">
        <f>VLOOKUP(Table1[[#This Row],[Name]],compound_data!$A$1:$I$964,9,0)</f>
        <v>FBWADIKARMIWNM-UHFFFAOYSA-N</v>
      </c>
      <c r="K530" t="s">
        <v>4632</v>
      </c>
      <c r="L530" t="s">
        <v>4404</v>
      </c>
      <c r="M530">
        <f>COUNTIF(Table1[InChIKey],Table1[[#This Row],[InChIKey]])</f>
        <v>1</v>
      </c>
    </row>
    <row r="531" spans="1:13" x14ac:dyDescent="0.25">
      <c r="A531" t="s">
        <v>597</v>
      </c>
      <c r="B531">
        <v>5311423</v>
      </c>
      <c r="C531" t="str">
        <f>LOWER(Table1[[#This Row],[Standart name]])</f>
        <v>sb 207710</v>
      </c>
      <c r="D531" t="s">
        <v>598</v>
      </c>
      <c r="E531" t="s">
        <v>599</v>
      </c>
      <c r="F531" t="s">
        <v>600</v>
      </c>
      <c r="H531" t="s">
        <v>13</v>
      </c>
      <c r="I531" t="s">
        <v>601</v>
      </c>
      <c r="J531" t="str">
        <f>VLOOKUP(Table1[[#This Row],[Name]],compound_data!$A$1:$I$964,9,0)</f>
        <v>FCKKCDRMGKXQDK-UHFFFAOYSA-N</v>
      </c>
      <c r="K531" t="s">
        <v>4633</v>
      </c>
      <c r="L531" t="s">
        <v>4404</v>
      </c>
      <c r="M531">
        <f>COUNTIF(Table1[InChIKey],Table1[[#This Row],[InChIKey]])</f>
        <v>1</v>
      </c>
    </row>
    <row r="532" spans="1:13" x14ac:dyDescent="0.25">
      <c r="A532" t="s">
        <v>2280</v>
      </c>
      <c r="B532">
        <v>135398638</v>
      </c>
      <c r="C532" t="str">
        <f>LOWER(Table1[[#This Row],[Standart name]])</f>
        <v>hypoxanthine</v>
      </c>
      <c r="D532" t="s">
        <v>2281</v>
      </c>
      <c r="E532" t="s">
        <v>2282</v>
      </c>
      <c r="F532" t="s">
        <v>2283</v>
      </c>
      <c r="H532" t="s">
        <v>13</v>
      </c>
      <c r="I532" t="s">
        <v>2284</v>
      </c>
      <c r="J532" t="str">
        <f>VLOOKUP(Table1[[#This Row],[Name]],compound_data!$A$1:$I$964,9,0)</f>
        <v>FDGQSTZJBFJUBT-UHFFFAOYSA-N</v>
      </c>
      <c r="K532" t="s">
        <v>4634</v>
      </c>
      <c r="L532" t="s">
        <v>4404</v>
      </c>
      <c r="M532">
        <f>COUNTIF(Table1[InChIKey],Table1[[#This Row],[InChIKey]])</f>
        <v>1</v>
      </c>
    </row>
    <row r="533" spans="1:13" x14ac:dyDescent="0.25">
      <c r="A533" t="s">
        <v>22</v>
      </c>
      <c r="B533">
        <v>108182</v>
      </c>
      <c r="C533" t="str">
        <f>LOWER(Table1[[#This Row],[Standart name]])</f>
        <v>zacopride</v>
      </c>
      <c r="D533" t="s">
        <v>23</v>
      </c>
      <c r="E533" t="s">
        <v>24</v>
      </c>
      <c r="F533" t="s">
        <v>25</v>
      </c>
      <c r="H533" t="s">
        <v>13</v>
      </c>
      <c r="I533" t="s">
        <v>26</v>
      </c>
      <c r="J533" t="str">
        <f>VLOOKUP(Table1[[#This Row],[Name]],compound_data!$A$1:$I$964,9,0)</f>
        <v>FEROPKNOYKURCJ-UHFFFAOYSA-N</v>
      </c>
      <c r="K533" t="s">
        <v>4635</v>
      </c>
      <c r="L533" t="s">
        <v>4404</v>
      </c>
      <c r="M533">
        <f>COUNTIF(Table1[InChIKey],Table1[[#This Row],[InChIKey]])</f>
        <v>1</v>
      </c>
    </row>
    <row r="534" spans="1:13" x14ac:dyDescent="0.25">
      <c r="A534" t="s">
        <v>2803</v>
      </c>
      <c r="B534">
        <v>1329</v>
      </c>
      <c r="C534" t="str">
        <f>LOWER(Table1[[#This Row],[Standart name]])</f>
        <v>dpcpx</v>
      </c>
      <c r="D534" t="s">
        <v>2804</v>
      </c>
      <c r="E534" t="s">
        <v>2805</v>
      </c>
      <c r="F534" t="s">
        <v>2806</v>
      </c>
      <c r="H534" t="s">
        <v>13</v>
      </c>
      <c r="I534" t="s">
        <v>2807</v>
      </c>
      <c r="J534" t="str">
        <f>VLOOKUP(Table1[[#This Row],[Name]],compound_data!$A$1:$I$964,9,0)</f>
        <v>FFBDFADSZUINTG-UHFFFAOYSA-N</v>
      </c>
      <c r="K534" t="s">
        <v>4636</v>
      </c>
      <c r="L534" t="s">
        <v>4404</v>
      </c>
      <c r="M534">
        <f>COUNTIF(Table1[InChIKey],Table1[[#This Row],[InChIKey]])</f>
        <v>1</v>
      </c>
    </row>
    <row r="535" spans="1:13" x14ac:dyDescent="0.25">
      <c r="A535" t="s">
        <v>2862</v>
      </c>
      <c r="B535">
        <v>778</v>
      </c>
      <c r="C535" t="str">
        <f>LOWER(Table1[[#This Row],[Standart name]])</f>
        <v>dl-homocysteine</v>
      </c>
      <c r="D535" t="s">
        <v>2863</v>
      </c>
      <c r="E535" t="s">
        <v>2864</v>
      </c>
      <c r="F535" t="s">
        <v>661</v>
      </c>
      <c r="H535" t="s">
        <v>13</v>
      </c>
      <c r="I535" t="s">
        <v>2865</v>
      </c>
      <c r="J535" t="str">
        <f>VLOOKUP(Table1[[#This Row],[Name]],compound_data!$A$1:$I$964,9,0)</f>
        <v>FFFHZYDWPBMWHY-UHFFFAOYSA-N</v>
      </c>
      <c r="K535" t="s">
        <v>4637</v>
      </c>
      <c r="L535" t="s">
        <v>4404</v>
      </c>
      <c r="M535">
        <f>COUNTIF(Table1[InChIKey],Table1[[#This Row],[InChIKey]])</f>
        <v>1</v>
      </c>
    </row>
    <row r="536" spans="1:13" x14ac:dyDescent="0.25">
      <c r="A536" t="s">
        <v>4073</v>
      </c>
      <c r="B536">
        <v>87583</v>
      </c>
      <c r="C536" t="str">
        <f>LOWER(Table1[[#This Row],[Standart name]])</f>
        <v>4-methylumbelliferyl heptanoate</v>
      </c>
      <c r="D536" t="s">
        <v>4074</v>
      </c>
      <c r="E536" t="s">
        <v>4075</v>
      </c>
      <c r="F536" t="s">
        <v>4076</v>
      </c>
      <c r="H536" t="s">
        <v>13</v>
      </c>
      <c r="I536" t="s">
        <v>4077</v>
      </c>
      <c r="J536" t="str">
        <f>VLOOKUP(Table1[[#This Row],[Name]],compound_data!$A$1:$I$964,9,0)</f>
        <v>FFNBFZWIBOIPIV-UHFFFAOYSA-N</v>
      </c>
      <c r="K536" t="s">
        <v>4638</v>
      </c>
      <c r="L536" t="s">
        <v>4404</v>
      </c>
      <c r="M536">
        <f>COUNTIF(Table1[InChIKey],Table1[[#This Row],[InChIKey]])</f>
        <v>1</v>
      </c>
    </row>
    <row r="537" spans="1:13" x14ac:dyDescent="0.25">
      <c r="A537" t="s">
        <v>2821</v>
      </c>
      <c r="B537">
        <v>3151</v>
      </c>
      <c r="C537" t="str">
        <f>LOWER(Table1[[#This Row],[Standart name]])</f>
        <v>domperidone</v>
      </c>
      <c r="D537" t="s">
        <v>2822</v>
      </c>
      <c r="E537" t="s">
        <v>2823</v>
      </c>
      <c r="F537" t="s">
        <v>2824</v>
      </c>
      <c r="H537" t="s">
        <v>13</v>
      </c>
      <c r="I537" t="s">
        <v>2825</v>
      </c>
      <c r="J537" t="str">
        <f>VLOOKUP(Table1[[#This Row],[Name]],compound_data!$A$1:$I$964,9,0)</f>
        <v>FGXWKSZFVQUSTL-UHFFFAOYSA-N</v>
      </c>
      <c r="K537" t="s">
        <v>4639</v>
      </c>
      <c r="L537" t="s">
        <v>4404</v>
      </c>
      <c r="M537">
        <f>COUNTIF(Table1[InChIKey],Table1[[#This Row],[InChIKey]])</f>
        <v>1</v>
      </c>
    </row>
    <row r="538" spans="1:13" x14ac:dyDescent="0.25">
      <c r="A538" t="s">
        <v>2514</v>
      </c>
      <c r="B538">
        <v>44592366</v>
      </c>
      <c r="C538" t="str">
        <f>LOWER(Table1[[#This Row],[Standart name]])</f>
        <v>gardiquimod</v>
      </c>
      <c r="D538" t="s">
        <v>2515</v>
      </c>
      <c r="E538" t="s">
        <v>2516</v>
      </c>
      <c r="F538" t="s">
        <v>2517</v>
      </c>
      <c r="H538" t="s">
        <v>13</v>
      </c>
      <c r="I538" t="s">
        <v>2518</v>
      </c>
      <c r="J538" t="str">
        <f>VLOOKUP(Table1[[#This Row],[Name]],compound_data!$A$1:$I$964,9,0)</f>
        <v>FHJATBIERQTCTN-UHFFFAOYSA-N</v>
      </c>
      <c r="K538" t="s">
        <v>4640</v>
      </c>
      <c r="L538" t="s">
        <v>4404</v>
      </c>
      <c r="M538">
        <f>COUNTIF(Table1[InChIKey],Table1[[#This Row],[InChIKey]])</f>
        <v>1</v>
      </c>
    </row>
    <row r="539" spans="1:13" x14ac:dyDescent="0.25">
      <c r="A539" t="s">
        <v>1515</v>
      </c>
      <c r="B539">
        <v>3614</v>
      </c>
      <c r="C539" t="str">
        <f>LOWER(Table1[[#This Row],[Standart name]])</f>
        <v>tele-methylhistamine</v>
      </c>
      <c r="D539" t="s">
        <v>1516</v>
      </c>
      <c r="E539" t="s">
        <v>1517</v>
      </c>
      <c r="F539" t="s">
        <v>869</v>
      </c>
      <c r="H539" t="s">
        <v>13</v>
      </c>
      <c r="I539" t="s">
        <v>1518</v>
      </c>
      <c r="J539" t="str">
        <f>VLOOKUP(Table1[[#This Row],[Name]],compound_data!$A$1:$I$964,9,0)</f>
        <v>FHQDWPCFSJMNCT-UHFFFAOYSA-N</v>
      </c>
      <c r="K539" t="s">
        <v>4641</v>
      </c>
      <c r="L539" t="s">
        <v>4404</v>
      </c>
      <c r="M539">
        <f>COUNTIF(Table1[InChIKey],Table1[[#This Row],[InChIKey]])</f>
        <v>1</v>
      </c>
    </row>
    <row r="540" spans="1:13" x14ac:dyDescent="0.25">
      <c r="A540" t="s">
        <v>4187</v>
      </c>
      <c r="B540">
        <v>115348</v>
      </c>
      <c r="C540" t="str">
        <f>LOWER(Table1[[#This Row],[Standart name]])</f>
        <v>n-(2-(2-iodo-5-methoxy-1h-indol-3-yl)ethyl)acetamide</v>
      </c>
      <c r="D540" t="s">
        <v>4188</v>
      </c>
      <c r="E540" t="s">
        <v>4189</v>
      </c>
      <c r="F540" t="s">
        <v>4190</v>
      </c>
      <c r="H540" t="s">
        <v>13</v>
      </c>
      <c r="I540" t="s">
        <v>4191</v>
      </c>
      <c r="J540" t="str">
        <f>VLOOKUP(Table1[[#This Row],[Name]],compound_data!$A$1:$I$964,9,0)</f>
        <v>FJDDSMSDZHURBJ-UHFFFAOYSA-N</v>
      </c>
      <c r="K540" t="s">
        <v>4642</v>
      </c>
      <c r="L540" t="s">
        <v>4404</v>
      </c>
      <c r="M540">
        <f>COUNTIF(Table1[InChIKey],Table1[[#This Row],[InChIKey]])</f>
        <v>1</v>
      </c>
    </row>
    <row r="541" spans="1:13" x14ac:dyDescent="0.25">
      <c r="A541" t="s">
        <v>1597</v>
      </c>
      <c r="B541">
        <v>124221650</v>
      </c>
      <c r="C541" t="str">
        <f>LOWER(Table1[[#This Row],[Standart name]])</f>
        <v>derivative 30 [pmid: 25299434]</v>
      </c>
      <c r="D541" t="s">
        <v>1598</v>
      </c>
      <c r="E541" t="s">
        <v>1599</v>
      </c>
      <c r="F541" t="s">
        <v>1600</v>
      </c>
      <c r="H541" t="s">
        <v>13</v>
      </c>
      <c r="I541" t="s">
        <v>1601</v>
      </c>
      <c r="J541" t="str">
        <f>VLOOKUP(Table1[[#This Row],[Name]],compound_data!$A$1:$I$964,9,0)</f>
        <v>FMXSYRBHGUMFBA-UHFFFAOYSA-N</v>
      </c>
      <c r="K541" t="s">
        <v>4647</v>
      </c>
      <c r="L541" t="s">
        <v>4404</v>
      </c>
      <c r="M541">
        <f>COUNTIF(Table1[InChIKey],Table1[[#This Row],[InChIKey]])</f>
        <v>1</v>
      </c>
    </row>
    <row r="542" spans="1:13" x14ac:dyDescent="0.25">
      <c r="A542" t="s">
        <v>2063</v>
      </c>
      <c r="B542">
        <v>3822</v>
      </c>
      <c r="C542" t="str">
        <f>LOWER(Table1[[#This Row],[Standart name]])</f>
        <v>ketanserin</v>
      </c>
      <c r="D542" t="s">
        <v>2064</v>
      </c>
      <c r="E542" t="s">
        <v>2065</v>
      </c>
      <c r="F542" t="s">
        <v>2066</v>
      </c>
      <c r="H542" t="s">
        <v>13</v>
      </c>
      <c r="I542" t="s">
        <v>2067</v>
      </c>
      <c r="J542" t="str">
        <f>VLOOKUP(Table1[[#This Row],[Name]],compound_data!$A$1:$I$964,9,0)</f>
        <v>FPCCSQOGAWCVBH-UHFFFAOYSA-N</v>
      </c>
      <c r="K542" t="s">
        <v>4650</v>
      </c>
      <c r="L542" t="s">
        <v>4404</v>
      </c>
      <c r="M542">
        <f>COUNTIF(Table1[InChIKey],Table1[[#This Row],[InChIKey]])</f>
        <v>1</v>
      </c>
    </row>
    <row r="543" spans="1:13" x14ac:dyDescent="0.25">
      <c r="A543" t="s">
        <v>3561</v>
      </c>
      <c r="B543">
        <v>104751</v>
      </c>
      <c r="C543" t="str">
        <f>LOWER(Table1[[#This Row],[Standart name]])</f>
        <v>1,2-bis(2-aminophenoxy)ethane-n,n,n',n'-tetraacetic acid</v>
      </c>
      <c r="D543" t="s">
        <v>3562</v>
      </c>
      <c r="E543" t="s">
        <v>3563</v>
      </c>
      <c r="F543" t="s">
        <v>3564</v>
      </c>
      <c r="H543" t="s">
        <v>13</v>
      </c>
      <c r="I543" t="s">
        <v>3565</v>
      </c>
      <c r="J543" t="str">
        <f>VLOOKUP(Table1[[#This Row],[Name]],compound_data!$A$1:$I$964,9,0)</f>
        <v>FTEDXVNDVHYDQW-UHFFFAOYSA-N</v>
      </c>
      <c r="K543" t="s">
        <v>4655</v>
      </c>
      <c r="L543" t="s">
        <v>4404</v>
      </c>
      <c r="M543">
        <f>COUNTIF(Table1[InChIKey],Table1[[#This Row],[InChIKey]])</f>
        <v>1</v>
      </c>
    </row>
    <row r="544" spans="1:13" x14ac:dyDescent="0.25">
      <c r="A544" t="s">
        <v>4061</v>
      </c>
      <c r="B544">
        <v>84843</v>
      </c>
      <c r="C544" t="str">
        <f>LOWER(Table1[[#This Row],[Standart name]])</f>
        <v>4-methylumbelliferyl sulfate</v>
      </c>
      <c r="D544" t="s">
        <v>4062</v>
      </c>
      <c r="E544" t="s">
        <v>4063</v>
      </c>
      <c r="F544" t="s">
        <v>4064</v>
      </c>
      <c r="H544" t="s">
        <v>13</v>
      </c>
      <c r="I544" t="s">
        <v>4065</v>
      </c>
      <c r="J544" t="str">
        <f>VLOOKUP(Table1[[#This Row],[Name]],compound_data!$A$1:$I$964,9,0)</f>
        <v>FUYLLJCBCKRIAL-UHFFFAOYSA-N</v>
      </c>
      <c r="K544" t="s">
        <v>4658</v>
      </c>
      <c r="L544" t="s">
        <v>4404</v>
      </c>
      <c r="M544">
        <f>COUNTIF(Table1[InChIKey],Table1[[#This Row],[InChIKey]])</f>
        <v>1</v>
      </c>
    </row>
    <row r="545" spans="1:13" x14ac:dyDescent="0.25">
      <c r="A545" t="s">
        <v>2851</v>
      </c>
      <c r="B545">
        <v>62065</v>
      </c>
      <c r="C545" t="str">
        <f>LOWER(Table1[[#This Row],[Standart name]])</f>
        <v>2,5-dimethoxy-4-bromoamphetamine</v>
      </c>
      <c r="D545" t="s">
        <v>2852</v>
      </c>
      <c r="E545" t="s">
        <v>2853</v>
      </c>
      <c r="F545" t="s">
        <v>2854</v>
      </c>
      <c r="H545" t="s">
        <v>13</v>
      </c>
      <c r="I545" t="s">
        <v>2855</v>
      </c>
      <c r="J545" t="str">
        <f>VLOOKUP(Table1[[#This Row],[Name]],compound_data!$A$1:$I$964,9,0)</f>
        <v>FXMWUTGUCAKGQL-UHFFFAOYSA-N</v>
      </c>
      <c r="K545" t="s">
        <v>4666</v>
      </c>
      <c r="L545" t="s">
        <v>4404</v>
      </c>
      <c r="M545">
        <f>COUNTIF(Table1[InChIKey],Table1[[#This Row],[InChIKey]])</f>
        <v>1</v>
      </c>
    </row>
    <row r="546" spans="1:13" x14ac:dyDescent="0.25">
      <c r="A546" t="s">
        <v>2204</v>
      </c>
      <c r="B546">
        <v>169410440</v>
      </c>
      <c r="C546" t="str">
        <f>LOWER(Table1[[#This Row],[Standart name]])</f>
        <v>n-[2-[4-(azetidine-1-carbonyl)phenyl]ethyl]-3-(3,4-dimethoxyphenyl)-1,2,4-oxadiazole-5-carboxamide</v>
      </c>
      <c r="D546" t="s">
        <v>2205</v>
      </c>
      <c r="E546" t="s">
        <v>2205</v>
      </c>
      <c r="F546" t="s">
        <v>2206</v>
      </c>
      <c r="H546" t="s">
        <v>13</v>
      </c>
      <c r="I546" t="s">
        <v>2207</v>
      </c>
      <c r="J546" t="str">
        <f>VLOOKUP(Table1[[#This Row],[Name]],compound_data!$A$1:$I$964,9,0)</f>
        <v>GCZJCDQGYPXFCY-UHFFFAOYSA-N</v>
      </c>
      <c r="K546" t="s">
        <v>4667</v>
      </c>
      <c r="L546" t="s">
        <v>4404</v>
      </c>
      <c r="M546">
        <f>COUNTIF(Table1[InChIKey],Table1[[#This Row],[InChIKey]])</f>
        <v>1</v>
      </c>
    </row>
    <row r="547" spans="1:13" x14ac:dyDescent="0.25">
      <c r="A547" t="s">
        <v>310</v>
      </c>
      <c r="B547">
        <v>118286581</v>
      </c>
      <c r="C547" t="str">
        <f>LOWER(Table1[[#This Row],[Standart name]])</f>
        <v>thallos am</v>
      </c>
      <c r="D547" t="s">
        <v>311</v>
      </c>
      <c r="E547" t="s">
        <v>312</v>
      </c>
      <c r="F547" t="s">
        <v>313</v>
      </c>
      <c r="H547" t="s">
        <v>13</v>
      </c>
      <c r="I547" t="s">
        <v>314</v>
      </c>
      <c r="J547" t="str">
        <f>VLOOKUP(Table1[[#This Row],[Name]],compound_data!$A$1:$I$964,9,0)</f>
        <v>GEIWLXJYBWGYES-UHFFFAOYSA-N</v>
      </c>
      <c r="K547" t="s">
        <v>4668</v>
      </c>
      <c r="L547" t="s">
        <v>4404</v>
      </c>
      <c r="M547">
        <f>COUNTIF(Table1[InChIKey],Table1[[#This Row],[InChIKey]])</f>
        <v>1</v>
      </c>
    </row>
    <row r="548" spans="1:13" x14ac:dyDescent="0.25">
      <c r="A548" t="s">
        <v>3782</v>
      </c>
      <c r="B548">
        <v>20544</v>
      </c>
      <c r="C548" t="str">
        <f>LOWER(Table1[[#This Row],[Standart name]])</f>
        <v>acetylthiocholine</v>
      </c>
      <c r="D548" t="s">
        <v>3783</v>
      </c>
      <c r="E548" t="s">
        <v>3784</v>
      </c>
      <c r="F548" t="s">
        <v>3785</v>
      </c>
      <c r="H548" t="s">
        <v>13</v>
      </c>
      <c r="I548" t="s">
        <v>3786</v>
      </c>
      <c r="J548" t="str">
        <f>VLOOKUP(Table1[[#This Row],[Name]],compound_data!$A$1:$I$964,9,0)</f>
        <v>GFFIJCYHQYHUHB-UHFFFAOYSA-N</v>
      </c>
      <c r="K548" t="s">
        <v>4669</v>
      </c>
      <c r="L548" t="s">
        <v>4404</v>
      </c>
      <c r="M548">
        <f>COUNTIF(Table1[InChIKey],Table1[[#This Row],[InChIKey]])</f>
        <v>1</v>
      </c>
    </row>
    <row r="549" spans="1:13" x14ac:dyDescent="0.25">
      <c r="A549" t="s">
        <v>2791</v>
      </c>
      <c r="B549">
        <v>102614</v>
      </c>
      <c r="C549" t="str">
        <f>LOWER(Table1[[#This Row],[Standart name]])</f>
        <v>2,3-bis(4-hydroxyphenyl)-propionitrile</v>
      </c>
      <c r="D549" t="s">
        <v>2792</v>
      </c>
      <c r="E549" t="s">
        <v>2793</v>
      </c>
      <c r="F549" t="s">
        <v>2794</v>
      </c>
      <c r="H549" t="s">
        <v>13</v>
      </c>
      <c r="I549" t="s">
        <v>2795</v>
      </c>
      <c r="J549" t="str">
        <f>VLOOKUP(Table1[[#This Row],[Name]],compound_data!$A$1:$I$964,9,0)</f>
        <v>GHZHWDWADLAOIQ-UHFFFAOYSA-N</v>
      </c>
      <c r="K549" t="s">
        <v>4674</v>
      </c>
      <c r="L549" t="s">
        <v>4404</v>
      </c>
      <c r="M549">
        <f>COUNTIF(Table1[InChIKey],Table1[[#This Row],[InChIKey]])</f>
        <v>1</v>
      </c>
    </row>
    <row r="550" spans="1:13" x14ac:dyDescent="0.25">
      <c r="A550" t="s">
        <v>3259</v>
      </c>
      <c r="B550">
        <v>2803</v>
      </c>
      <c r="C550" t="str">
        <f>LOWER(Table1[[#This Row],[Standart name]])</f>
        <v>clonidine</v>
      </c>
      <c r="D550" t="s">
        <v>3260</v>
      </c>
      <c r="E550" t="s">
        <v>3261</v>
      </c>
      <c r="F550" t="s">
        <v>3262</v>
      </c>
      <c r="H550" t="s">
        <v>13</v>
      </c>
      <c r="I550" t="s">
        <v>3263</v>
      </c>
      <c r="J550" t="str">
        <f>VLOOKUP(Table1[[#This Row],[Name]],compound_data!$A$1:$I$964,9,0)</f>
        <v>GJSURZIOUXUGAL-UHFFFAOYSA-N</v>
      </c>
      <c r="K550" t="s">
        <v>4675</v>
      </c>
      <c r="L550" t="s">
        <v>4404</v>
      </c>
      <c r="M550">
        <f>COUNTIF(Table1[InChIKey],Table1[[#This Row],[InChIKey]])</f>
        <v>1</v>
      </c>
    </row>
    <row r="551" spans="1:13" x14ac:dyDescent="0.25">
      <c r="A551" t="s">
        <v>3961</v>
      </c>
      <c r="B551">
        <v>92249</v>
      </c>
      <c r="C551" t="str">
        <f>LOWER(Table1[[#This Row],[Standart name]])</f>
        <v>7-amino-4-methylcoumarin</v>
      </c>
      <c r="D551" t="s">
        <v>3962</v>
      </c>
      <c r="E551" t="s">
        <v>3963</v>
      </c>
      <c r="F551" t="s">
        <v>3666</v>
      </c>
      <c r="H551" t="s">
        <v>13</v>
      </c>
      <c r="I551" t="s">
        <v>3964</v>
      </c>
      <c r="J551" t="str">
        <f>VLOOKUP(Table1[[#This Row],[Name]],compound_data!$A$1:$I$964,9,0)</f>
        <v>GLNDAGDHSLMOKX-UHFFFAOYSA-N</v>
      </c>
      <c r="K551" t="s">
        <v>4676</v>
      </c>
      <c r="L551" t="s">
        <v>4404</v>
      </c>
      <c r="M551">
        <f>COUNTIF(Table1[InChIKey],Table1[[#This Row],[InChIKey]])</f>
        <v>1</v>
      </c>
    </row>
    <row r="552" spans="1:13" x14ac:dyDescent="0.25">
      <c r="A552" t="s">
        <v>2410</v>
      </c>
      <c r="B552">
        <v>5311130</v>
      </c>
      <c r="C552" t="str">
        <f>LOWER(Table1[[#This Row],[Standart name]])</f>
        <v>gr 125,743</v>
      </c>
      <c r="D552" t="s">
        <v>2411</v>
      </c>
      <c r="E552" t="s">
        <v>2412</v>
      </c>
      <c r="F552" t="s">
        <v>2413</v>
      </c>
      <c r="H552" t="s">
        <v>13</v>
      </c>
      <c r="I552" t="s">
        <v>2414</v>
      </c>
      <c r="J552" t="str">
        <f>VLOOKUP(Table1[[#This Row],[Name]],compound_data!$A$1:$I$964,9,0)</f>
        <v>GNOXPYACARZYMW-UHFFFAOYSA-N</v>
      </c>
      <c r="K552" t="s">
        <v>4685</v>
      </c>
      <c r="L552" t="s">
        <v>4404</v>
      </c>
      <c r="M552">
        <f>COUNTIF(Table1[InChIKey],Table1[[#This Row],[InChIKey]])</f>
        <v>1</v>
      </c>
    </row>
    <row r="553" spans="1:13" x14ac:dyDescent="0.25">
      <c r="A553" t="s">
        <v>4334</v>
      </c>
      <c r="B553">
        <v>1321</v>
      </c>
      <c r="C553" t="str">
        <f>LOWER(Table1[[#This Row],[Standart name]])</f>
        <v>1,2-didecanoylglycerol</v>
      </c>
      <c r="D553" t="s">
        <v>4335</v>
      </c>
      <c r="E553" t="s">
        <v>4336</v>
      </c>
      <c r="F553" t="s">
        <v>4337</v>
      </c>
      <c r="H553" t="s">
        <v>13</v>
      </c>
      <c r="I553" t="s">
        <v>4338</v>
      </c>
      <c r="J553" t="str">
        <f>VLOOKUP(Table1[[#This Row],[Name]],compound_data!$A$1:$I$964,9,0)</f>
        <v>GNSDEDOVXZDMKM-UHFFFAOYSA-N</v>
      </c>
      <c r="K553" t="s">
        <v>4686</v>
      </c>
      <c r="L553" t="s">
        <v>4404</v>
      </c>
      <c r="M553">
        <f>COUNTIF(Table1[InChIKey],Table1[[#This Row],[InChIKey]])</f>
        <v>1</v>
      </c>
    </row>
    <row r="554" spans="1:13" x14ac:dyDescent="0.25">
      <c r="A554" t="s">
        <v>3199</v>
      </c>
      <c r="B554">
        <v>94381</v>
      </c>
      <c r="C554" t="str">
        <f>LOWER(Table1[[#This Row],[Standart name]])</f>
        <v>coumarin 7</v>
      </c>
      <c r="D554" t="s">
        <v>3200</v>
      </c>
      <c r="E554" t="s">
        <v>3201</v>
      </c>
      <c r="F554" t="s">
        <v>3202</v>
      </c>
      <c r="H554" t="s">
        <v>13</v>
      </c>
      <c r="I554" t="s">
        <v>3203</v>
      </c>
      <c r="J554" t="str">
        <f>VLOOKUP(Table1[[#This Row],[Name]],compound_data!$A$1:$I$964,9,0)</f>
        <v>GOLORTLGFDVFDW-UHFFFAOYSA-N</v>
      </c>
      <c r="K554" t="s">
        <v>4689</v>
      </c>
      <c r="L554" t="s">
        <v>4404</v>
      </c>
      <c r="M554">
        <f>COUNTIF(Table1[InChIKey],Table1[[#This Row],[InChIKey]])</f>
        <v>1</v>
      </c>
    </row>
    <row r="555" spans="1:13" x14ac:dyDescent="0.25">
      <c r="A555" t="s">
        <v>1370</v>
      </c>
      <c r="B555">
        <v>944</v>
      </c>
      <c r="C555" t="str">
        <f>LOWER(Table1[[#This Row],[Standart name]])</f>
        <v>nitric acid</v>
      </c>
      <c r="D555" t="s">
        <v>1371</v>
      </c>
      <c r="E555" t="s">
        <v>1370</v>
      </c>
      <c r="F555" t="s">
        <v>1372</v>
      </c>
      <c r="H555" t="s">
        <v>13</v>
      </c>
      <c r="I555" t="s">
        <v>1373</v>
      </c>
      <c r="J555" t="str">
        <f>VLOOKUP(Table1[[#This Row],[Name]],compound_data!$A$1:$I$964,9,0)</f>
        <v>GRYLNZFGIOXLOG-UHFFFAOYSA-N</v>
      </c>
      <c r="K555" t="s">
        <v>4691</v>
      </c>
      <c r="L555" t="s">
        <v>4404</v>
      </c>
      <c r="M555">
        <f>COUNTIF(Table1[InChIKey],Table1[[#This Row],[InChIKey]])</f>
        <v>1</v>
      </c>
    </row>
    <row r="556" spans="1:13" x14ac:dyDescent="0.25">
      <c r="A556" t="s">
        <v>3487</v>
      </c>
      <c r="B556">
        <v>25058173</v>
      </c>
      <c r="C556" t="str">
        <f>LOWER(Table1[[#This Row],[Standart name]])</f>
        <v>4,4-difluoro-4-bora-3a,4a-diaza-s-indacene</v>
      </c>
      <c r="D556" t="s">
        <v>3488</v>
      </c>
      <c r="E556" t="s">
        <v>3489</v>
      </c>
      <c r="F556" t="s">
        <v>3490</v>
      </c>
      <c r="H556" t="s">
        <v>13</v>
      </c>
      <c r="I556" t="s">
        <v>3491</v>
      </c>
      <c r="J556" t="str">
        <f>VLOOKUP(Table1[[#This Row],[Name]],compound_data!$A$1:$I$964,9,0)</f>
        <v>GUHHEAYOTAJBPT-UHFFFAOYSA-N</v>
      </c>
      <c r="K556" t="s">
        <v>4696</v>
      </c>
      <c r="L556" t="s">
        <v>4404</v>
      </c>
      <c r="M556">
        <f>COUNTIF(Table1[InChIKey],Table1[[#This Row],[InChIKey]])</f>
        <v>1</v>
      </c>
    </row>
    <row r="557" spans="1:13" x14ac:dyDescent="0.25">
      <c r="A557" t="s">
        <v>3350</v>
      </c>
      <c r="B557">
        <v>23974</v>
      </c>
      <c r="C557" t="str">
        <f>LOWER(Table1[[#This Row],[Standart name]])</f>
        <v>cerium</v>
      </c>
      <c r="D557" t="s">
        <v>3351</v>
      </c>
      <c r="E557" t="s">
        <v>3352</v>
      </c>
      <c r="F557" t="s">
        <v>3353</v>
      </c>
      <c r="H557" t="s">
        <v>13</v>
      </c>
      <c r="I557" t="s">
        <v>3354</v>
      </c>
      <c r="J557" t="str">
        <f>VLOOKUP(Table1[[#This Row],[Name]],compound_data!$A$1:$I$964,9,0)</f>
        <v>GWXLDORMOJMVQZ-UHFFFAOYSA-N</v>
      </c>
      <c r="K557" t="s">
        <v>4701</v>
      </c>
      <c r="L557" t="s">
        <v>4404</v>
      </c>
      <c r="M557">
        <f>COUNTIF(Table1[InChIKey],Table1[[#This Row],[InChIKey]])</f>
        <v>1</v>
      </c>
    </row>
    <row r="558" spans="1:13" x14ac:dyDescent="0.25">
      <c r="A558" t="s">
        <v>381</v>
      </c>
      <c r="B558">
        <v>9865843</v>
      </c>
      <c r="C558" t="str">
        <f>LOWER(Table1[[#This Row],[Standart name]])</f>
        <v>t-226296</v>
      </c>
      <c r="D558" t="s">
        <v>382</v>
      </c>
      <c r="E558" t="s">
        <v>383</v>
      </c>
      <c r="F558" t="s">
        <v>384</v>
      </c>
      <c r="H558" t="s">
        <v>13</v>
      </c>
      <c r="I558" t="s">
        <v>385</v>
      </c>
      <c r="J558" t="str">
        <f>VLOOKUP(Table1[[#This Row],[Name]],compound_data!$A$1:$I$964,9,0)</f>
        <v>GXAQELJVODWLDD-UHFFFAOYSA-N</v>
      </c>
      <c r="K558" t="s">
        <v>4702</v>
      </c>
      <c r="L558" t="s">
        <v>4404</v>
      </c>
      <c r="M558">
        <f>COUNTIF(Table1[InChIKey],Table1[[#This Row],[InChIKey]])</f>
        <v>1</v>
      </c>
    </row>
    <row r="559" spans="1:13" x14ac:dyDescent="0.25">
      <c r="A559" t="s">
        <v>3597</v>
      </c>
      <c r="B559">
        <v>2247</v>
      </c>
      <c r="C559" t="str">
        <f>LOWER(Table1[[#This Row],[Standart name]])</f>
        <v>astemizole</v>
      </c>
      <c r="D559" t="s">
        <v>3598</v>
      </c>
      <c r="E559" t="s">
        <v>3599</v>
      </c>
      <c r="F559" t="s">
        <v>3600</v>
      </c>
      <c r="H559" t="s">
        <v>13</v>
      </c>
      <c r="I559" t="s">
        <v>3601</v>
      </c>
      <c r="J559" t="str">
        <f>VLOOKUP(Table1[[#This Row],[Name]],compound_data!$A$1:$I$964,9,0)</f>
        <v>GXDALQBWZGODGZ-UHFFFAOYSA-N</v>
      </c>
      <c r="K559" t="s">
        <v>4703</v>
      </c>
      <c r="L559" t="s">
        <v>4404</v>
      </c>
      <c r="M559">
        <f>COUNTIF(Table1[InChIKey],Table1[[#This Row],[InChIKey]])</f>
        <v>1</v>
      </c>
    </row>
    <row r="560" spans="1:13" x14ac:dyDescent="0.25">
      <c r="A560" t="s">
        <v>65</v>
      </c>
      <c r="B560">
        <v>5685</v>
      </c>
      <c r="C560" t="str">
        <f>LOWER(Table1[[#This Row],[Standart name]])</f>
        <v>(2-(2',6'-dimethoxy)phenoxyethylamino)methylbenzo-1,4-dioxane</v>
      </c>
      <c r="D560" t="s">
        <v>66</v>
      </c>
      <c r="E560" t="s">
        <v>67</v>
      </c>
      <c r="F560" t="s">
        <v>68</v>
      </c>
      <c r="H560" t="s">
        <v>13</v>
      </c>
      <c r="I560" t="s">
        <v>69</v>
      </c>
      <c r="J560" t="str">
        <f>VLOOKUP(Table1[[#This Row],[Name]],compound_data!$A$1:$I$964,9,0)</f>
        <v>GYSZUJHYXCZAKI-UHFFFAOYSA-N</v>
      </c>
      <c r="K560" t="s">
        <v>4704</v>
      </c>
      <c r="L560" t="s">
        <v>4404</v>
      </c>
      <c r="M560">
        <f>COUNTIF(Table1[InChIKey],Table1[[#This Row],[InChIKey]])</f>
        <v>1</v>
      </c>
    </row>
    <row r="561" spans="1:13" x14ac:dyDescent="0.25">
      <c r="A561" t="s">
        <v>3776</v>
      </c>
      <c r="B561">
        <v>7847</v>
      </c>
      <c r="C561" t="str">
        <f>LOWER(Table1[[#This Row],[Standart name]])</f>
        <v>acrolein</v>
      </c>
      <c r="D561" t="s">
        <v>3777</v>
      </c>
      <c r="E561" t="s">
        <v>3778</v>
      </c>
      <c r="F561" t="s">
        <v>3779</v>
      </c>
      <c r="H561" t="s">
        <v>13</v>
      </c>
      <c r="I561" t="s">
        <v>3780</v>
      </c>
      <c r="J561" t="str">
        <f>VLOOKUP(Table1[[#This Row],[Name]],compound_data!$A$1:$I$964,9,0)</f>
        <v>HGINCPLSRVDWNT-UHFFFAOYSA-N</v>
      </c>
      <c r="K561" t="s">
        <v>4709</v>
      </c>
      <c r="L561" t="s">
        <v>4404</v>
      </c>
      <c r="M561">
        <f>COUNTIF(Table1[InChIKey],Table1[[#This Row],[InChIKey]])</f>
        <v>1</v>
      </c>
    </row>
    <row r="562" spans="1:13" x14ac:dyDescent="0.25">
      <c r="A562" t="s">
        <v>878</v>
      </c>
      <c r="B562">
        <v>23056</v>
      </c>
      <c r="C562" t="str">
        <f>LOWER(Table1[[#This Row],[Standart name]])</f>
        <v>quinuclidinyl benzilate</v>
      </c>
      <c r="D562" t="s">
        <v>879</v>
      </c>
      <c r="E562" t="s">
        <v>880</v>
      </c>
      <c r="F562" t="s">
        <v>881</v>
      </c>
      <c r="H562" t="s">
        <v>13</v>
      </c>
      <c r="I562" t="s">
        <v>882</v>
      </c>
      <c r="J562" t="str">
        <f>VLOOKUP(Table1[[#This Row],[Name]],compound_data!$A$1:$I$964,9,0)</f>
        <v>HGMITUYOCPPQLE-UHFFFAOYSA-N</v>
      </c>
      <c r="K562" t="s">
        <v>4710</v>
      </c>
      <c r="L562" t="s">
        <v>4404</v>
      </c>
      <c r="M562">
        <f>COUNTIF(Table1[InChIKey],Table1[[#This Row],[InChIKey]])</f>
        <v>1</v>
      </c>
    </row>
    <row r="563" spans="1:13" x14ac:dyDescent="0.25">
      <c r="A563" t="s">
        <v>2889</v>
      </c>
      <c r="B563">
        <v>10350027</v>
      </c>
      <c r="C563" t="str">
        <f>LOWER(Table1[[#This Row],[Standart name]])</f>
        <v>dimethyl-w84</v>
      </c>
      <c r="D563" t="s">
        <v>2890</v>
      </c>
      <c r="E563" t="s">
        <v>2891</v>
      </c>
      <c r="F563" t="s">
        <v>2892</v>
      </c>
      <c r="H563" t="s">
        <v>13</v>
      </c>
      <c r="I563" t="s">
        <v>2893</v>
      </c>
      <c r="J563" t="str">
        <f>VLOOKUP(Table1[[#This Row],[Name]],compound_data!$A$1:$I$964,9,0)</f>
        <v>HMXRJKOINNJHNS-UHFFFAOYSA-N</v>
      </c>
      <c r="K563" t="s">
        <v>4719</v>
      </c>
      <c r="L563" t="s">
        <v>4404</v>
      </c>
      <c r="M563">
        <f>COUNTIF(Table1[InChIKey],Table1[[#This Row],[InChIKey]])</f>
        <v>1</v>
      </c>
    </row>
    <row r="564" spans="1:13" x14ac:dyDescent="0.25">
      <c r="A564" t="s">
        <v>723</v>
      </c>
      <c r="B564">
        <v>108094</v>
      </c>
      <c r="C564" t="str">
        <f>LOWER(Table1[[#This Row],[Standart name]])</f>
        <v>2-methoxyidazoxan</v>
      </c>
      <c r="D564" t="s">
        <v>724</v>
      </c>
      <c r="E564" t="s">
        <v>725</v>
      </c>
      <c r="F564" t="s">
        <v>726</v>
      </c>
      <c r="H564" t="s">
        <v>13</v>
      </c>
      <c r="I564" t="s">
        <v>727</v>
      </c>
      <c r="J564" t="str">
        <f>VLOOKUP(Table1[[#This Row],[Name]],compound_data!$A$1:$I$964,9,0)</f>
        <v>HQGWKNGAKBPTBX-UHFFFAOYSA-N</v>
      </c>
      <c r="K564" t="s">
        <v>4726</v>
      </c>
      <c r="L564" t="s">
        <v>4404</v>
      </c>
      <c r="M564">
        <f>COUNTIF(Table1[InChIKey],Table1[[#This Row],[InChIKey]])</f>
        <v>1</v>
      </c>
    </row>
    <row r="565" spans="1:13" x14ac:dyDescent="0.25">
      <c r="A565" t="s">
        <v>524</v>
      </c>
      <c r="B565">
        <v>6224</v>
      </c>
      <c r="C565" t="str">
        <f>LOWER(Table1[[#This Row],[Standart name]])</f>
        <v>sodium citrate</v>
      </c>
      <c r="D565" t="s">
        <v>525</v>
      </c>
      <c r="E565" t="s">
        <v>526</v>
      </c>
      <c r="F565" t="s">
        <v>527</v>
      </c>
      <c r="H565" t="s">
        <v>13</v>
      </c>
      <c r="I565" t="s">
        <v>528</v>
      </c>
      <c r="J565" t="str">
        <f>VLOOKUP(Table1[[#This Row],[Name]],compound_data!$A$1:$I$964,9,0)</f>
        <v>HRXKRNGNAMMEHJ-UHFFFAOYSA-K</v>
      </c>
      <c r="K565" t="s">
        <v>4729</v>
      </c>
      <c r="L565" t="s">
        <v>4404</v>
      </c>
      <c r="M565">
        <f>COUNTIF(Table1[InChIKey],Table1[[#This Row],[InChIKey]])</f>
        <v>1</v>
      </c>
    </row>
    <row r="566" spans="1:13" x14ac:dyDescent="0.25">
      <c r="A566" t="s">
        <v>2532</v>
      </c>
      <c r="B566">
        <v>136008305</v>
      </c>
      <c r="C566" t="str">
        <f>LOWER(Table1[[#This Row],[Standart name]])</f>
        <v>8-benzyl-2-[(furan-2-yl)methyl]-6-phenyl-3h,7h-imidazo[1,2-a]pyrazin-3-one</v>
      </c>
      <c r="D566" t="s">
        <v>2533</v>
      </c>
      <c r="E566" t="s">
        <v>2534</v>
      </c>
      <c r="F566" t="s">
        <v>2535</v>
      </c>
      <c r="H566" t="s">
        <v>13</v>
      </c>
      <c r="I566" t="s">
        <v>2536</v>
      </c>
      <c r="J566" t="str">
        <f>VLOOKUP(Table1[[#This Row],[Name]],compound_data!$A$1:$I$964,9,0)</f>
        <v>HTBLMRUZSCCOLL-UHFFFAOYSA-N</v>
      </c>
      <c r="K566" t="s">
        <v>4732</v>
      </c>
      <c r="L566" t="s">
        <v>4404</v>
      </c>
      <c r="M566">
        <f>COUNTIF(Table1[InChIKey],Table1[[#This Row],[InChIKey]])</f>
        <v>1</v>
      </c>
    </row>
    <row r="567" spans="1:13" x14ac:dyDescent="0.25">
      <c r="A567" t="s">
        <v>3540</v>
      </c>
      <c r="B567">
        <v>240</v>
      </c>
      <c r="C567" t="str">
        <f>LOWER(Table1[[#This Row],[Standart name]])</f>
        <v>benzaldehyde</v>
      </c>
      <c r="D567" t="s">
        <v>3541</v>
      </c>
      <c r="E567" t="s">
        <v>3540</v>
      </c>
      <c r="F567" t="s">
        <v>3542</v>
      </c>
      <c r="H567" t="s">
        <v>13</v>
      </c>
      <c r="I567" t="s">
        <v>3543</v>
      </c>
      <c r="J567" t="str">
        <f>VLOOKUP(Table1[[#This Row],[Name]],compound_data!$A$1:$I$964,9,0)</f>
        <v>HUMNYLRZRPPJDN-UHFFFAOYSA-N</v>
      </c>
      <c r="K567" t="s">
        <v>4738</v>
      </c>
      <c r="L567" t="s">
        <v>4404</v>
      </c>
      <c r="M567">
        <f>COUNTIF(Table1[InChIKey],Table1[[#This Row],[InChIKey]])</f>
        <v>1</v>
      </c>
    </row>
    <row r="568" spans="1:13" x14ac:dyDescent="0.25">
      <c r="A568" t="s">
        <v>2081</v>
      </c>
      <c r="B568">
        <v>4908365</v>
      </c>
      <c r="C568" t="str">
        <f>LOWER(Table1[[#This Row],[Standart name]])</f>
        <v>(5-chloro-1h-indol-2-yl)(4-methyl-1-piperazinyl)methanone</v>
      </c>
      <c r="D568" t="s">
        <v>2082</v>
      </c>
      <c r="E568" t="s">
        <v>2083</v>
      </c>
      <c r="F568" t="s">
        <v>2084</v>
      </c>
      <c r="H568" t="s">
        <v>13</v>
      </c>
      <c r="I568" t="s">
        <v>2085</v>
      </c>
      <c r="J568" t="str">
        <f>VLOOKUP(Table1[[#This Row],[Name]],compound_data!$A$1:$I$964,9,0)</f>
        <v>HUQJRYMLJBBEDO-UHFFFAOYSA-N</v>
      </c>
      <c r="K568" t="s">
        <v>4739</v>
      </c>
      <c r="L568" t="s">
        <v>4404</v>
      </c>
      <c r="M568">
        <f>COUNTIF(Table1[InChIKey],Table1[[#This Row],[InChIKey]])</f>
        <v>1</v>
      </c>
    </row>
    <row r="569" spans="1:13" x14ac:dyDescent="0.25">
      <c r="A569" t="s">
        <v>2221</v>
      </c>
      <c r="B569">
        <v>213043</v>
      </c>
      <c r="C569" t="str">
        <f>LOWER(Table1[[#This Row],[Standart name]])</f>
        <v>iclaprim</v>
      </c>
      <c r="D569" t="s">
        <v>2222</v>
      </c>
      <c r="E569" t="s">
        <v>2223</v>
      </c>
      <c r="F569" t="s">
        <v>2224</v>
      </c>
      <c r="H569" t="s">
        <v>13</v>
      </c>
      <c r="I569" t="s">
        <v>2225</v>
      </c>
      <c r="J569" t="str">
        <f>VLOOKUP(Table1[[#This Row],[Name]],compound_data!$A$1:$I$964,9,0)</f>
        <v>HWJPWWYTGBZDEG-UHFFFAOYSA-N</v>
      </c>
      <c r="K569" t="s">
        <v>4744</v>
      </c>
      <c r="L569" t="s">
        <v>4404</v>
      </c>
      <c r="M569">
        <f>COUNTIF(Table1[InChIKey],Table1[[#This Row],[InChIKey]])</f>
        <v>1</v>
      </c>
    </row>
    <row r="570" spans="1:13" x14ac:dyDescent="0.25">
      <c r="A570" t="s">
        <v>4198</v>
      </c>
      <c r="B570">
        <v>43</v>
      </c>
      <c r="C570" t="str">
        <f>LOWER(Table1[[#This Row],[Standart name]])</f>
        <v>2-hydroxyglutaric acid</v>
      </c>
      <c r="D570" t="s">
        <v>4199</v>
      </c>
      <c r="E570" t="s">
        <v>4200</v>
      </c>
      <c r="F570" t="s">
        <v>4201</v>
      </c>
      <c r="H570" t="s">
        <v>13</v>
      </c>
      <c r="I570" t="s">
        <v>4202</v>
      </c>
      <c r="J570" t="str">
        <f>VLOOKUP(Table1[[#This Row],[Name]],compound_data!$A$1:$I$964,9,0)</f>
        <v>HWXBTNAVRSUOJR-UHFFFAOYSA-N</v>
      </c>
      <c r="K570" t="s">
        <v>4745</v>
      </c>
      <c r="L570" t="s">
        <v>4404</v>
      </c>
      <c r="M570">
        <f>COUNTIF(Table1[InChIKey],Table1[[#This Row],[InChIKey]])</f>
        <v>1</v>
      </c>
    </row>
    <row r="571" spans="1:13" x14ac:dyDescent="0.25">
      <c r="A571" t="s">
        <v>855</v>
      </c>
      <c r="B571">
        <v>10470232</v>
      </c>
      <c r="C571" t="str">
        <f>LOWER(Table1[[#This Row],[Standart name]])</f>
        <v>1-(3,4-dihydro-2h-pyrano[2,3-b]quinolin-7-yl)-2-phenylethanone</v>
      </c>
      <c r="D571" t="s">
        <v>856</v>
      </c>
      <c r="E571" t="s">
        <v>856</v>
      </c>
      <c r="F571" t="s">
        <v>857</v>
      </c>
      <c r="H571" t="s">
        <v>13</v>
      </c>
      <c r="I571" t="s">
        <v>858</v>
      </c>
      <c r="J571" t="str">
        <f>VLOOKUP(Table1[[#This Row],[Name]],compound_data!$A$1:$I$964,9,0)</f>
        <v>HXUSRWUBSYSWII-UHFFFAOYSA-N</v>
      </c>
      <c r="K571" t="s">
        <v>4748</v>
      </c>
      <c r="L571" t="s">
        <v>4404</v>
      </c>
      <c r="M571">
        <f>COUNTIF(Table1[InChIKey],Table1[[#This Row],[InChIKey]])</f>
        <v>1</v>
      </c>
    </row>
    <row r="572" spans="1:13" x14ac:dyDescent="0.25">
      <c r="A572" t="s">
        <v>1387</v>
      </c>
      <c r="B572">
        <v>4485</v>
      </c>
      <c r="C572" t="str">
        <f>LOWER(Table1[[#This Row],[Standart name]])</f>
        <v>nifedipine</v>
      </c>
      <c r="D572" t="s">
        <v>1388</v>
      </c>
      <c r="E572" t="s">
        <v>1389</v>
      </c>
      <c r="F572" t="s">
        <v>1390</v>
      </c>
      <c r="H572" t="s">
        <v>13</v>
      </c>
      <c r="I572" t="s">
        <v>1391</v>
      </c>
      <c r="J572" t="str">
        <f>VLOOKUP(Table1[[#This Row],[Name]],compound_data!$A$1:$I$964,9,0)</f>
        <v>HYIMSNHJOBLJNT-UHFFFAOYSA-N</v>
      </c>
      <c r="K572" t="s">
        <v>4751</v>
      </c>
      <c r="L572" t="s">
        <v>4404</v>
      </c>
      <c r="M572">
        <f>COUNTIF(Table1[InChIKey],Table1[[#This Row],[InChIKey]])</f>
        <v>1</v>
      </c>
    </row>
    <row r="573" spans="1:13" x14ac:dyDescent="0.25">
      <c r="A573" t="s">
        <v>752</v>
      </c>
      <c r="B573">
        <v>3693566</v>
      </c>
      <c r="C573" t="str">
        <f>LOWER(Table1[[#This Row],[Standart name]])</f>
        <v>n-(5-(5-(2,4-dioxo-1,3,8-triazaspiro[4.5]decan-8-yl)pentanoyl)-2,4-dimethoxyphenyl)-4-(trifluoromethyl)benzenesulfonamide</v>
      </c>
      <c r="D573" t="s">
        <v>753</v>
      </c>
      <c r="E573" t="s">
        <v>754</v>
      </c>
      <c r="F573" t="s">
        <v>755</v>
      </c>
      <c r="H573" t="s">
        <v>13</v>
      </c>
      <c r="I573" t="s">
        <v>756</v>
      </c>
      <c r="J573" t="str">
        <f>VLOOKUP(Table1[[#This Row],[Name]],compound_data!$A$1:$I$964,9,0)</f>
        <v>HZZZZODVDSHQRG-UHFFFAOYSA-N</v>
      </c>
      <c r="K573" t="s">
        <v>4756</v>
      </c>
      <c r="L573" t="s">
        <v>4404</v>
      </c>
      <c r="M573">
        <f>COUNTIF(Table1[InChIKey],Table1[[#This Row],[InChIKey]])</f>
        <v>1</v>
      </c>
    </row>
    <row r="574" spans="1:13" x14ac:dyDescent="0.25">
      <c r="A574" t="s">
        <v>214</v>
      </c>
      <c r="B574">
        <v>5578</v>
      </c>
      <c r="C574" t="str">
        <f>LOWER(Table1[[#This Row],[Standart name]])</f>
        <v>trimethoprim</v>
      </c>
      <c r="D574" t="s">
        <v>215</v>
      </c>
      <c r="E574" t="s">
        <v>216</v>
      </c>
      <c r="F574" t="s">
        <v>217</v>
      </c>
      <c r="H574" t="s">
        <v>13</v>
      </c>
      <c r="I574" t="s">
        <v>218</v>
      </c>
      <c r="J574" t="str">
        <f>VLOOKUP(Table1[[#This Row],[Name]],compound_data!$A$1:$I$964,9,0)</f>
        <v>IEDVJHCEMCRBQM-UHFFFAOYSA-N</v>
      </c>
      <c r="K574" t="s">
        <v>4762</v>
      </c>
      <c r="L574" t="s">
        <v>4404</v>
      </c>
      <c r="M574">
        <f>COUNTIF(Table1[InChIKey],Table1[[#This Row],[InChIKey]])</f>
        <v>1</v>
      </c>
    </row>
    <row r="575" spans="1:13" x14ac:dyDescent="0.25">
      <c r="A575" t="s">
        <v>1014</v>
      </c>
      <c r="B575">
        <v>4893</v>
      </c>
      <c r="C575" t="str">
        <f>LOWER(Table1[[#This Row],[Standart name]])</f>
        <v>prazosin</v>
      </c>
      <c r="D575" t="s">
        <v>1015</v>
      </c>
      <c r="E575" t="s">
        <v>1016</v>
      </c>
      <c r="F575" t="s">
        <v>1017</v>
      </c>
      <c r="H575" t="s">
        <v>13</v>
      </c>
      <c r="I575" t="s">
        <v>1018</v>
      </c>
      <c r="J575" t="str">
        <f>VLOOKUP(Table1[[#This Row],[Name]],compound_data!$A$1:$I$964,9,0)</f>
        <v>IENZQIKPVFGBNW-UHFFFAOYSA-N</v>
      </c>
      <c r="K575" t="s">
        <v>4763</v>
      </c>
      <c r="L575" t="s">
        <v>4404</v>
      </c>
      <c r="M575">
        <f>COUNTIF(Table1[InChIKey],Table1[[#This Row],[InChIKey]])</f>
        <v>1</v>
      </c>
    </row>
    <row r="576" spans="1:13" x14ac:dyDescent="0.25">
      <c r="A576" t="s">
        <v>729</v>
      </c>
      <c r="B576">
        <v>5357696</v>
      </c>
      <c r="C576" t="str">
        <f>LOWER(Table1[[#This Row],[Standart name]])</f>
        <v>rubidium</v>
      </c>
      <c r="D576" t="s">
        <v>730</v>
      </c>
      <c r="E576" t="s">
        <v>729</v>
      </c>
      <c r="F576" t="s">
        <v>731</v>
      </c>
      <c r="H576" t="s">
        <v>13</v>
      </c>
      <c r="I576" t="s">
        <v>732</v>
      </c>
      <c r="J576" t="str">
        <f>VLOOKUP(Table1[[#This Row],[Name]],compound_data!$A$1:$I$964,9,0)</f>
        <v>IGLNJRXAVVLDKE-UHFFFAOYSA-N</v>
      </c>
      <c r="K576" t="s">
        <v>4766</v>
      </c>
      <c r="L576" t="s">
        <v>4404</v>
      </c>
      <c r="M576">
        <f>COUNTIF(Table1[InChIKey],Table1[[#This Row],[InChIKey]])</f>
        <v>1</v>
      </c>
    </row>
    <row r="577" spans="1:13" x14ac:dyDescent="0.25">
      <c r="A577" t="s">
        <v>3817</v>
      </c>
      <c r="B577">
        <v>177</v>
      </c>
      <c r="C577" t="str">
        <f>LOWER(Table1[[#This Row],[Standart name]])</f>
        <v>acetaldehyde</v>
      </c>
      <c r="D577" t="s">
        <v>3818</v>
      </c>
      <c r="E577" t="s">
        <v>3817</v>
      </c>
      <c r="F577" t="s">
        <v>3819</v>
      </c>
      <c r="H577" t="s">
        <v>13</v>
      </c>
      <c r="I577" t="s">
        <v>3820</v>
      </c>
      <c r="J577" t="str">
        <f>VLOOKUP(Table1[[#This Row],[Name]],compound_data!$A$1:$I$964,9,0)</f>
        <v>IKHGUXGNUITLKF-UHFFFAOYSA-N</v>
      </c>
      <c r="K577" t="s">
        <v>4773</v>
      </c>
      <c r="L577" t="s">
        <v>4404</v>
      </c>
      <c r="M577">
        <f>COUNTIF(Table1[InChIKey],Table1[[#This Row],[InChIKey]])</f>
        <v>1</v>
      </c>
    </row>
    <row r="578" spans="1:13" x14ac:dyDescent="0.25">
      <c r="A578" t="s">
        <v>1098</v>
      </c>
      <c r="B578">
        <v>156963630</v>
      </c>
      <c r="C578" t="str">
        <f>LOWER(Table1[[#This Row],[Standart name]])</f>
        <v>phosphatidylinositol 3,4,5-trisphosphate</v>
      </c>
      <c r="D578" t="s">
        <v>1099</v>
      </c>
      <c r="E578" t="s">
        <v>1100</v>
      </c>
      <c r="F578" t="s">
        <v>1101</v>
      </c>
      <c r="H578" t="s">
        <v>13</v>
      </c>
      <c r="I578" t="s">
        <v>1102</v>
      </c>
      <c r="J578" t="str">
        <f>VLOOKUP(Table1[[#This Row],[Name]],compound_data!$A$1:$I$964,9,0)</f>
        <v>IKTNSMUGWYHEPB-UHFFFAOYSA-N</v>
      </c>
      <c r="K578" t="s">
        <v>4774</v>
      </c>
      <c r="L578" t="s">
        <v>4404</v>
      </c>
      <c r="M578">
        <f>COUNTIF(Table1[InChIKey],Table1[[#This Row],[InChIKey]])</f>
        <v>1</v>
      </c>
    </row>
    <row r="579" spans="1:13" x14ac:dyDescent="0.25">
      <c r="A579" t="s">
        <v>2732</v>
      </c>
      <c r="B579">
        <v>5281416</v>
      </c>
      <c r="C579" t="str">
        <f>LOWER(Table1[[#This Row],[Standart name]])</f>
        <v>esculetin</v>
      </c>
      <c r="D579" t="s">
        <v>2733</v>
      </c>
      <c r="E579" t="s">
        <v>2734</v>
      </c>
      <c r="F579" t="s">
        <v>2735</v>
      </c>
      <c r="H579" t="s">
        <v>13</v>
      </c>
      <c r="I579" t="s">
        <v>2736</v>
      </c>
      <c r="J579" t="str">
        <f>VLOOKUP(Table1[[#This Row],[Name]],compound_data!$A$1:$I$964,9,0)</f>
        <v>ILEDWLMCKZNDJK-UHFFFAOYSA-N</v>
      </c>
      <c r="K579" t="s">
        <v>4777</v>
      </c>
      <c r="L579" t="s">
        <v>4404</v>
      </c>
      <c r="M579">
        <f>COUNTIF(Table1[InChIKey],Table1[[#This Row],[InChIKey]])</f>
        <v>1</v>
      </c>
    </row>
    <row r="580" spans="1:13" x14ac:dyDescent="0.25">
      <c r="A580" t="s">
        <v>398</v>
      </c>
      <c r="B580">
        <v>65191</v>
      </c>
      <c r="C580" t="str">
        <f>LOWER(Table1[[#This Row],[Standart name]])</f>
        <v>sulforhodamine b</v>
      </c>
      <c r="D580" t="s">
        <v>399</v>
      </c>
      <c r="E580" t="s">
        <v>400</v>
      </c>
      <c r="F580" t="s">
        <v>401</v>
      </c>
      <c r="H580" t="s">
        <v>13</v>
      </c>
      <c r="I580" t="s">
        <v>402</v>
      </c>
      <c r="J580" t="str">
        <f>VLOOKUP(Table1[[#This Row],[Name]],compound_data!$A$1:$I$964,9,0)</f>
        <v>IOOMXAQUNPWDLL-UHFFFAOYSA-N</v>
      </c>
      <c r="K580" t="s">
        <v>4786</v>
      </c>
      <c r="L580" t="s">
        <v>4404</v>
      </c>
      <c r="M580">
        <f>COUNTIF(Table1[InChIKey],Table1[[#This Row],[InChIKey]])</f>
        <v>1</v>
      </c>
    </row>
    <row r="581" spans="1:13" x14ac:dyDescent="0.25">
      <c r="A581" t="s">
        <v>1238</v>
      </c>
      <c r="B581">
        <v>985</v>
      </c>
      <c r="C581" t="str">
        <f>LOWER(Table1[[#This Row],[Standart name]])</f>
        <v>palmitic acid</v>
      </c>
      <c r="D581" t="s">
        <v>1239</v>
      </c>
      <c r="E581" t="s">
        <v>1240</v>
      </c>
      <c r="F581" t="s">
        <v>1241</v>
      </c>
      <c r="H581" t="s">
        <v>13</v>
      </c>
      <c r="I581" t="s">
        <v>1242</v>
      </c>
      <c r="J581" t="str">
        <f>VLOOKUP(Table1[[#This Row],[Name]],compound_data!$A$1:$I$964,9,0)</f>
        <v>IPCSVZSSVZVIGE-UHFFFAOYSA-N</v>
      </c>
      <c r="K581" t="s">
        <v>4787</v>
      </c>
      <c r="L581" t="s">
        <v>4404</v>
      </c>
      <c r="M581">
        <f>COUNTIF(Table1[InChIKey],Table1[[#This Row],[InChIKey]])</f>
        <v>1</v>
      </c>
    </row>
    <row r="582" spans="1:13" x14ac:dyDescent="0.25">
      <c r="A582" t="s">
        <v>3241</v>
      </c>
      <c r="B582">
        <v>122297</v>
      </c>
      <c r="C582" t="str">
        <f>LOWER(Table1[[#This Row],[Standart name]])</f>
        <v>5-chloromethylfluorescein</v>
      </c>
      <c r="D582" t="s">
        <v>3242</v>
      </c>
      <c r="E582" t="s">
        <v>3243</v>
      </c>
      <c r="F582" t="s">
        <v>3244</v>
      </c>
      <c r="H582" t="s">
        <v>13</v>
      </c>
      <c r="I582" t="s">
        <v>3245</v>
      </c>
      <c r="J582" t="str">
        <f>VLOOKUP(Table1[[#This Row],[Name]],compound_data!$A$1:$I$964,9,0)</f>
        <v>IPJDHSYCSQAODE-UHFFFAOYSA-N</v>
      </c>
      <c r="K582" t="s">
        <v>4788</v>
      </c>
      <c r="L582" t="s">
        <v>4404</v>
      </c>
      <c r="M582">
        <f>COUNTIF(Table1[InChIKey],Table1[[#This Row],[InChIKey]])</f>
        <v>1</v>
      </c>
    </row>
    <row r="583" spans="1:13" x14ac:dyDescent="0.25">
      <c r="A583" t="s">
        <v>1381</v>
      </c>
      <c r="B583">
        <v>4500</v>
      </c>
      <c r="C583" t="str">
        <f>LOWER(Table1[[#This Row],[Standart name]])</f>
        <v>nisoxetine</v>
      </c>
      <c r="D583" t="s">
        <v>1382</v>
      </c>
      <c r="E583" t="s">
        <v>1383</v>
      </c>
      <c r="F583" t="s">
        <v>1384</v>
      </c>
      <c r="H583" t="s">
        <v>13</v>
      </c>
      <c r="I583" t="s">
        <v>1385</v>
      </c>
      <c r="J583" t="str">
        <f>VLOOKUP(Table1[[#This Row],[Name]],compound_data!$A$1:$I$964,9,0)</f>
        <v>ITJNARMNRKSWTA-UHFFFAOYSA-N</v>
      </c>
      <c r="K583" t="s">
        <v>4797</v>
      </c>
      <c r="L583" t="s">
        <v>4404</v>
      </c>
      <c r="M583">
        <f>COUNTIF(Table1[InChIKey],Table1[[#This Row],[InChIKey]])</f>
        <v>1</v>
      </c>
    </row>
    <row r="584" spans="1:13" x14ac:dyDescent="0.25">
      <c r="A584" t="s">
        <v>3716</v>
      </c>
      <c r="B584">
        <v>3943667</v>
      </c>
      <c r="C584" t="str">
        <f>LOWER(Table1[[#This Row],[Standart name]])</f>
        <v>2-amino-n-(4-methyl-2-oxo-2h-chromen-7-yl)propanamide</v>
      </c>
      <c r="D584" t="s">
        <v>3717</v>
      </c>
      <c r="E584" t="s">
        <v>3718</v>
      </c>
      <c r="F584" t="s">
        <v>3719</v>
      </c>
      <c r="H584" t="s">
        <v>13</v>
      </c>
      <c r="I584" t="s">
        <v>3720</v>
      </c>
      <c r="J584" t="str">
        <f>VLOOKUP(Table1[[#This Row],[Name]],compound_data!$A$1:$I$964,9,0)</f>
        <v>IWSOXHMIRLSLKT-UHFFFAOYSA-N</v>
      </c>
      <c r="K584" t="s">
        <v>4802</v>
      </c>
      <c r="L584" t="s">
        <v>4404</v>
      </c>
      <c r="M584">
        <f>COUNTIF(Table1[InChIKey],Table1[[#This Row],[InChIKey]])</f>
        <v>1</v>
      </c>
    </row>
    <row r="585" spans="1:13" x14ac:dyDescent="0.25">
      <c r="A585" t="s">
        <v>2833</v>
      </c>
      <c r="B585">
        <v>71329</v>
      </c>
      <c r="C585" t="str">
        <f>LOWER(Table1[[#This Row],[Standart name]])</f>
        <v>dofetilide</v>
      </c>
      <c r="D585" t="s">
        <v>2834</v>
      </c>
      <c r="E585" t="s">
        <v>2835</v>
      </c>
      <c r="F585" t="s">
        <v>2836</v>
      </c>
      <c r="H585" t="s">
        <v>13</v>
      </c>
      <c r="I585" t="s">
        <v>2837</v>
      </c>
      <c r="J585" t="str">
        <f>VLOOKUP(Table1[[#This Row],[Name]],compound_data!$A$1:$I$964,9,0)</f>
        <v>IXTMWRCNAAVVAI-UHFFFAOYSA-N</v>
      </c>
      <c r="K585" t="s">
        <v>4805</v>
      </c>
      <c r="L585" t="s">
        <v>4404</v>
      </c>
      <c r="M585">
        <f>COUNTIF(Table1[InChIKey],Table1[[#This Row],[InChIKey]])</f>
        <v>1</v>
      </c>
    </row>
    <row r="586" spans="1:13" x14ac:dyDescent="0.25">
      <c r="A586" t="s">
        <v>2292</v>
      </c>
      <c r="B586">
        <v>16760503</v>
      </c>
      <c r="C586" t="str">
        <f>LOWER(Table1[[#This Row],[Standart name]])</f>
        <v>bisbenzimide ethoxide trihydrochloride</v>
      </c>
      <c r="D586" t="s">
        <v>2293</v>
      </c>
      <c r="E586" t="s">
        <v>2294</v>
      </c>
      <c r="F586" t="s">
        <v>2295</v>
      </c>
      <c r="H586" t="s">
        <v>13</v>
      </c>
      <c r="I586" t="s">
        <v>2296</v>
      </c>
      <c r="J586" t="str">
        <f>VLOOKUP(Table1[[#This Row],[Name]],compound_data!$A$1:$I$964,9,0)</f>
        <v>JABNPSKWVNCGMX-UHFFFAOYSA-N</v>
      </c>
      <c r="K586" t="s">
        <v>4809</v>
      </c>
      <c r="L586" t="s">
        <v>4404</v>
      </c>
      <c r="M586">
        <f>COUNTIF(Table1[InChIKey],Table1[[#This Row],[InChIKey]])</f>
        <v>1</v>
      </c>
    </row>
    <row r="587" spans="1:13" x14ac:dyDescent="0.25">
      <c r="A587" t="s">
        <v>280</v>
      </c>
      <c r="B587">
        <v>16953</v>
      </c>
      <c r="C587" t="str">
        <f>LOWER(Table1[[#This Row],[Standart name]])</f>
        <v>thioflavin t</v>
      </c>
      <c r="D587" t="s">
        <v>281</v>
      </c>
      <c r="E587" t="s">
        <v>282</v>
      </c>
      <c r="F587" t="s">
        <v>283</v>
      </c>
      <c r="H587" t="s">
        <v>13</v>
      </c>
      <c r="I587" t="s">
        <v>284</v>
      </c>
      <c r="J587" t="str">
        <f>VLOOKUP(Table1[[#This Row],[Name]],compound_data!$A$1:$I$964,9,0)</f>
        <v>JADVWWSKYZXRGX-UHFFFAOYSA-M</v>
      </c>
      <c r="K587" t="s">
        <v>4810</v>
      </c>
      <c r="L587" t="s">
        <v>4404</v>
      </c>
      <c r="M587">
        <f>COUNTIF(Table1[InChIKey],Table1[[#This Row],[InChIKey]])</f>
        <v>1</v>
      </c>
    </row>
    <row r="588" spans="1:13" x14ac:dyDescent="0.25">
      <c r="A588" t="s">
        <v>3337</v>
      </c>
      <c r="B588">
        <v>168324612</v>
      </c>
      <c r="C588" t="str">
        <f>LOWER(Table1[[#This Row],[Standart name]])</f>
        <v>cid 168324612</v>
      </c>
      <c r="D588" t="s">
        <v>3338</v>
      </c>
      <c r="E588" t="s">
        <v>3339</v>
      </c>
      <c r="F588" t="s">
        <v>3340</v>
      </c>
      <c r="H588" t="s">
        <v>13</v>
      </c>
      <c r="I588" t="s">
        <v>3341</v>
      </c>
      <c r="J588" t="str">
        <f>VLOOKUP(Table1[[#This Row],[Name]],compound_data!$A$1:$I$964,9,0)</f>
        <v>JAPBQZADVRUIIO-UHFFFAOYSA-N</v>
      </c>
      <c r="K588" t="s">
        <v>4811</v>
      </c>
      <c r="L588" t="s">
        <v>4404</v>
      </c>
      <c r="M588">
        <f>COUNTIF(Table1[InChIKey],Table1[[#This Row],[InChIKey]])</f>
        <v>1</v>
      </c>
    </row>
    <row r="589" spans="1:13" x14ac:dyDescent="0.25">
      <c r="A589" t="s">
        <v>4193</v>
      </c>
      <c r="B589">
        <v>94180</v>
      </c>
      <c r="C589" t="str">
        <f>LOWER(Table1[[#This Row],[Standart name]])</f>
        <v>hydroxycaprylic acid</v>
      </c>
      <c r="D589" t="s">
        <v>4194</v>
      </c>
      <c r="E589" t="s">
        <v>4193</v>
      </c>
      <c r="F589" t="s">
        <v>4195</v>
      </c>
      <c r="H589" t="s">
        <v>13</v>
      </c>
      <c r="I589" t="s">
        <v>4196</v>
      </c>
      <c r="J589" t="str">
        <f>VLOOKUP(Table1[[#This Row],[Name]],compound_data!$A$1:$I$964,9,0)</f>
        <v>JKRDADVRIYVCCY-UHFFFAOYSA-N</v>
      </c>
      <c r="K589" t="s">
        <v>4820</v>
      </c>
      <c r="L589" t="s">
        <v>4404</v>
      </c>
      <c r="M589">
        <f>COUNTIF(Table1[InChIKey],Table1[[#This Row],[InChIKey]])</f>
        <v>1</v>
      </c>
    </row>
    <row r="590" spans="1:13" x14ac:dyDescent="0.25">
      <c r="A590" t="s">
        <v>4210</v>
      </c>
      <c r="B590">
        <v>1377139</v>
      </c>
      <c r="C590" t="str">
        <f>LOWER(Table1[[#This Row],[Standart name]])</f>
        <v>2-chloro-n-(2,6-dimethylphenyl)-5-nitrobenzamide</v>
      </c>
      <c r="D590" t="s">
        <v>4211</v>
      </c>
      <c r="E590" t="s">
        <v>4211</v>
      </c>
      <c r="F590" t="s">
        <v>4212</v>
      </c>
      <c r="H590" t="s">
        <v>13</v>
      </c>
      <c r="I590" t="s">
        <v>4213</v>
      </c>
      <c r="J590" t="str">
        <f>VLOOKUP(Table1[[#This Row],[Name]],compound_data!$A$1:$I$964,9,0)</f>
        <v>JLPXDQVIUNUDHC-UHFFFAOYSA-N</v>
      </c>
      <c r="K590" t="s">
        <v>4821</v>
      </c>
      <c r="L590" t="s">
        <v>4404</v>
      </c>
      <c r="M590">
        <f>COUNTIF(Table1[InChIKey],Table1[[#This Row],[InChIKey]])</f>
        <v>1</v>
      </c>
    </row>
    <row r="591" spans="1:13" x14ac:dyDescent="0.25">
      <c r="A591" t="s">
        <v>107</v>
      </c>
      <c r="B591">
        <v>11979316</v>
      </c>
      <c r="C591" t="str">
        <f>LOWER(Table1[[#This Row],[Standart name]])</f>
        <v>vasopressin</v>
      </c>
      <c r="D591" t="s">
        <v>108</v>
      </c>
      <c r="E591" t="s">
        <v>109</v>
      </c>
      <c r="F591" t="s">
        <v>110</v>
      </c>
      <c r="H591" t="s">
        <v>13</v>
      </c>
      <c r="I591" t="s">
        <v>111</v>
      </c>
      <c r="J591" t="str">
        <f>VLOOKUP(Table1[[#This Row],[Name]],compound_data!$A$1:$I$964,9,0)</f>
        <v>JLTCWSBVQSZVLT-UHFFFAOYSA-N</v>
      </c>
      <c r="K591" t="s">
        <v>4822</v>
      </c>
      <c r="L591" t="s">
        <v>4404</v>
      </c>
      <c r="M591">
        <f>COUNTIF(Table1[InChIKey],Table1[[#This Row],[InChIKey]])</f>
        <v>1</v>
      </c>
    </row>
    <row r="592" spans="1:13" x14ac:dyDescent="0.25">
      <c r="A592" t="s">
        <v>2779</v>
      </c>
      <c r="B592">
        <v>16129685</v>
      </c>
      <c r="C592" t="str">
        <f>LOWER(Table1[[#This Row],[Standart name]])</f>
        <v>dynorphins</v>
      </c>
      <c r="D592" t="s">
        <v>2780</v>
      </c>
      <c r="E592" t="s">
        <v>2781</v>
      </c>
      <c r="F592" t="s">
        <v>2782</v>
      </c>
      <c r="H592" t="s">
        <v>13</v>
      </c>
      <c r="I592" t="s">
        <v>2783</v>
      </c>
      <c r="J592" t="str">
        <f>VLOOKUP(Table1[[#This Row],[Name]],compound_data!$A$1:$I$964,9,0)</f>
        <v>JMNJYGMAUMANNW-UHFFFAOYSA-N</v>
      </c>
      <c r="K592" t="s">
        <v>4825</v>
      </c>
      <c r="L592" t="s">
        <v>4404</v>
      </c>
      <c r="M592">
        <f>COUNTIF(Table1[InChIKey],Table1[[#This Row],[InChIKey]])</f>
        <v>1</v>
      </c>
    </row>
    <row r="593" spans="1:13" x14ac:dyDescent="0.25">
      <c r="A593" t="s">
        <v>40</v>
      </c>
      <c r="B593">
        <v>60809</v>
      </c>
      <c r="C593" t="str">
        <f>LOWER(Table1[[#This Row],[Standart name]])</f>
        <v>xanomeline</v>
      </c>
      <c r="D593" t="s">
        <v>41</v>
      </c>
      <c r="E593" t="s">
        <v>42</v>
      </c>
      <c r="F593" t="s">
        <v>43</v>
      </c>
      <c r="H593" t="s">
        <v>13</v>
      </c>
      <c r="I593" t="s">
        <v>44</v>
      </c>
      <c r="J593" t="str">
        <f>VLOOKUP(Table1[[#This Row],[Name]],compound_data!$A$1:$I$964,9,0)</f>
        <v>JOLJIIDDOBNFHW-UHFFFAOYSA-N</v>
      </c>
      <c r="K593" t="s">
        <v>4828</v>
      </c>
      <c r="L593" t="s">
        <v>4404</v>
      </c>
      <c r="M593">
        <f>COUNTIF(Table1[InChIKey],Table1[[#This Row],[InChIKey]])</f>
        <v>1</v>
      </c>
    </row>
    <row r="594" spans="1:13" x14ac:dyDescent="0.25">
      <c r="A594" t="s">
        <v>561</v>
      </c>
      <c r="B594">
        <v>1242</v>
      </c>
      <c r="C594" t="str">
        <f>LOWER(Table1[[#This Row],[Standart name]])</f>
        <v>2,3,4,5-tetrahydro-7,8-dihydroxy-1-phenyl-1h-3-benzazepine</v>
      </c>
      <c r="D594" t="s">
        <v>562</v>
      </c>
      <c r="E594" t="s">
        <v>563</v>
      </c>
      <c r="F594" t="s">
        <v>564</v>
      </c>
      <c r="H594" t="s">
        <v>13</v>
      </c>
      <c r="I594" t="s">
        <v>565</v>
      </c>
      <c r="J594" t="str">
        <f>VLOOKUP(Table1[[#This Row],[Name]],compound_data!$A$1:$I$964,9,0)</f>
        <v>JUDKOGFHZYMDMF-UHFFFAOYSA-N</v>
      </c>
      <c r="K594" t="s">
        <v>4831</v>
      </c>
      <c r="L594" t="s">
        <v>4404</v>
      </c>
      <c r="M594">
        <f>COUNTIF(Table1[InChIKey],Table1[[#This Row],[InChIKey]])</f>
        <v>1</v>
      </c>
    </row>
    <row r="595" spans="1:13" x14ac:dyDescent="0.25">
      <c r="A595" t="s">
        <v>2919</v>
      </c>
      <c r="B595">
        <v>43216</v>
      </c>
      <c r="C595" t="str">
        <f>LOWER(Table1[[#This Row],[Standart name]])</f>
        <v>dihydroalprenolol</v>
      </c>
      <c r="D595" t="s">
        <v>2920</v>
      </c>
      <c r="E595" t="s">
        <v>2921</v>
      </c>
      <c r="F595" t="s">
        <v>2922</v>
      </c>
      <c r="H595" t="s">
        <v>13</v>
      </c>
      <c r="I595" t="s">
        <v>2923</v>
      </c>
      <c r="J595" t="str">
        <f>VLOOKUP(Table1[[#This Row],[Name]],compound_data!$A$1:$I$964,9,0)</f>
        <v>JVHCMYZFGCOCTD-UHFFFAOYSA-N</v>
      </c>
      <c r="K595" t="s">
        <v>4832</v>
      </c>
      <c r="L595" t="s">
        <v>4404</v>
      </c>
      <c r="M595">
        <f>COUNTIF(Table1[InChIKey],Table1[[#This Row],[InChIKey]])</f>
        <v>1</v>
      </c>
    </row>
    <row r="596" spans="1:13" x14ac:dyDescent="0.25">
      <c r="A596" t="s">
        <v>2093</v>
      </c>
      <c r="B596">
        <v>3779</v>
      </c>
      <c r="C596" t="str">
        <f>LOWER(Table1[[#This Row],[Standart name]])</f>
        <v>isoproterenol</v>
      </c>
      <c r="D596" t="s">
        <v>2094</v>
      </c>
      <c r="E596" t="s">
        <v>2095</v>
      </c>
      <c r="F596" t="s">
        <v>2096</v>
      </c>
      <c r="H596" t="s">
        <v>13</v>
      </c>
      <c r="I596" t="s">
        <v>2097</v>
      </c>
      <c r="J596" t="str">
        <f>VLOOKUP(Table1[[#This Row],[Name]],compound_data!$A$1:$I$964,9,0)</f>
        <v>JWZZKOKVBUJMES-UHFFFAOYSA-N</v>
      </c>
      <c r="K596" t="s">
        <v>4837</v>
      </c>
      <c r="L596" t="s">
        <v>4404</v>
      </c>
      <c r="M596">
        <f>COUNTIF(Table1[InChIKey],Table1[[#This Row],[InChIKey]])</f>
        <v>1</v>
      </c>
    </row>
    <row r="597" spans="1:13" x14ac:dyDescent="0.25">
      <c r="A597" t="s">
        <v>621</v>
      </c>
      <c r="B597">
        <v>10252</v>
      </c>
      <c r="C597" t="str">
        <f>LOWER(Table1[[#This Row],[Standart name]])</f>
        <v>salacetamide</v>
      </c>
      <c r="D597" t="s">
        <v>622</v>
      </c>
      <c r="E597" t="s">
        <v>623</v>
      </c>
      <c r="F597" t="s">
        <v>624</v>
      </c>
      <c r="H597" t="s">
        <v>13</v>
      </c>
      <c r="I597" t="s">
        <v>625</v>
      </c>
      <c r="J597" t="str">
        <f>VLOOKUP(Table1[[#This Row],[Name]],compound_data!$A$1:$I$964,9,0)</f>
        <v>JZWFDVDETGFGFC-UHFFFAOYSA-N</v>
      </c>
      <c r="K597" t="s">
        <v>4843</v>
      </c>
      <c r="L597" t="s">
        <v>4404</v>
      </c>
      <c r="M597">
        <f>COUNTIF(Table1[InChIKey],Table1[[#This Row],[InChIKey]])</f>
        <v>1</v>
      </c>
    </row>
    <row r="598" spans="1:13" x14ac:dyDescent="0.25">
      <c r="A598" t="s">
        <v>1482</v>
      </c>
      <c r="B598">
        <v>5360545</v>
      </c>
      <c r="C598" t="str">
        <f>LOWER(Table1[[#This Row],[Standart name]])</f>
        <v>sodium</v>
      </c>
      <c r="D598" t="s">
        <v>1483</v>
      </c>
      <c r="E598" t="s">
        <v>1484</v>
      </c>
      <c r="F598" t="s">
        <v>1485</v>
      </c>
      <c r="H598" t="s">
        <v>13</v>
      </c>
      <c r="I598" t="s">
        <v>1486</v>
      </c>
      <c r="J598" t="str">
        <f>VLOOKUP(Table1[[#This Row],[Name]],compound_data!$A$1:$I$964,9,0)</f>
        <v>KEAYESYHFKHZAL-UHFFFAOYSA-N</v>
      </c>
      <c r="K598" t="s">
        <v>4848</v>
      </c>
      <c r="L598" t="s">
        <v>4404</v>
      </c>
      <c r="M598">
        <f>COUNTIF(Table1[InChIKey],Table1[[#This Row],[InChIKey]])</f>
        <v>1</v>
      </c>
    </row>
    <row r="599" spans="1:13" x14ac:dyDescent="0.25">
      <c r="A599" t="s">
        <v>937</v>
      </c>
      <c r="B599">
        <v>1045</v>
      </c>
      <c r="C599" t="str">
        <f>LOWER(Table1[[#This Row],[Standart name]])</f>
        <v>putrescine</v>
      </c>
      <c r="D599" t="s">
        <v>938</v>
      </c>
      <c r="E599" t="s">
        <v>939</v>
      </c>
      <c r="F599" t="s">
        <v>940</v>
      </c>
      <c r="H599" t="s">
        <v>13</v>
      </c>
      <c r="I599" t="s">
        <v>941</v>
      </c>
      <c r="J599" t="str">
        <f>VLOOKUP(Table1[[#This Row],[Name]],compound_data!$A$1:$I$964,9,0)</f>
        <v>KIDHWZJUCRJVML-UHFFFAOYSA-N</v>
      </c>
      <c r="K599" t="s">
        <v>4859</v>
      </c>
      <c r="L599" t="s">
        <v>4404</v>
      </c>
      <c r="M599">
        <f>COUNTIF(Table1[InChIKey],Table1[[#This Row],[InChIKey]])</f>
        <v>1</v>
      </c>
    </row>
    <row r="600" spans="1:13" x14ac:dyDescent="0.25">
      <c r="A600" t="s">
        <v>4099</v>
      </c>
      <c r="B600">
        <v>979</v>
      </c>
      <c r="C600" t="str">
        <f>LOWER(Table1[[#This Row],[Standart name]])</f>
        <v>4-hydroxyphenylpyruvic acid</v>
      </c>
      <c r="D600" t="s">
        <v>4100</v>
      </c>
      <c r="E600" t="s">
        <v>4101</v>
      </c>
      <c r="F600" t="s">
        <v>4102</v>
      </c>
      <c r="H600" t="s">
        <v>13</v>
      </c>
      <c r="I600" t="s">
        <v>4103</v>
      </c>
      <c r="J600" t="str">
        <f>VLOOKUP(Table1[[#This Row],[Name]],compound_data!$A$1:$I$964,9,0)</f>
        <v>KKADPXVIOXHVKN-UHFFFAOYSA-N</v>
      </c>
      <c r="K600" t="s">
        <v>4864</v>
      </c>
      <c r="L600" t="s">
        <v>4404</v>
      </c>
      <c r="M600">
        <f>COUNTIF(Table1[InChIKey],Table1[[#This Row],[InChIKey]])</f>
        <v>1</v>
      </c>
    </row>
    <row r="601" spans="1:13" x14ac:dyDescent="0.25">
      <c r="A601" t="s">
        <v>1682</v>
      </c>
      <c r="B601">
        <v>4212</v>
      </c>
      <c r="C601" t="str">
        <f>LOWER(Table1[[#This Row],[Standart name]])</f>
        <v>mitoxantrone</v>
      </c>
      <c r="D601" t="s">
        <v>1683</v>
      </c>
      <c r="E601" t="s">
        <v>1684</v>
      </c>
      <c r="F601" t="s">
        <v>1685</v>
      </c>
      <c r="H601" t="s">
        <v>13</v>
      </c>
      <c r="I601" t="s">
        <v>1686</v>
      </c>
      <c r="J601" t="str">
        <f>VLOOKUP(Table1[[#This Row],[Name]],compound_data!$A$1:$I$964,9,0)</f>
        <v>KKZJGLLVHKMTCM-UHFFFAOYSA-N</v>
      </c>
      <c r="K601" t="s">
        <v>4867</v>
      </c>
      <c r="L601" t="s">
        <v>4404</v>
      </c>
      <c r="M601">
        <f>COUNTIF(Table1[InChIKey],Table1[[#This Row],[InChIKey]])</f>
        <v>1</v>
      </c>
    </row>
    <row r="602" spans="1:13" x14ac:dyDescent="0.25">
      <c r="A602" t="s">
        <v>4159</v>
      </c>
      <c r="B602">
        <v>51</v>
      </c>
      <c r="C602" t="str">
        <f>LOWER(Table1[[#This Row],[Standart name]])</f>
        <v>alpha-ketoglutaric acid</v>
      </c>
      <c r="D602" t="s">
        <v>4160</v>
      </c>
      <c r="E602" t="s">
        <v>4161</v>
      </c>
      <c r="F602" t="s">
        <v>4162</v>
      </c>
      <c r="H602" t="s">
        <v>13</v>
      </c>
      <c r="I602" t="s">
        <v>4163</v>
      </c>
      <c r="J602" t="str">
        <f>VLOOKUP(Table1[[#This Row],[Name]],compound_data!$A$1:$I$964,9,0)</f>
        <v>KPGXRSRHYNQIFN-UHFFFAOYSA-N</v>
      </c>
      <c r="K602" t="s">
        <v>4872</v>
      </c>
      <c r="L602" t="s">
        <v>4404</v>
      </c>
      <c r="M602">
        <f>COUNTIF(Table1[InChIKey],Table1[[#This Row],[InChIKey]])</f>
        <v>1</v>
      </c>
    </row>
    <row r="603" spans="1:13" x14ac:dyDescent="0.25">
      <c r="A603" t="s">
        <v>2176</v>
      </c>
      <c r="B603">
        <v>242471</v>
      </c>
      <c r="C603" t="str">
        <f>LOWER(Table1[[#This Row],[Standart name]])</f>
        <v>2,3-dihydro-1h-imidazo[1,2-b]pyrazole</v>
      </c>
      <c r="D603" t="s">
        <v>2177</v>
      </c>
      <c r="E603" t="s">
        <v>2177</v>
      </c>
      <c r="F603" t="s">
        <v>2178</v>
      </c>
      <c r="H603" t="s">
        <v>13</v>
      </c>
      <c r="I603" t="s">
        <v>2179</v>
      </c>
      <c r="J603" t="str">
        <f>VLOOKUP(Table1[[#This Row],[Name]],compound_data!$A$1:$I$964,9,0)</f>
        <v>KPMVHELZNRNSMN-UHFFFAOYSA-N</v>
      </c>
      <c r="K603" t="s">
        <v>4873</v>
      </c>
      <c r="L603" t="s">
        <v>4404</v>
      </c>
      <c r="M603">
        <f>COUNTIF(Table1[InChIKey],Table1[[#This Row],[InChIKey]])</f>
        <v>1</v>
      </c>
    </row>
    <row r="604" spans="1:13" x14ac:dyDescent="0.25">
      <c r="A604" t="s">
        <v>3277</v>
      </c>
      <c r="B604">
        <v>31348</v>
      </c>
      <c r="C604" t="str">
        <f>LOWER(Table1[[#This Row],[Standart name]])</f>
        <v>citrate anion</v>
      </c>
      <c r="D604" t="s">
        <v>3278</v>
      </c>
      <c r="E604" t="s">
        <v>3279</v>
      </c>
      <c r="F604" t="s">
        <v>3280</v>
      </c>
      <c r="H604" t="s">
        <v>13</v>
      </c>
      <c r="I604" t="s">
        <v>3281</v>
      </c>
      <c r="J604" t="str">
        <f>VLOOKUP(Table1[[#This Row],[Name]],compound_data!$A$1:$I$964,9,0)</f>
        <v>KRKNYBCHXYNGOX-UHFFFAOYSA-K</v>
      </c>
      <c r="K604" t="s">
        <v>4878</v>
      </c>
      <c r="L604" t="s">
        <v>4404</v>
      </c>
      <c r="M604">
        <f>COUNTIF(Table1[InChIKey],Table1[[#This Row],[InChIKey]])</f>
        <v>1</v>
      </c>
    </row>
    <row r="605" spans="1:13" x14ac:dyDescent="0.25">
      <c r="A605" t="s">
        <v>3734</v>
      </c>
      <c r="B605">
        <v>119356</v>
      </c>
      <c r="C605" t="str">
        <f>LOWER(Table1[[#This Row],[Standart name]])</f>
        <v>11h-pyrido(2,3-b)(1,4)benzodiazepine-11-carboxamide, n-(2-(2-((dipropylamino)methyl)-1-piperidinyl)ethyl)-5,6-dihydro-6-oxo-, methanesulfonate (1:1)</v>
      </c>
      <c r="D605" t="s">
        <v>3735</v>
      </c>
      <c r="E605" t="s">
        <v>3736</v>
      </c>
      <c r="F605" t="s">
        <v>3737</v>
      </c>
      <c r="H605" t="s">
        <v>13</v>
      </c>
      <c r="I605" t="s">
        <v>3738</v>
      </c>
      <c r="J605" t="str">
        <f>VLOOKUP(Table1[[#This Row],[Name]],compound_data!$A$1:$I$964,9,0)</f>
        <v>LBXOPAJGAXATCZ-UHFFFAOYSA-N</v>
      </c>
      <c r="K605" t="s">
        <v>4887</v>
      </c>
      <c r="L605" t="s">
        <v>4404</v>
      </c>
      <c r="M605">
        <f>COUNTIF(Table1[InChIKey],Table1[[#This Row],[InChIKey]])</f>
        <v>1</v>
      </c>
    </row>
    <row r="606" spans="1:13" x14ac:dyDescent="0.25">
      <c r="A606" t="s">
        <v>913</v>
      </c>
      <c r="B606">
        <v>107735</v>
      </c>
      <c r="C606" t="str">
        <f>LOWER(Table1[[#This Row],[Standart name]])</f>
        <v>pyruvate</v>
      </c>
      <c r="D606" t="s">
        <v>914</v>
      </c>
      <c r="E606" t="s">
        <v>915</v>
      </c>
      <c r="F606" t="s">
        <v>916</v>
      </c>
      <c r="H606" t="s">
        <v>13</v>
      </c>
      <c r="I606" t="s">
        <v>917</v>
      </c>
      <c r="J606" t="str">
        <f>VLOOKUP(Table1[[#This Row],[Name]],compound_data!$A$1:$I$964,9,0)</f>
        <v>LCTONWCANYUPML-UHFFFAOYSA-M</v>
      </c>
      <c r="K606" t="s">
        <v>4888</v>
      </c>
      <c r="L606" t="s">
        <v>4404</v>
      </c>
      <c r="M606">
        <f>COUNTIF(Table1[InChIKey],Table1[[#This Row],[InChIKey]])</f>
        <v>1</v>
      </c>
    </row>
    <row r="607" spans="1:13" x14ac:dyDescent="0.25">
      <c r="A607" t="s">
        <v>4227</v>
      </c>
      <c r="B607">
        <v>17756737</v>
      </c>
      <c r="C607" t="str">
        <f>LOWER(Table1[[#This Row],[Standart name]])</f>
        <v>1,3-dihydroxypropan-2-yl formate</v>
      </c>
      <c r="D607" t="s">
        <v>4228</v>
      </c>
      <c r="E607" t="s">
        <v>4229</v>
      </c>
      <c r="F607" t="s">
        <v>4230</v>
      </c>
      <c r="H607" t="s">
        <v>13</v>
      </c>
      <c r="I607" t="s">
        <v>4231</v>
      </c>
      <c r="J607" t="str">
        <f>VLOOKUP(Table1[[#This Row],[Name]],compound_data!$A$1:$I$964,9,0)</f>
        <v>LDVVTQMJQSCDMK-UHFFFAOYSA-N</v>
      </c>
      <c r="K607" t="s">
        <v>4889</v>
      </c>
      <c r="L607" t="s">
        <v>4404</v>
      </c>
      <c r="M607">
        <f>COUNTIF(Table1[InChIKey],Table1[[#This Row],[InChIKey]])</f>
        <v>1</v>
      </c>
    </row>
    <row r="608" spans="1:13" x14ac:dyDescent="0.25">
      <c r="A608" t="s">
        <v>137</v>
      </c>
      <c r="B608">
        <v>1175</v>
      </c>
      <c r="C608" t="str">
        <f>LOWER(Table1[[#This Row],[Standart name]])</f>
        <v>uric acid</v>
      </c>
      <c r="D608" t="s">
        <v>138</v>
      </c>
      <c r="E608" t="s">
        <v>139</v>
      </c>
      <c r="F608" t="s">
        <v>140</v>
      </c>
      <c r="H608" t="s">
        <v>13</v>
      </c>
      <c r="I608" t="s">
        <v>141</v>
      </c>
      <c r="J608" t="str">
        <f>VLOOKUP(Table1[[#This Row],[Name]],compound_data!$A$1:$I$964,9,0)</f>
        <v>LEHOTFFKMJEONL-UHFFFAOYSA-N</v>
      </c>
      <c r="K608" t="s">
        <v>4891</v>
      </c>
      <c r="L608" t="s">
        <v>4404</v>
      </c>
      <c r="M608">
        <f>COUNTIF(Table1[InChIKey],Table1[[#This Row],[InChIKey]])</f>
        <v>1</v>
      </c>
    </row>
    <row r="609" spans="1:13" x14ac:dyDescent="0.25">
      <c r="A609" t="s">
        <v>1080</v>
      </c>
      <c r="B609">
        <v>9207</v>
      </c>
      <c r="C609" t="str">
        <f>LOWER(Table1[[#This Row],[Standart name]])</f>
        <v>phthalazine</v>
      </c>
      <c r="D609" t="s">
        <v>1081</v>
      </c>
      <c r="E609" t="s">
        <v>1080</v>
      </c>
      <c r="F609" t="s">
        <v>1082</v>
      </c>
      <c r="H609" t="s">
        <v>13</v>
      </c>
      <c r="I609" t="s">
        <v>1083</v>
      </c>
      <c r="J609" t="str">
        <f>VLOOKUP(Table1[[#This Row],[Name]],compound_data!$A$1:$I$964,9,0)</f>
        <v>LFSXCDWNBUNEEM-UHFFFAOYSA-N</v>
      </c>
      <c r="K609" t="s">
        <v>4895</v>
      </c>
      <c r="L609" t="s">
        <v>4404</v>
      </c>
      <c r="M609">
        <f>COUNTIF(Table1[InChIKey],Table1[[#This Row],[InChIKey]])</f>
        <v>1</v>
      </c>
    </row>
    <row r="610" spans="1:13" x14ac:dyDescent="0.25">
      <c r="A610" t="s">
        <v>3528</v>
      </c>
      <c r="B610">
        <v>132274109</v>
      </c>
      <c r="C610" t="str">
        <f>LOWER(Table1[[#This Row],[Standart name]])</f>
        <v>3-[18-(2-carboxyethyl)-7,12-bis(ethenyl)-3,8,13,17-tetramethylporphyrin-21,23-diid-2-yl]propanoate;3-[18-(2-carboxyethyl)-8,13-bis(ethenyl)-3,7,12,17-tetramethylporphyrin-22,24-diid-2-yl]propanoate;iron</v>
      </c>
      <c r="D610" t="s">
        <v>3529</v>
      </c>
      <c r="E610" t="s">
        <v>3530</v>
      </c>
      <c r="F610" t="s">
        <v>3531</v>
      </c>
      <c r="H610" t="s">
        <v>13</v>
      </c>
      <c r="I610" t="s">
        <v>3532</v>
      </c>
      <c r="J610" t="str">
        <f>VLOOKUP(Table1[[#This Row],[Name]],compound_data!$A$1:$I$964,9,0)</f>
        <v>LGNCPPWXMOERJI-UHFFFAOYSA-H</v>
      </c>
      <c r="K610" t="s">
        <v>4900</v>
      </c>
      <c r="L610" t="s">
        <v>4404</v>
      </c>
      <c r="M610">
        <f>COUNTIF(Table1[InChIKey],Table1[[#This Row],[InChIKey]])</f>
        <v>1</v>
      </c>
    </row>
    <row r="611" spans="1:13" x14ac:dyDescent="0.25">
      <c r="A611" t="s">
        <v>4304</v>
      </c>
      <c r="B611">
        <v>92926</v>
      </c>
      <c r="C611" t="str">
        <f>LOWER(Table1[[#This Row],[Standart name]])</f>
        <v>glyceryl 1-caprate</v>
      </c>
      <c r="D611" t="s">
        <v>4305</v>
      </c>
      <c r="E611" t="s">
        <v>4306</v>
      </c>
      <c r="F611" t="s">
        <v>4307</v>
      </c>
      <c r="H611" t="s">
        <v>13</v>
      </c>
      <c r="I611" t="s">
        <v>4308</v>
      </c>
      <c r="J611" t="str">
        <f>VLOOKUP(Table1[[#This Row],[Name]],compound_data!$A$1:$I$964,9,0)</f>
        <v>LKUNXBRZDFMZOK-UHFFFAOYSA-N</v>
      </c>
      <c r="K611" t="s">
        <v>4907</v>
      </c>
      <c r="L611" t="s">
        <v>4404</v>
      </c>
      <c r="M611">
        <f>COUNTIF(Table1[InChIKey],Table1[[#This Row],[InChIKey]])</f>
        <v>1</v>
      </c>
    </row>
    <row r="612" spans="1:13" x14ac:dyDescent="0.25">
      <c r="A612" t="s">
        <v>2340</v>
      </c>
      <c r="B612">
        <v>3559</v>
      </c>
      <c r="C612" t="str">
        <f>LOWER(Table1[[#This Row],[Standart name]])</f>
        <v>haloperidol</v>
      </c>
      <c r="D612" t="s">
        <v>2341</v>
      </c>
      <c r="E612" t="s">
        <v>2342</v>
      </c>
      <c r="F612" t="s">
        <v>2343</v>
      </c>
      <c r="H612" t="s">
        <v>13</v>
      </c>
      <c r="I612" t="s">
        <v>2344</v>
      </c>
      <c r="J612" t="str">
        <f>VLOOKUP(Table1[[#This Row],[Name]],compound_data!$A$1:$I$964,9,0)</f>
        <v>LNEPOXFFQSENCJ-UHFFFAOYSA-N</v>
      </c>
      <c r="K612" t="s">
        <v>4910</v>
      </c>
      <c r="L612" t="s">
        <v>4404</v>
      </c>
      <c r="M612">
        <f>COUNTIF(Table1[InChIKey],Table1[[#This Row],[InChIKey]])</f>
        <v>1</v>
      </c>
    </row>
    <row r="613" spans="1:13" x14ac:dyDescent="0.25">
      <c r="A613" t="s">
        <v>3505</v>
      </c>
      <c r="B613">
        <v>11989761</v>
      </c>
      <c r="C613" t="str">
        <f>LOWER(Table1[[#This Row],[Standart name]])</f>
        <v>7-(4-chlorophenyl)-8-(pyridin-4-yl)-2-((6-(trifluoromethyl)pyridin-3-yl)methyl)-[1,2,4]triazolo[4,3-b]pyridazin-3(2h)-one</v>
      </c>
      <c r="D613" t="s">
        <v>3506</v>
      </c>
      <c r="E613" t="s">
        <v>3507</v>
      </c>
      <c r="F613" t="s">
        <v>3508</v>
      </c>
      <c r="H613" t="s">
        <v>13</v>
      </c>
      <c r="I613" t="s">
        <v>3509</v>
      </c>
      <c r="J613" t="str">
        <f>VLOOKUP(Table1[[#This Row],[Name]],compound_data!$A$1:$I$964,9,0)</f>
        <v>LOLQZUDLOOHVCH-UHFFFAOYSA-N</v>
      </c>
      <c r="K613" t="s">
        <v>4912</v>
      </c>
      <c r="L613" t="s">
        <v>4404</v>
      </c>
      <c r="M613">
        <f>COUNTIF(Table1[InChIKey],Table1[[#This Row],[InChIKey]])</f>
        <v>1</v>
      </c>
    </row>
    <row r="614" spans="1:13" x14ac:dyDescent="0.25">
      <c r="A614" t="s">
        <v>34</v>
      </c>
      <c r="B614">
        <v>1188</v>
      </c>
      <c r="C614" t="str">
        <f>LOWER(Table1[[#This Row],[Standart name]])</f>
        <v>xanthine</v>
      </c>
      <c r="D614" t="s">
        <v>35</v>
      </c>
      <c r="E614" t="s">
        <v>36</v>
      </c>
      <c r="F614" t="s">
        <v>37</v>
      </c>
      <c r="H614" t="s">
        <v>13</v>
      </c>
      <c r="I614" t="s">
        <v>38</v>
      </c>
      <c r="J614" t="str">
        <f>VLOOKUP(Table1[[#This Row],[Name]],compound_data!$A$1:$I$964,9,0)</f>
        <v>LRFVTYWOQMYALW-UHFFFAOYSA-N</v>
      </c>
      <c r="K614" t="s">
        <v>4917</v>
      </c>
      <c r="L614" t="s">
        <v>4404</v>
      </c>
      <c r="M614">
        <f>COUNTIF(Table1[InChIKey],Table1[[#This Row],[InChIKey]])</f>
        <v>1</v>
      </c>
    </row>
    <row r="615" spans="1:13" x14ac:dyDescent="0.25">
      <c r="A615" t="s">
        <v>4310</v>
      </c>
      <c r="B615">
        <v>263</v>
      </c>
      <c r="C615" t="str">
        <f>LOWER(Table1[[#This Row],[Standart name]])</f>
        <v>1-butanol</v>
      </c>
      <c r="D615" t="s">
        <v>4311</v>
      </c>
      <c r="E615" t="s">
        <v>4312</v>
      </c>
      <c r="F615" t="s">
        <v>4313</v>
      </c>
      <c r="H615" t="s">
        <v>13</v>
      </c>
      <c r="I615" t="s">
        <v>4314</v>
      </c>
      <c r="J615" t="str">
        <f>VLOOKUP(Table1[[#This Row],[Name]],compound_data!$A$1:$I$964,9,0)</f>
        <v>LRHPLDYGYMQRHN-UHFFFAOYSA-N</v>
      </c>
      <c r="K615" t="s">
        <v>4918</v>
      </c>
      <c r="L615" t="s">
        <v>4404</v>
      </c>
      <c r="M615">
        <f>COUNTIF(Table1[InChIKey],Table1[[#This Row],[InChIKey]])</f>
        <v>1</v>
      </c>
    </row>
    <row r="616" spans="1:13" x14ac:dyDescent="0.25">
      <c r="A616" t="s">
        <v>3133</v>
      </c>
      <c r="B616">
        <v>25669</v>
      </c>
      <c r="C616" t="str">
        <f>LOWER(Table1[[#This Row],[Standart name]])</f>
        <v>cyanofenphos</v>
      </c>
      <c r="D616" t="s">
        <v>3134</v>
      </c>
      <c r="E616" t="s">
        <v>3135</v>
      </c>
      <c r="F616" t="s">
        <v>3136</v>
      </c>
      <c r="H616" t="s">
        <v>13</v>
      </c>
      <c r="I616" t="s">
        <v>3137</v>
      </c>
      <c r="J616" t="str">
        <f>VLOOKUP(Table1[[#This Row],[Name]],compound_data!$A$1:$I$964,9,0)</f>
        <v>LRNJHZNPJSPMGK-UHFFFAOYSA-N</v>
      </c>
      <c r="K616" t="s">
        <v>4919</v>
      </c>
      <c r="L616" t="s">
        <v>4404</v>
      </c>
      <c r="M616">
        <f>COUNTIF(Table1[InChIKey],Table1[[#This Row],[InChIKey]])</f>
        <v>1</v>
      </c>
    </row>
    <row r="617" spans="1:13" x14ac:dyDescent="0.25">
      <c r="A617" t="s">
        <v>3289</v>
      </c>
      <c r="B617">
        <v>5460033</v>
      </c>
      <c r="C617" t="str">
        <f>LOWER(Table1[[#This Row],[Standart name]])</f>
        <v>cisplatin</v>
      </c>
      <c r="D617" t="s">
        <v>3290</v>
      </c>
      <c r="E617" t="s">
        <v>3291</v>
      </c>
      <c r="F617" t="s">
        <v>3292</v>
      </c>
      <c r="H617" t="s">
        <v>13</v>
      </c>
      <c r="I617" t="s">
        <v>3293</v>
      </c>
      <c r="J617" t="str">
        <f>VLOOKUP(Table1[[#This Row],[Name]],compound_data!$A$1:$I$964,9,0)</f>
        <v>LXZZYRPGZAFOLE-UHFFFAOYSA-L</v>
      </c>
      <c r="K617" t="s">
        <v>4924</v>
      </c>
      <c r="L617" t="s">
        <v>4404</v>
      </c>
      <c r="M617">
        <f>COUNTIF(Table1[InChIKey],Table1[[#This Row],[InChIKey]])</f>
        <v>1</v>
      </c>
    </row>
    <row r="618" spans="1:13" x14ac:dyDescent="0.25">
      <c r="A618" t="s">
        <v>2087</v>
      </c>
      <c r="B618">
        <v>49822115</v>
      </c>
      <c r="C618" t="str">
        <f>LOWER(Table1[[#This Row],[Standart name]])</f>
        <v>3-(cyclopropylmethyl)-7-[(4-phenylpiperidin-1-yl)methyl]-8-(trifluoromethyl)-[1,2,4]triazolo[4,3-a]pyridine</v>
      </c>
      <c r="D618" t="s">
        <v>2088</v>
      </c>
      <c r="E618" t="s">
        <v>2089</v>
      </c>
      <c r="F618" t="s">
        <v>2090</v>
      </c>
      <c r="H618" t="s">
        <v>13</v>
      </c>
      <c r="I618" t="s">
        <v>2091</v>
      </c>
      <c r="J618" t="str">
        <f>VLOOKUP(Table1[[#This Row],[Name]],compound_data!$A$1:$I$964,9,0)</f>
        <v>LYDKDODJIBQNLK-UHFFFAOYSA-N</v>
      </c>
      <c r="K618" t="s">
        <v>4925</v>
      </c>
      <c r="L618" t="s">
        <v>4404</v>
      </c>
      <c r="M618">
        <f>COUNTIF(Table1[InChIKey],Table1[[#This Row],[InChIKey]])</f>
        <v>1</v>
      </c>
    </row>
    <row r="619" spans="1:13" x14ac:dyDescent="0.25">
      <c r="A619" t="s">
        <v>3693</v>
      </c>
      <c r="B619">
        <v>2107</v>
      </c>
      <c r="C619" t="str">
        <f>LOWER(Table1[[#This Row],[Standart name]])</f>
        <v>alpha-methyl-5-hydroxytryptamine</v>
      </c>
      <c r="D619" t="s">
        <v>3694</v>
      </c>
      <c r="E619" t="s">
        <v>3695</v>
      </c>
      <c r="F619" t="s">
        <v>3696</v>
      </c>
      <c r="H619" t="s">
        <v>13</v>
      </c>
      <c r="I619" t="s">
        <v>3697</v>
      </c>
      <c r="J619" t="str">
        <f>VLOOKUP(Table1[[#This Row],[Name]],compound_data!$A$1:$I$964,9,0)</f>
        <v>LYPCGXKCQDYTFV-UHFFFAOYSA-N</v>
      </c>
      <c r="K619" t="s">
        <v>4926</v>
      </c>
      <c r="L619" t="s">
        <v>4404</v>
      </c>
      <c r="M619">
        <f>COUNTIF(Table1[InChIKey],Table1[[#This Row],[InChIKey]])</f>
        <v>1</v>
      </c>
    </row>
    <row r="620" spans="1:13" x14ac:dyDescent="0.25">
      <c r="A620" t="s">
        <v>3591</v>
      </c>
      <c r="B620">
        <v>2249</v>
      </c>
      <c r="C620" t="str">
        <f>LOWER(Table1[[#This Row],[Standart name]])</f>
        <v>atenolol</v>
      </c>
      <c r="D620" t="s">
        <v>3592</v>
      </c>
      <c r="E620" t="s">
        <v>3593</v>
      </c>
      <c r="F620" t="s">
        <v>3594</v>
      </c>
      <c r="H620" t="s">
        <v>13</v>
      </c>
      <c r="I620" t="s">
        <v>3595</v>
      </c>
      <c r="J620" t="str">
        <f>VLOOKUP(Table1[[#This Row],[Name]],compound_data!$A$1:$I$964,9,0)</f>
        <v>METKIMKYRPQLGS-UHFFFAOYSA-N</v>
      </c>
      <c r="K620" t="s">
        <v>4941</v>
      </c>
      <c r="L620" t="s">
        <v>4404</v>
      </c>
      <c r="M620">
        <f>COUNTIF(Table1[InChIKey],Table1[[#This Row],[InChIKey]])</f>
        <v>1</v>
      </c>
    </row>
    <row r="621" spans="1:13" x14ac:dyDescent="0.25">
      <c r="A621" t="s">
        <v>1299</v>
      </c>
      <c r="B621">
        <v>5311041</v>
      </c>
      <c r="C621" t="str">
        <f>LOWER(Table1[[#This Row],[Standart name]])</f>
        <v>n-[2-[[2-phenyl-6-[4-(3-phenylpropyl)piperazine-1-carbonyl]-7h-pyrrolo[3,2-e]pyrimidin-4-yl]amino]ethyl]acetamide</v>
      </c>
      <c r="D621" t="s">
        <v>1300</v>
      </c>
      <c r="E621" t="s">
        <v>1301</v>
      </c>
      <c r="F621" t="s">
        <v>1302</v>
      </c>
      <c r="H621" t="s">
        <v>13</v>
      </c>
      <c r="I621" t="s">
        <v>1303</v>
      </c>
      <c r="J621" t="str">
        <f>VLOOKUP(Table1[[#This Row],[Name]],compound_data!$A$1:$I$964,9,0)</f>
        <v>MIUCZFWBCFZKEU-UHFFFAOYSA-N</v>
      </c>
      <c r="K621" t="s">
        <v>4949</v>
      </c>
      <c r="L621" t="s">
        <v>4404</v>
      </c>
      <c r="M621">
        <f>COUNTIF(Table1[InChIKey],Table1[[#This Row],[InChIKey]])</f>
        <v>1</v>
      </c>
    </row>
    <row r="622" spans="1:13" x14ac:dyDescent="0.25">
      <c r="A622" t="s">
        <v>1802</v>
      </c>
      <c r="B622">
        <v>4055</v>
      </c>
      <c r="C622" t="str">
        <f>LOWER(Table1[[#This Row],[Standart name]])</f>
        <v>menadione</v>
      </c>
      <c r="D622" t="s">
        <v>1803</v>
      </c>
      <c r="E622" t="s">
        <v>1804</v>
      </c>
      <c r="F622" t="s">
        <v>1805</v>
      </c>
      <c r="H622" t="s">
        <v>13</v>
      </c>
      <c r="I622" t="s">
        <v>1806</v>
      </c>
      <c r="J622" t="str">
        <f>VLOOKUP(Table1[[#This Row],[Name]],compound_data!$A$1:$I$964,9,0)</f>
        <v>MJVAVZPDRWSRRC-UHFFFAOYSA-N</v>
      </c>
      <c r="K622" t="s">
        <v>4950</v>
      </c>
      <c r="L622" t="s">
        <v>4404</v>
      </c>
      <c r="M622">
        <f>COUNTIF(Table1[InChIKey],Table1[[#This Row],[InChIKey]])</f>
        <v>1</v>
      </c>
    </row>
    <row r="623" spans="1:13" x14ac:dyDescent="0.25">
      <c r="A623" t="s">
        <v>3115</v>
      </c>
      <c r="B623">
        <v>751</v>
      </c>
      <c r="C623" t="str">
        <f>LOWER(Table1[[#This Row],[Standart name]])</f>
        <v>glyceraldehyde</v>
      </c>
      <c r="D623" t="s">
        <v>3116</v>
      </c>
      <c r="E623" t="s">
        <v>3117</v>
      </c>
      <c r="F623" t="s">
        <v>3118</v>
      </c>
      <c r="H623" t="s">
        <v>13</v>
      </c>
      <c r="I623" t="s">
        <v>3119</v>
      </c>
      <c r="J623" t="str">
        <f>VLOOKUP(Table1[[#This Row],[Name]],compound_data!$A$1:$I$964,9,0)</f>
        <v>MNQZXJOMYWMBOU-UHFFFAOYSA-N</v>
      </c>
      <c r="K623" t="s">
        <v>4957</v>
      </c>
      <c r="L623" t="s">
        <v>4404</v>
      </c>
      <c r="M623">
        <f>COUNTIF(Table1[InChIKey],Table1[[#This Row],[InChIKey]])</f>
        <v>1</v>
      </c>
    </row>
    <row r="624" spans="1:13" x14ac:dyDescent="0.25">
      <c r="A624" t="s">
        <v>2416</v>
      </c>
      <c r="B624">
        <v>119376</v>
      </c>
      <c r="C624" t="str">
        <f>LOWER(Table1[[#This Row],[Standart name]])</f>
        <v>1h-indole-3-carboxylic acid, 1-methyl-, (1-(2-((methylsulfonyl)amino)ethyl)-4-piperidinyl)methyl ester</v>
      </c>
      <c r="D624" t="s">
        <v>2417</v>
      </c>
      <c r="E624" t="s">
        <v>2418</v>
      </c>
      <c r="F624" t="s">
        <v>2419</v>
      </c>
      <c r="H624" t="s">
        <v>13</v>
      </c>
      <c r="I624" t="s">
        <v>2420</v>
      </c>
      <c r="J624" t="str">
        <f>VLOOKUP(Table1[[#This Row],[Name]],compound_data!$A$1:$I$964,9,0)</f>
        <v>MOZPSIXKYJUTKI-UHFFFAOYSA-N</v>
      </c>
      <c r="K624" t="s">
        <v>4958</v>
      </c>
      <c r="L624" t="s">
        <v>4404</v>
      </c>
      <c r="M624">
        <f>COUNTIF(Table1[InChIKey],Table1[[#This Row],[InChIKey]])</f>
        <v>1</v>
      </c>
    </row>
    <row r="625" spans="1:13" x14ac:dyDescent="0.25">
      <c r="A625" t="s">
        <v>1340</v>
      </c>
      <c r="B625">
        <v>11890</v>
      </c>
      <c r="C625" t="str">
        <f>LOWER(Table1[[#This Row],[Standart name]])</f>
        <v>acetic acid, 2-nitrophenyl ester</v>
      </c>
      <c r="D625" t="s">
        <v>1341</v>
      </c>
      <c r="E625" t="s">
        <v>1342</v>
      </c>
      <c r="F625" t="s">
        <v>1284</v>
      </c>
      <c r="H625" t="s">
        <v>13</v>
      </c>
      <c r="I625" t="s">
        <v>1343</v>
      </c>
      <c r="J625" t="str">
        <f>VLOOKUP(Table1[[#This Row],[Name]],compound_data!$A$1:$I$964,9,0)</f>
        <v>MRCKRGSNLOHYRA-UHFFFAOYSA-N</v>
      </c>
      <c r="K625" t="s">
        <v>4960</v>
      </c>
      <c r="L625" t="s">
        <v>4404</v>
      </c>
      <c r="M625">
        <f>COUNTIF(Table1[InChIKey],Table1[[#This Row],[InChIKey]])</f>
        <v>1</v>
      </c>
    </row>
    <row r="626" spans="1:13" x14ac:dyDescent="0.25">
      <c r="A626" t="s">
        <v>113</v>
      </c>
      <c r="B626">
        <v>1183</v>
      </c>
      <c r="C626" t="str">
        <f>LOWER(Table1[[#This Row],[Standart name]])</f>
        <v>vanillin</v>
      </c>
      <c r="D626" t="s">
        <v>114</v>
      </c>
      <c r="E626" t="s">
        <v>115</v>
      </c>
      <c r="F626" t="s">
        <v>116</v>
      </c>
      <c r="H626" t="s">
        <v>13</v>
      </c>
      <c r="I626" t="s">
        <v>117</v>
      </c>
      <c r="J626" t="str">
        <f>VLOOKUP(Table1[[#This Row],[Name]],compound_data!$A$1:$I$964,9,0)</f>
        <v>MWOOGOJBHIARFG-UHFFFAOYSA-N</v>
      </c>
      <c r="K626" t="s">
        <v>4971</v>
      </c>
      <c r="L626" t="s">
        <v>4404</v>
      </c>
      <c r="M626">
        <f>COUNTIF(Table1[InChIKey],Table1[[#This Row],[InChIKey]])</f>
        <v>1</v>
      </c>
    </row>
    <row r="627" spans="1:13" x14ac:dyDescent="0.25">
      <c r="A627" t="s">
        <v>4316</v>
      </c>
      <c r="B627">
        <v>22750</v>
      </c>
      <c r="C627" t="str">
        <f>LOWER(Table1[[#This Row],[Standart name]])</f>
        <v>1-acenaphthenol</v>
      </c>
      <c r="D627" t="s">
        <v>4317</v>
      </c>
      <c r="E627" t="s">
        <v>4318</v>
      </c>
      <c r="F627" t="s">
        <v>4319</v>
      </c>
      <c r="H627" t="s">
        <v>13</v>
      </c>
      <c r="I627" t="s">
        <v>4320</v>
      </c>
      <c r="J627" t="str">
        <f>VLOOKUP(Table1[[#This Row],[Name]],compound_data!$A$1:$I$964,9,0)</f>
        <v>MXUCIEHYJYRTLT-UHFFFAOYSA-N</v>
      </c>
      <c r="K627" t="s">
        <v>4972</v>
      </c>
      <c r="L627" t="s">
        <v>4404</v>
      </c>
      <c r="M627">
        <f>COUNTIF(Table1[InChIKey],Table1[[#This Row],[InChIKey]])</f>
        <v>1</v>
      </c>
    </row>
    <row r="628" spans="1:13" x14ac:dyDescent="0.25">
      <c r="A628" t="s">
        <v>238</v>
      </c>
      <c r="B628">
        <v>34521</v>
      </c>
      <c r="C628" t="str">
        <f>LOWER(Table1[[#This Row],[Standart name]])</f>
        <v>toloxatone</v>
      </c>
      <c r="D628" t="s">
        <v>239</v>
      </c>
      <c r="E628" t="s">
        <v>240</v>
      </c>
      <c r="F628" t="s">
        <v>241</v>
      </c>
      <c r="H628" t="s">
        <v>13</v>
      </c>
      <c r="I628" t="s">
        <v>242</v>
      </c>
      <c r="J628" t="str">
        <f>VLOOKUP(Table1[[#This Row],[Name]],compound_data!$A$1:$I$964,9,0)</f>
        <v>MXUNKHLAEDCYJL-UHFFFAOYSA-N</v>
      </c>
      <c r="K628" t="s">
        <v>4973</v>
      </c>
      <c r="L628" t="s">
        <v>4404</v>
      </c>
      <c r="M628">
        <f>COUNTIF(Table1[InChIKey],Table1[[#This Row],[InChIKey]])</f>
        <v>1</v>
      </c>
    </row>
    <row r="629" spans="1:13" x14ac:dyDescent="0.25">
      <c r="A629" t="s">
        <v>351</v>
      </c>
      <c r="B629">
        <v>82146</v>
      </c>
      <c r="C629" t="str">
        <f>LOWER(Table1[[#This Row],[Standart name]])</f>
        <v>bexarotene</v>
      </c>
      <c r="D629" t="s">
        <v>352</v>
      </c>
      <c r="E629" t="s">
        <v>353</v>
      </c>
      <c r="F629" t="s">
        <v>354</v>
      </c>
      <c r="H629" t="s">
        <v>13</v>
      </c>
      <c r="I629" t="s">
        <v>355</v>
      </c>
      <c r="J629" t="str">
        <f>VLOOKUP(Table1[[#This Row],[Name]],compound_data!$A$1:$I$964,9,0)</f>
        <v>NAVMQTYZDKMPEU-UHFFFAOYSA-N</v>
      </c>
      <c r="K629" t="s">
        <v>4978</v>
      </c>
      <c r="L629" t="s">
        <v>4404</v>
      </c>
      <c r="M629">
        <f>COUNTIF(Table1[InChIKey],Table1[[#This Row],[InChIKey]])</f>
        <v>1</v>
      </c>
    </row>
    <row r="630" spans="1:13" x14ac:dyDescent="0.25">
      <c r="A630" t="s">
        <v>978</v>
      </c>
      <c r="B630">
        <v>527</v>
      </c>
      <c r="C630" t="str">
        <f>LOWER(Table1[[#This Row],[Standart name]])</f>
        <v>propionaldehyde</v>
      </c>
      <c r="D630" t="s">
        <v>979</v>
      </c>
      <c r="E630" t="s">
        <v>980</v>
      </c>
      <c r="F630" t="s">
        <v>981</v>
      </c>
      <c r="H630" t="s">
        <v>13</v>
      </c>
      <c r="I630" t="s">
        <v>982</v>
      </c>
      <c r="J630" t="str">
        <f>VLOOKUP(Table1[[#This Row],[Name]],compound_data!$A$1:$I$964,9,0)</f>
        <v>NBBJYMSMWIIQGU-UHFFFAOYSA-N</v>
      </c>
      <c r="K630" t="s">
        <v>4979</v>
      </c>
      <c r="L630" t="s">
        <v>4404</v>
      </c>
      <c r="M630">
        <f>COUNTIF(Table1[InChIKey],Table1[[#This Row],[InChIKey]])</f>
        <v>1</v>
      </c>
    </row>
    <row r="631" spans="1:13" x14ac:dyDescent="0.25">
      <c r="A631" t="s">
        <v>1110</v>
      </c>
      <c r="B631">
        <v>1061</v>
      </c>
      <c r="C631" t="str">
        <f>LOWER(Table1[[#This Row],[Standart name]])</f>
        <v>phosphate ion</v>
      </c>
      <c r="D631" t="s">
        <v>1111</v>
      </c>
      <c r="E631" t="s">
        <v>1110</v>
      </c>
      <c r="F631" t="s">
        <v>1112</v>
      </c>
      <c r="H631" t="s">
        <v>13</v>
      </c>
      <c r="I631" t="s">
        <v>1113</v>
      </c>
      <c r="J631" t="str">
        <f>VLOOKUP(Table1[[#This Row],[Name]],compound_data!$A$1:$I$964,9,0)</f>
        <v>NBIIXXVUZAFLBC-UHFFFAOYSA-K</v>
      </c>
      <c r="K631" t="s">
        <v>4980</v>
      </c>
      <c r="L631" t="s">
        <v>4404</v>
      </c>
      <c r="M631">
        <f>COUNTIF(Table1[InChIKey],Table1[[#This Row],[InChIKey]])</f>
        <v>1</v>
      </c>
    </row>
    <row r="632" spans="1:13" x14ac:dyDescent="0.25">
      <c r="A632" t="s">
        <v>1151</v>
      </c>
      <c r="B632">
        <v>162668624</v>
      </c>
      <c r="C632" t="str">
        <f>LOWER(Table1[[#This Row],[Standart name]])</f>
        <v>2-[2-(cyclopropanecarbonylamino)pyridin-4-yl]-n-[4-[[2-[2-(2,6-dioxopiperidin-3-yl)-1,3-dioxoisoindol-4-yl]oxyacetyl]amino]butyl]-4-methoxy-1,3-thiazole-5-carboxamide</v>
      </c>
      <c r="D632" t="s">
        <v>1152</v>
      </c>
      <c r="E632" t="s">
        <v>1152</v>
      </c>
      <c r="F632" t="s">
        <v>1153</v>
      </c>
      <c r="H632" t="s">
        <v>13</v>
      </c>
      <c r="I632" t="s">
        <v>1154</v>
      </c>
      <c r="J632" t="str">
        <f>VLOOKUP(Table1[[#This Row],[Name]],compound_data!$A$1:$I$964,9,0)</f>
        <v>NBMXZZVIVCEUFF-UHFFFAOYSA-N</v>
      </c>
      <c r="K632" t="s">
        <v>4981</v>
      </c>
      <c r="L632" t="s">
        <v>4404</v>
      </c>
      <c r="M632">
        <f>COUNTIF(Table1[InChIKey],Table1[[#This Row],[InChIKey]])</f>
        <v>1</v>
      </c>
    </row>
    <row r="633" spans="1:13" x14ac:dyDescent="0.25">
      <c r="A633" t="s">
        <v>143</v>
      </c>
      <c r="B633">
        <v>42625303</v>
      </c>
      <c r="C633" t="str">
        <f>LOWER(Table1[[#This Row],[Standart name]])</f>
        <v>n-[n'-[3-(1h-imidazol-5-yl)propyl]carbamimidoyl]propanamide</v>
      </c>
      <c r="D633" t="s">
        <v>144</v>
      </c>
      <c r="E633" t="s">
        <v>144</v>
      </c>
      <c r="F633" t="s">
        <v>145</v>
      </c>
      <c r="H633" t="s">
        <v>13</v>
      </c>
      <c r="I633" t="s">
        <v>146</v>
      </c>
      <c r="J633" t="str">
        <f>VLOOKUP(Table1[[#This Row],[Name]],compound_data!$A$1:$I$964,9,0)</f>
        <v>NDEWHFAPFGGMKU-UHFFFAOYSA-N</v>
      </c>
      <c r="K633" t="s">
        <v>4985</v>
      </c>
      <c r="L633" t="s">
        <v>4404</v>
      </c>
      <c r="M633">
        <f>COUNTIF(Table1[InChIKey],Table1[[#This Row],[InChIKey]])</f>
        <v>1</v>
      </c>
    </row>
    <row r="634" spans="1:13" x14ac:dyDescent="0.25">
      <c r="A634" t="s">
        <v>1621</v>
      </c>
      <c r="B634">
        <v>3025961</v>
      </c>
      <c r="C634" t="str">
        <f>LOWER(Table1[[#This Row],[Standart name]])</f>
        <v>2-methyl-6-(phenylethynyl)pyridine</v>
      </c>
      <c r="D634" t="s">
        <v>1622</v>
      </c>
      <c r="E634" t="s">
        <v>1623</v>
      </c>
      <c r="F634" t="s">
        <v>1624</v>
      </c>
      <c r="H634" t="s">
        <v>13</v>
      </c>
      <c r="I634" t="s">
        <v>1625</v>
      </c>
      <c r="J634" t="str">
        <f>VLOOKUP(Table1[[#This Row],[Name]],compound_data!$A$1:$I$964,9,0)</f>
        <v>NEWKHUASLBMWRE-UHFFFAOYSA-N</v>
      </c>
      <c r="K634" t="s">
        <v>4986</v>
      </c>
      <c r="L634" t="s">
        <v>4404</v>
      </c>
      <c r="M634">
        <f>COUNTIF(Table1[InChIKey],Table1[[#This Row],[InChIKey]])</f>
        <v>1</v>
      </c>
    </row>
    <row r="635" spans="1:13" x14ac:dyDescent="0.25">
      <c r="A635" t="s">
        <v>3271</v>
      </c>
      <c r="B635">
        <v>10198719</v>
      </c>
      <c r="C635" t="str">
        <f>LOWER(Table1[[#This Row],[Standart name]])</f>
        <v>3m-002</v>
      </c>
      <c r="D635" t="s">
        <v>3272</v>
      </c>
      <c r="E635" t="s">
        <v>3273</v>
      </c>
      <c r="F635" t="s">
        <v>3274</v>
      </c>
      <c r="H635" t="s">
        <v>13</v>
      </c>
      <c r="I635" t="s">
        <v>3275</v>
      </c>
      <c r="J635" t="str">
        <f>VLOOKUP(Table1[[#This Row],[Name]],compound_data!$A$1:$I$964,9,0)</f>
        <v>NFYMGJSUKCDVJR-UHFFFAOYSA-N</v>
      </c>
      <c r="K635" t="s">
        <v>4989</v>
      </c>
      <c r="L635" t="s">
        <v>4404</v>
      </c>
      <c r="M635">
        <f>COUNTIF(Table1[InChIKey],Table1[[#This Row],[InChIKey]])</f>
        <v>1</v>
      </c>
    </row>
    <row r="636" spans="1:13" x14ac:dyDescent="0.25">
      <c r="A636" t="s">
        <v>1358</v>
      </c>
      <c r="B636">
        <v>4515</v>
      </c>
      <c r="C636" t="str">
        <f>LOWER(Table1[[#This Row],[Standart name]])</f>
        <v>3-pyridinecarboxylic acid, 1-(2-(((diphenylmethylene)amino)oxy)ethyl)-1,2,5,6-tetrahydro-</v>
      </c>
      <c r="D636" t="s">
        <v>1359</v>
      </c>
      <c r="E636" t="s">
        <v>1360</v>
      </c>
      <c r="F636" t="s">
        <v>1361</v>
      </c>
      <c r="H636" t="s">
        <v>13</v>
      </c>
      <c r="I636" t="s">
        <v>1362</v>
      </c>
      <c r="J636" t="str">
        <f>VLOOKUP(Table1[[#This Row],[Name]],compound_data!$A$1:$I$964,9,0)</f>
        <v>NGNALWDRPKNJGR-UHFFFAOYSA-N</v>
      </c>
      <c r="K636" t="s">
        <v>4990</v>
      </c>
      <c r="L636" t="s">
        <v>4404</v>
      </c>
      <c r="M636">
        <f>COUNTIF(Table1[InChIKey],Table1[[#This Row],[InChIKey]])</f>
        <v>1</v>
      </c>
    </row>
    <row r="637" spans="1:13" x14ac:dyDescent="0.25">
      <c r="A637" t="s">
        <v>4105</v>
      </c>
      <c r="B637">
        <v>53394097</v>
      </c>
      <c r="C637" t="str">
        <f>LOWER(Table1[[#This Row],[Standart name]])</f>
        <v>4-hydroxynonenal glutathione</v>
      </c>
      <c r="D637" t="s">
        <v>4106</v>
      </c>
      <c r="E637" t="s">
        <v>4107</v>
      </c>
      <c r="F637" t="s">
        <v>4108</v>
      </c>
      <c r="H637" t="s">
        <v>13</v>
      </c>
      <c r="I637" t="s">
        <v>4109</v>
      </c>
      <c r="J637" t="str">
        <f>VLOOKUP(Table1[[#This Row],[Name]],compound_data!$A$1:$I$964,9,0)</f>
        <v>NOKRNJLENDLSKM-UHFFFAOYSA-N</v>
      </c>
      <c r="K637" t="s">
        <v>5004</v>
      </c>
      <c r="L637" t="s">
        <v>4404</v>
      </c>
      <c r="M637">
        <f>COUNTIF(Table1[InChIKey],Table1[[#This Row],[InChIKey]])</f>
        <v>1</v>
      </c>
    </row>
    <row r="638" spans="1:13" x14ac:dyDescent="0.25">
      <c r="A638" t="s">
        <v>1796</v>
      </c>
      <c r="B638">
        <v>1254</v>
      </c>
      <c r="C638" t="str">
        <f>LOWER(Table1[[#This Row],[Standart name]])</f>
        <v>menthol</v>
      </c>
      <c r="D638" t="s">
        <v>1797</v>
      </c>
      <c r="E638" t="s">
        <v>1798</v>
      </c>
      <c r="F638" t="s">
        <v>1799</v>
      </c>
      <c r="H638" t="s">
        <v>13</v>
      </c>
      <c r="I638" t="s">
        <v>1800</v>
      </c>
      <c r="J638" t="str">
        <f>VLOOKUP(Table1[[#This Row],[Name]],compound_data!$A$1:$I$964,9,0)</f>
        <v>NOOLISFMXDJSKH-UHFFFAOYSA-N</v>
      </c>
      <c r="K638" t="s">
        <v>5007</v>
      </c>
      <c r="L638" t="s">
        <v>4404</v>
      </c>
      <c r="M638">
        <f>COUNTIF(Table1[InChIKey],Table1[[#This Row],[InChIKey]])</f>
        <v>1</v>
      </c>
    </row>
    <row r="639" spans="1:13" x14ac:dyDescent="0.25">
      <c r="A639" t="s">
        <v>2310</v>
      </c>
      <c r="B639">
        <v>774</v>
      </c>
      <c r="C639" t="str">
        <f>LOWER(Table1[[#This Row],[Standart name]])</f>
        <v>histamine</v>
      </c>
      <c r="D639" t="s">
        <v>2311</v>
      </c>
      <c r="E639" t="s">
        <v>2312</v>
      </c>
      <c r="F639" t="s">
        <v>2313</v>
      </c>
      <c r="H639" t="s">
        <v>13</v>
      </c>
      <c r="I639" t="s">
        <v>2314</v>
      </c>
      <c r="J639" t="str">
        <f>VLOOKUP(Table1[[#This Row],[Name]],compound_data!$A$1:$I$964,9,0)</f>
        <v>NTYJJOPFIAHURM-UHFFFAOYSA-N</v>
      </c>
      <c r="K639" t="s">
        <v>5014</v>
      </c>
      <c r="L639" t="s">
        <v>4404</v>
      </c>
      <c r="M639">
        <f>COUNTIF(Table1[InChIKey],Table1[[#This Row],[InChIKey]])</f>
        <v>1</v>
      </c>
    </row>
    <row r="640" spans="1:13" x14ac:dyDescent="0.25">
      <c r="A640" t="s">
        <v>2110</v>
      </c>
      <c r="B640">
        <v>1195</v>
      </c>
      <c r="C640" t="str">
        <f>LOWER(Table1[[#This Row],[Standart name]])</f>
        <v>isopentenyl pyrophosphate</v>
      </c>
      <c r="D640" t="s">
        <v>2111</v>
      </c>
      <c r="E640" t="s">
        <v>2112</v>
      </c>
      <c r="F640" t="s">
        <v>2113</v>
      </c>
      <c r="H640" t="s">
        <v>13</v>
      </c>
      <c r="I640" t="s">
        <v>2114</v>
      </c>
      <c r="J640" t="str">
        <f>VLOOKUP(Table1[[#This Row],[Name]],compound_data!$A$1:$I$964,9,0)</f>
        <v>NUHSROFQTUXZQQ-UHFFFAOYSA-N</v>
      </c>
      <c r="K640" t="s">
        <v>5015</v>
      </c>
      <c r="L640" t="s">
        <v>4404</v>
      </c>
      <c r="M640">
        <f>COUNTIF(Table1[InChIKey],Table1[[#This Row],[InChIKey]])</f>
        <v>1</v>
      </c>
    </row>
    <row r="641" spans="1:13" x14ac:dyDescent="0.25">
      <c r="A641" t="s">
        <v>1115</v>
      </c>
      <c r="B641">
        <v>53394628</v>
      </c>
      <c r="C641" t="str">
        <f>LOWER(Table1[[#This Row],[Standart name]])</f>
        <v>phome</v>
      </c>
      <c r="D641" t="s">
        <v>1116</v>
      </c>
      <c r="E641" t="s">
        <v>1117</v>
      </c>
      <c r="F641" t="s">
        <v>1118</v>
      </c>
      <c r="H641" t="s">
        <v>13</v>
      </c>
      <c r="I641" t="s">
        <v>1119</v>
      </c>
      <c r="J641" t="str">
        <f>VLOOKUP(Table1[[#This Row],[Name]],compound_data!$A$1:$I$964,9,0)</f>
        <v>NZOVBSWOWQLAJG-UHFFFAOYSA-N</v>
      </c>
      <c r="K641" t="s">
        <v>5021</v>
      </c>
      <c r="L641" t="s">
        <v>4404</v>
      </c>
      <c r="M641">
        <f>COUNTIF(Table1[InChIKey],Table1[[#This Row],[InChIKey]])</f>
        <v>1</v>
      </c>
    </row>
    <row r="642" spans="1:13" x14ac:dyDescent="0.25">
      <c r="A642" t="s">
        <v>2104</v>
      </c>
      <c r="B642">
        <v>1198</v>
      </c>
      <c r="C642" t="str">
        <f>LOWER(Table1[[#This Row],[Standart name]])</f>
        <v>isocitric acid</v>
      </c>
      <c r="D642" t="s">
        <v>2105</v>
      </c>
      <c r="E642" t="s">
        <v>2106</v>
      </c>
      <c r="F642" t="s">
        <v>2107</v>
      </c>
      <c r="H642" t="s">
        <v>13</v>
      </c>
      <c r="I642" t="s">
        <v>2108</v>
      </c>
      <c r="J642" t="str">
        <f>VLOOKUP(Table1[[#This Row],[Name]],compound_data!$A$1:$I$964,9,0)</f>
        <v>ODBLHEXUDAPZAU-UHFFFAOYSA-N</v>
      </c>
      <c r="K642" t="s">
        <v>5024</v>
      </c>
      <c r="L642" t="s">
        <v>4404</v>
      </c>
      <c r="M642">
        <f>COUNTIF(Table1[InChIKey],Table1[[#This Row],[InChIKey]])</f>
        <v>1</v>
      </c>
    </row>
    <row r="643" spans="1:13" x14ac:dyDescent="0.25">
      <c r="A643" t="s">
        <v>3313</v>
      </c>
      <c r="B643">
        <v>305</v>
      </c>
      <c r="C643" t="str">
        <f>LOWER(Table1[[#This Row],[Standart name]])</f>
        <v>choline</v>
      </c>
      <c r="D643" t="s">
        <v>3314</v>
      </c>
      <c r="E643" t="s">
        <v>3315</v>
      </c>
      <c r="F643" t="s">
        <v>3316</v>
      </c>
      <c r="H643" t="s">
        <v>13</v>
      </c>
      <c r="I643" t="s">
        <v>3317</v>
      </c>
      <c r="J643" t="str">
        <f>VLOOKUP(Table1[[#This Row],[Name]],compound_data!$A$1:$I$964,9,0)</f>
        <v>OEYIOHPDSNJKLS-UHFFFAOYSA-N</v>
      </c>
      <c r="K643" t="s">
        <v>5029</v>
      </c>
      <c r="L643" t="s">
        <v>4404</v>
      </c>
      <c r="M643">
        <f>COUNTIF(Table1[InChIKey],Table1[[#This Row],[InChIKey]])</f>
        <v>1</v>
      </c>
    </row>
    <row r="644" spans="1:13" x14ac:dyDescent="0.25">
      <c r="A644" t="s">
        <v>794</v>
      </c>
      <c r="B644">
        <v>3373</v>
      </c>
      <c r="C644" t="str">
        <f>LOWER(Table1[[#This Row],[Standart name]])</f>
        <v>flumazenil</v>
      </c>
      <c r="D644" t="s">
        <v>795</v>
      </c>
      <c r="E644" t="s">
        <v>796</v>
      </c>
      <c r="F644" t="s">
        <v>797</v>
      </c>
      <c r="H644" t="s">
        <v>13</v>
      </c>
      <c r="I644" t="s">
        <v>798</v>
      </c>
      <c r="J644" t="str">
        <f>VLOOKUP(Table1[[#This Row],[Name]],compound_data!$A$1:$I$964,9,0)</f>
        <v>OFBIFZUFASYYRE-UHFFFAOYSA-N</v>
      </c>
      <c r="K644" t="s">
        <v>5030</v>
      </c>
      <c r="L644" t="s">
        <v>4404</v>
      </c>
      <c r="M644">
        <f>COUNTIF(Table1[InChIKey],Table1[[#This Row],[InChIKey]])</f>
        <v>1</v>
      </c>
    </row>
    <row r="645" spans="1:13" x14ac:dyDescent="0.25">
      <c r="A645" t="s">
        <v>1538</v>
      </c>
      <c r="B645">
        <v>100526</v>
      </c>
      <c r="C645" t="str">
        <f>LOWER(Table1[[#This Row],[Standart name]])</f>
        <v>n-acetyldopamine</v>
      </c>
      <c r="D645" t="s">
        <v>1539</v>
      </c>
      <c r="E645" t="s">
        <v>1540</v>
      </c>
      <c r="F645" t="s">
        <v>1541</v>
      </c>
      <c r="H645" t="s">
        <v>13</v>
      </c>
      <c r="I645" t="s">
        <v>1542</v>
      </c>
      <c r="J645" t="str">
        <f>VLOOKUP(Table1[[#This Row],[Name]],compound_data!$A$1:$I$964,9,0)</f>
        <v>OFSAJYZMIPNPHE-UHFFFAOYSA-N</v>
      </c>
      <c r="K645" t="s">
        <v>5033</v>
      </c>
      <c r="L645" t="s">
        <v>4404</v>
      </c>
      <c r="M645">
        <f>COUNTIF(Table1[InChIKey],Table1[[#This Row],[InChIKey]])</f>
        <v>1</v>
      </c>
    </row>
    <row r="646" spans="1:13" x14ac:dyDescent="0.25">
      <c r="A646" t="s">
        <v>3788</v>
      </c>
      <c r="B646">
        <v>187</v>
      </c>
      <c r="C646" t="str">
        <f>LOWER(Table1[[#This Row],[Standart name]])</f>
        <v>acetylcholine</v>
      </c>
      <c r="D646" t="s">
        <v>3789</v>
      </c>
      <c r="E646" t="s">
        <v>3790</v>
      </c>
      <c r="F646" t="s">
        <v>3791</v>
      </c>
      <c r="H646" t="s">
        <v>13</v>
      </c>
      <c r="I646" t="s">
        <v>3792</v>
      </c>
      <c r="J646" t="str">
        <f>VLOOKUP(Table1[[#This Row],[Name]],compound_data!$A$1:$I$964,9,0)</f>
        <v>OIPILFWXSMYKGL-UHFFFAOYSA-N</v>
      </c>
      <c r="K646" t="s">
        <v>5042</v>
      </c>
      <c r="L646" t="s">
        <v>4404</v>
      </c>
      <c r="M646">
        <f>COUNTIF(Table1[InChIKey],Table1[[#This Row],[InChIKey]])</f>
        <v>1</v>
      </c>
    </row>
    <row r="647" spans="1:13" x14ac:dyDescent="0.25">
      <c r="A647" t="s">
        <v>2895</v>
      </c>
      <c r="B647">
        <v>3077</v>
      </c>
      <c r="C647" t="str">
        <f>LOWER(Table1[[#This Row],[Standart name]])</f>
        <v>dimaprit</v>
      </c>
      <c r="D647" t="s">
        <v>2896</v>
      </c>
      <c r="E647" t="s">
        <v>2897</v>
      </c>
      <c r="F647" t="s">
        <v>2898</v>
      </c>
      <c r="H647" t="s">
        <v>13</v>
      </c>
      <c r="I647" t="s">
        <v>2899</v>
      </c>
      <c r="J647" t="str">
        <f>VLOOKUP(Table1[[#This Row],[Name]],compound_data!$A$1:$I$964,9,0)</f>
        <v>OLHQOJYVQUNWPL-UHFFFAOYSA-N</v>
      </c>
      <c r="K647" t="s">
        <v>5044</v>
      </c>
      <c r="L647" t="s">
        <v>4404</v>
      </c>
      <c r="M647">
        <f>COUNTIF(Table1[InChIKey],Table1[[#This Row],[InChIKey]])</f>
        <v>1</v>
      </c>
    </row>
    <row r="648" spans="1:13" x14ac:dyDescent="0.25">
      <c r="A648" t="s">
        <v>2943</v>
      </c>
      <c r="B648">
        <v>7333</v>
      </c>
      <c r="C648" t="str">
        <f>LOWER(Table1[[#This Row],[Standart name]])</f>
        <v>n,n'-bis(2-methylphenyl)guanidine</v>
      </c>
      <c r="D648" t="s">
        <v>2944</v>
      </c>
      <c r="E648" t="s">
        <v>2945</v>
      </c>
      <c r="F648" t="s">
        <v>2946</v>
      </c>
      <c r="H648" t="s">
        <v>13</v>
      </c>
      <c r="I648" t="s">
        <v>2947</v>
      </c>
      <c r="J648" t="str">
        <f>VLOOKUP(Table1[[#This Row],[Name]],compound_data!$A$1:$I$964,9,0)</f>
        <v>OPNUROKCUBTKLF-UHFFFAOYSA-N</v>
      </c>
      <c r="K648" t="s">
        <v>5047</v>
      </c>
      <c r="L648" t="s">
        <v>4404</v>
      </c>
      <c r="M648">
        <f>COUNTIF(Table1[InChIKey],Table1[[#This Row],[InChIKey]])</f>
        <v>1</v>
      </c>
    </row>
    <row r="649" spans="1:13" x14ac:dyDescent="0.25">
      <c r="A649" t="s">
        <v>154</v>
      </c>
      <c r="B649">
        <v>5281426</v>
      </c>
      <c r="C649" t="str">
        <f>LOWER(Table1[[#This Row],[Standart name]])</f>
        <v>umbelliferone</v>
      </c>
      <c r="D649" t="s">
        <v>155</v>
      </c>
      <c r="E649" t="s">
        <v>156</v>
      </c>
      <c r="F649" t="s">
        <v>157</v>
      </c>
      <c r="H649" t="s">
        <v>13</v>
      </c>
      <c r="I649" t="s">
        <v>158</v>
      </c>
      <c r="J649" t="str">
        <f>VLOOKUP(Table1[[#This Row],[Name]],compound_data!$A$1:$I$964,9,0)</f>
        <v>ORHBXUUXSCNDEV-UHFFFAOYSA-N</v>
      </c>
      <c r="K649" t="s">
        <v>5052</v>
      </c>
      <c r="L649" t="s">
        <v>4404</v>
      </c>
      <c r="M649">
        <f>COUNTIF(Table1[InChIKey],Table1[[#This Row],[InChIKey]])</f>
        <v>1</v>
      </c>
    </row>
    <row r="650" spans="1:13" x14ac:dyDescent="0.25">
      <c r="A650" t="s">
        <v>4123</v>
      </c>
      <c r="B650">
        <v>724</v>
      </c>
      <c r="C650" t="str">
        <f>LOWER(Table1[[#This Row],[Standart name]])</f>
        <v>3-phosphoglyceric acid</v>
      </c>
      <c r="D650" t="s">
        <v>4124</v>
      </c>
      <c r="E650" t="s">
        <v>4125</v>
      </c>
      <c r="F650" t="s">
        <v>4126</v>
      </c>
      <c r="H650" t="s">
        <v>13</v>
      </c>
      <c r="I650" t="s">
        <v>4127</v>
      </c>
      <c r="J650" t="str">
        <f>VLOOKUP(Table1[[#This Row],[Name]],compound_data!$A$1:$I$964,9,0)</f>
        <v>OSJPPGNTCRNQQC-UHFFFAOYSA-N</v>
      </c>
      <c r="K650" t="s">
        <v>5055</v>
      </c>
      <c r="L650" t="s">
        <v>4404</v>
      </c>
      <c r="M650">
        <f>COUNTIF(Table1[InChIKey],Table1[[#This Row],[InChIKey]])</f>
        <v>1</v>
      </c>
    </row>
    <row r="651" spans="1:13" x14ac:dyDescent="0.25">
      <c r="A651" t="s">
        <v>2613</v>
      </c>
      <c r="B651">
        <v>25058176</v>
      </c>
      <c r="C651" t="str">
        <f>LOWER(Table1[[#This Row],[Standart name]])</f>
        <v>fluo-4</v>
      </c>
      <c r="D651" t="s">
        <v>2614</v>
      </c>
      <c r="E651" t="s">
        <v>2615</v>
      </c>
      <c r="F651" t="s">
        <v>2616</v>
      </c>
      <c r="H651" t="s">
        <v>13</v>
      </c>
      <c r="I651" t="s">
        <v>2617</v>
      </c>
      <c r="J651" t="str">
        <f>VLOOKUP(Table1[[#This Row],[Name]],compound_data!$A$1:$I$964,9,0)</f>
        <v>OUVXYXNWSVIOSJ-UHFFFAOYSA-N</v>
      </c>
      <c r="K651" t="s">
        <v>5056</v>
      </c>
      <c r="L651" t="s">
        <v>4404</v>
      </c>
      <c r="M651">
        <f>COUNTIF(Table1[InChIKey],Table1[[#This Row],[InChIKey]])</f>
        <v>1</v>
      </c>
    </row>
    <row r="652" spans="1:13" x14ac:dyDescent="0.25">
      <c r="A652" t="s">
        <v>948</v>
      </c>
      <c r="B652">
        <v>44185871</v>
      </c>
      <c r="C652" t="str">
        <f>LOWER(Table1[[#This Row],[Standart name]])</f>
        <v>8-(4-{[4-(4-chlorophenyl)piperazin-1-yl]sulfonyl}phenyl)-1-propyl-2,3,6,7-tetrahydro-1h-purine-2,6-dione</v>
      </c>
      <c r="D652" t="s">
        <v>949</v>
      </c>
      <c r="E652" t="s">
        <v>950</v>
      </c>
      <c r="F652" t="s">
        <v>951</v>
      </c>
      <c r="H652" t="s">
        <v>13</v>
      </c>
      <c r="I652" t="s">
        <v>952</v>
      </c>
      <c r="J652" t="str">
        <f>VLOOKUP(Table1[[#This Row],[Name]],compound_data!$A$1:$I$964,9,0)</f>
        <v>OVHCTHHFOHMNFV-UHFFFAOYSA-N</v>
      </c>
      <c r="K652" t="s">
        <v>5060</v>
      </c>
      <c r="L652" t="s">
        <v>4404</v>
      </c>
      <c r="M652">
        <f>COUNTIF(Table1[InChIKey],Table1[[#This Row],[InChIKey]])</f>
        <v>1</v>
      </c>
    </row>
    <row r="653" spans="1:13" x14ac:dyDescent="0.25">
      <c r="A653" t="s">
        <v>1591</v>
      </c>
      <c r="B653">
        <v>134612076</v>
      </c>
      <c r="C653" t="str">
        <f>LOWER(Table1[[#This Row],[Standart name]])</f>
        <v>3-amino-9-[2-carboxy-4-[6-[4-[4-[[9-chloro-2-(furan-2-yl)-[1,2,4]triazolo[1,5-c]quinazolin-5-yl]amino]-4-oxobutyl]triazol-1-yl]hexylcarbamoyl]phenyl]-6-iminoxanthene-4,5-disulfonate</v>
      </c>
      <c r="D653" t="s">
        <v>1592</v>
      </c>
      <c r="E653" t="s">
        <v>1593</v>
      </c>
      <c r="F653" t="s">
        <v>1594</v>
      </c>
      <c r="H653" t="s">
        <v>13</v>
      </c>
      <c r="I653" t="s">
        <v>1595</v>
      </c>
      <c r="J653" t="str">
        <f>VLOOKUP(Table1[[#This Row],[Name]],compound_data!$A$1:$I$964,9,0)</f>
        <v>OWAPJDQJQMNRHK-UHFFFAOYSA-L</v>
      </c>
      <c r="K653" t="s">
        <v>5061</v>
      </c>
      <c r="L653" t="s">
        <v>4404</v>
      </c>
      <c r="M653">
        <f>COUNTIF(Table1[InChIKey],Table1[[#This Row],[InChIKey]])</f>
        <v>1</v>
      </c>
    </row>
    <row r="654" spans="1:13" x14ac:dyDescent="0.25">
      <c r="A654" t="s">
        <v>2452</v>
      </c>
      <c r="B654">
        <v>753</v>
      </c>
      <c r="C654" t="str">
        <f>LOWER(Table1[[#This Row],[Standart name]])</f>
        <v>glycerin</v>
      </c>
      <c r="D654" t="s">
        <v>2453</v>
      </c>
      <c r="E654" t="s">
        <v>2454</v>
      </c>
      <c r="F654" t="s">
        <v>2455</v>
      </c>
      <c r="H654" t="s">
        <v>13</v>
      </c>
      <c r="I654" t="s">
        <v>2456</v>
      </c>
      <c r="J654" t="str">
        <f>VLOOKUP(Table1[[#This Row],[Name]],compound_data!$A$1:$I$964,9,0)</f>
        <v>PEDCQBHIVMGVHV-UHFFFAOYSA-N</v>
      </c>
      <c r="K654" t="s">
        <v>5073</v>
      </c>
      <c r="L654" t="s">
        <v>4404</v>
      </c>
      <c r="M654">
        <f>COUNTIF(Table1[InChIKey],Table1[[#This Row],[InChIKey]])</f>
        <v>1</v>
      </c>
    </row>
    <row r="655" spans="1:13" x14ac:dyDescent="0.25">
      <c r="A655" t="s">
        <v>2192</v>
      </c>
      <c r="B655">
        <v>3692</v>
      </c>
      <c r="C655" t="str">
        <f>LOWER(Table1[[#This Row],[Standart name]])</f>
        <v>imetit</v>
      </c>
      <c r="D655" t="s">
        <v>2193</v>
      </c>
      <c r="E655" t="s">
        <v>2194</v>
      </c>
      <c r="F655" t="s">
        <v>2195</v>
      </c>
      <c r="H655" t="s">
        <v>13</v>
      </c>
      <c r="I655" t="s">
        <v>2196</v>
      </c>
      <c r="J655" t="str">
        <f>VLOOKUP(Table1[[#This Row],[Name]],compound_data!$A$1:$I$964,9,0)</f>
        <v>PEHSVUKQDJULKE-UHFFFAOYSA-N</v>
      </c>
      <c r="K655" t="s">
        <v>5074</v>
      </c>
      <c r="L655" t="s">
        <v>4404</v>
      </c>
      <c r="M655">
        <f>COUNTIF(Table1[InChIKey],Table1[[#This Row],[InChIKey]])</f>
        <v>1</v>
      </c>
    </row>
    <row r="656" spans="1:13" x14ac:dyDescent="0.25">
      <c r="A656" t="s">
        <v>2358</v>
      </c>
      <c r="B656">
        <v>3392731</v>
      </c>
      <c r="C656" t="str">
        <f>LOWER(Table1[[#This Row],[Standart name]])</f>
        <v>2-[(4-{2-[(4-cyclohexylbutyl)(cyclohexylcarbamoyl)amino]ethyl}phenyl)sulfanyl]-2-methylpropanoic acid</v>
      </c>
      <c r="D656" t="s">
        <v>2359</v>
      </c>
      <c r="E656" t="s">
        <v>2360</v>
      </c>
      <c r="F656" t="s">
        <v>2361</v>
      </c>
      <c r="H656" t="s">
        <v>13</v>
      </c>
      <c r="I656" t="s">
        <v>2362</v>
      </c>
      <c r="J656" t="str">
        <f>VLOOKUP(Table1[[#This Row],[Name]],compound_data!$A$1:$I$964,9,0)</f>
        <v>PKNYXWMTHFMHKD-UHFFFAOYSA-N</v>
      </c>
      <c r="K656" t="s">
        <v>5089</v>
      </c>
      <c r="L656" t="s">
        <v>4404</v>
      </c>
      <c r="M656">
        <f>COUNTIF(Table1[InChIKey],Table1[[#This Row],[InChIKey]])</f>
        <v>1</v>
      </c>
    </row>
    <row r="657" spans="1:13" x14ac:dyDescent="0.25">
      <c r="A657" t="s">
        <v>3657</v>
      </c>
      <c r="B657">
        <v>167453</v>
      </c>
      <c r="C657" t="str">
        <f>LOWER(Table1[[#This Row],[Standart name]])</f>
        <v>amplex red</v>
      </c>
      <c r="D657" t="s">
        <v>3658</v>
      </c>
      <c r="E657" t="s">
        <v>3659</v>
      </c>
      <c r="F657" t="s">
        <v>3660</v>
      </c>
      <c r="H657" t="s">
        <v>13</v>
      </c>
      <c r="I657" t="s">
        <v>3661</v>
      </c>
      <c r="J657" t="str">
        <f>VLOOKUP(Table1[[#This Row],[Name]],compound_data!$A$1:$I$964,9,0)</f>
        <v>PKYCWFICOKSIHZ-UHFFFAOYSA-N</v>
      </c>
      <c r="K657" t="s">
        <v>5092</v>
      </c>
      <c r="L657" t="s">
        <v>4404</v>
      </c>
      <c r="M657">
        <f>COUNTIF(Table1[InChIKey],Table1[[#This Row],[InChIKey]])</f>
        <v>1</v>
      </c>
    </row>
    <row r="658" spans="1:13" x14ac:dyDescent="0.25">
      <c r="A658" t="s">
        <v>4292</v>
      </c>
      <c r="B658">
        <v>1388</v>
      </c>
      <c r="C658" t="str">
        <f>LOWER(Table1[[#This Row],[Standart name]])</f>
        <v>1-methyl-4-phenyl-1,2,3,6-tetrahydropyridine</v>
      </c>
      <c r="D658" t="s">
        <v>4293</v>
      </c>
      <c r="E658" t="s">
        <v>4294</v>
      </c>
      <c r="F658" t="s">
        <v>4295</v>
      </c>
      <c r="H658" t="s">
        <v>13</v>
      </c>
      <c r="I658" t="s">
        <v>4296</v>
      </c>
      <c r="J658" t="str">
        <f>VLOOKUP(Table1[[#This Row],[Name]],compound_data!$A$1:$I$964,9,0)</f>
        <v>PLRACCBDVIHHLZ-UHFFFAOYSA-N</v>
      </c>
      <c r="K658" t="s">
        <v>5095</v>
      </c>
      <c r="L658" t="s">
        <v>4404</v>
      </c>
      <c r="M658">
        <f>COUNTIF(Table1[InChIKey],Table1[[#This Row],[InChIKey]])</f>
        <v>1</v>
      </c>
    </row>
    <row r="659" spans="1:13" x14ac:dyDescent="0.25">
      <c r="A659" t="s">
        <v>2625</v>
      </c>
      <c r="B659">
        <v>3380</v>
      </c>
      <c r="C659" t="str">
        <f>LOWER(Table1[[#This Row],[Standart name]])</f>
        <v>flunitrazepam</v>
      </c>
      <c r="D659" t="s">
        <v>2626</v>
      </c>
      <c r="E659" t="s">
        <v>2627</v>
      </c>
      <c r="F659" t="s">
        <v>2628</v>
      </c>
      <c r="H659" t="s">
        <v>13</v>
      </c>
      <c r="I659" t="s">
        <v>2629</v>
      </c>
      <c r="J659" t="str">
        <f>VLOOKUP(Table1[[#This Row],[Name]],compound_data!$A$1:$I$964,9,0)</f>
        <v>PPTYJKAXVCCBDU-UHFFFAOYSA-N</v>
      </c>
      <c r="K659" t="s">
        <v>5098</v>
      </c>
      <c r="L659" t="s">
        <v>4404</v>
      </c>
      <c r="M659">
        <f>COUNTIF(Table1[InChIKey],Table1[[#This Row],[InChIKey]])</f>
        <v>1</v>
      </c>
    </row>
    <row r="660" spans="1:13" x14ac:dyDescent="0.25">
      <c r="A660" t="s">
        <v>2298</v>
      </c>
      <c r="B660">
        <v>1464</v>
      </c>
      <c r="C660" t="str">
        <f>LOWER(Table1[[#This Row],[Standart name]])</f>
        <v>hoe 33342</v>
      </c>
      <c r="D660" t="s">
        <v>2299</v>
      </c>
      <c r="E660" t="s">
        <v>2300</v>
      </c>
      <c r="F660" t="s">
        <v>2301</v>
      </c>
      <c r="H660" t="s">
        <v>13</v>
      </c>
      <c r="I660" t="s">
        <v>2302</v>
      </c>
      <c r="J660" t="str">
        <f>VLOOKUP(Table1[[#This Row],[Name]],compound_data!$A$1:$I$964,9,0)</f>
        <v>PRDFBSVERLRRMY-UHFFFAOYSA-N</v>
      </c>
      <c r="K660" t="s">
        <v>5103</v>
      </c>
      <c r="L660" t="s">
        <v>4404</v>
      </c>
      <c r="M660">
        <f>COUNTIF(Table1[InChIKey],Table1[[#This Row],[InChIKey]])</f>
        <v>1</v>
      </c>
    </row>
    <row r="661" spans="1:13" x14ac:dyDescent="0.25">
      <c r="A661" t="s">
        <v>2619</v>
      </c>
      <c r="B661">
        <v>5086914</v>
      </c>
      <c r="C661" t="str">
        <f>LOWER(Table1[[#This Row],[Standart name]])</f>
        <v>fluo-3am</v>
      </c>
      <c r="D661" t="s">
        <v>2620</v>
      </c>
      <c r="E661" t="s">
        <v>2621</v>
      </c>
      <c r="F661" t="s">
        <v>2622</v>
      </c>
      <c r="H661" t="s">
        <v>13</v>
      </c>
      <c r="I661" t="s">
        <v>2623</v>
      </c>
      <c r="J661" t="str">
        <f>VLOOKUP(Table1[[#This Row],[Name]],compound_data!$A$1:$I$964,9,0)</f>
        <v>PTPUOMXKXCCSEN-UHFFFAOYSA-N</v>
      </c>
      <c r="K661" t="s">
        <v>5106</v>
      </c>
      <c r="L661" t="s">
        <v>4404</v>
      </c>
      <c r="M661">
        <f>COUNTIF(Table1[InChIKey],Table1[[#This Row],[InChIKey]])</f>
        <v>1</v>
      </c>
    </row>
    <row r="662" spans="1:13" x14ac:dyDescent="0.25">
      <c r="A662" t="s">
        <v>782</v>
      </c>
      <c r="B662">
        <v>1688</v>
      </c>
      <c r="C662" t="str">
        <f>LOWER(Table1[[#This Row],[Standart name]])</f>
        <v>4-chlorodiazepam</v>
      </c>
      <c r="D662" t="s">
        <v>783</v>
      </c>
      <c r="E662" t="s">
        <v>784</v>
      </c>
      <c r="F662" t="s">
        <v>785</v>
      </c>
      <c r="H662" t="s">
        <v>13</v>
      </c>
      <c r="I662" t="s">
        <v>786</v>
      </c>
      <c r="J662" t="str">
        <f>VLOOKUP(Table1[[#This Row],[Name]],compound_data!$A$1:$I$964,9,0)</f>
        <v>PUMYFTJOWAJIKF-UHFFFAOYSA-N</v>
      </c>
      <c r="K662" t="s">
        <v>5111</v>
      </c>
      <c r="L662" t="s">
        <v>4404</v>
      </c>
      <c r="M662">
        <f>COUNTIF(Table1[InChIKey],Table1[[#This Row],[InChIKey]])</f>
        <v>1</v>
      </c>
    </row>
    <row r="663" spans="1:13" x14ac:dyDescent="0.25">
      <c r="A663" t="s">
        <v>1375</v>
      </c>
      <c r="B663">
        <v>4507</v>
      </c>
      <c r="C663" t="str">
        <f>LOWER(Table1[[#This Row],[Standart name]])</f>
        <v>nitrendipine</v>
      </c>
      <c r="D663" t="s">
        <v>1376</v>
      </c>
      <c r="E663" t="s">
        <v>1377</v>
      </c>
      <c r="F663" t="s">
        <v>1378</v>
      </c>
      <c r="H663" t="s">
        <v>13</v>
      </c>
      <c r="I663" t="s">
        <v>1379</v>
      </c>
      <c r="J663" t="str">
        <f>VLOOKUP(Table1[[#This Row],[Name]],compound_data!$A$1:$I$964,9,0)</f>
        <v>PVHUJELLJLJGLN-UHFFFAOYSA-N</v>
      </c>
      <c r="K663" t="s">
        <v>5112</v>
      </c>
      <c r="L663" t="s">
        <v>4404</v>
      </c>
      <c r="M663">
        <f>COUNTIF(Table1[InChIKey],Table1[[#This Row],[InChIKey]])</f>
        <v>1</v>
      </c>
    </row>
    <row r="664" spans="1:13" x14ac:dyDescent="0.25">
      <c r="A664" t="s">
        <v>1393</v>
      </c>
      <c r="B664">
        <v>938</v>
      </c>
      <c r="C664" t="str">
        <f>LOWER(Table1[[#This Row],[Standart name]])</f>
        <v>nicotinic acid</v>
      </c>
      <c r="D664" t="s">
        <v>1394</v>
      </c>
      <c r="E664" t="s">
        <v>1395</v>
      </c>
      <c r="F664" t="s">
        <v>1396</v>
      </c>
      <c r="H664" t="s">
        <v>13</v>
      </c>
      <c r="I664" t="s">
        <v>1397</v>
      </c>
      <c r="J664" t="str">
        <f>VLOOKUP(Table1[[#This Row],[Name]],compound_data!$A$1:$I$964,9,0)</f>
        <v>PVNIIMVLHYAWGP-UHFFFAOYSA-N</v>
      </c>
      <c r="K664" t="s">
        <v>5113</v>
      </c>
      <c r="L664" t="s">
        <v>4404</v>
      </c>
      <c r="M664">
        <f>COUNTIF(Table1[InChIKey],Table1[[#This Row],[InChIKey]])</f>
        <v>1</v>
      </c>
    </row>
    <row r="665" spans="1:13" x14ac:dyDescent="0.25">
      <c r="A665" t="s">
        <v>9</v>
      </c>
      <c r="B665">
        <v>176407</v>
      </c>
      <c r="C665" t="str">
        <f>LOWER(Table1[[#This Row],[Standart name]])</f>
        <v>4-{2-[(7-amino-2-furan-2-yl[1,2,4]triazolo[1,5-a][1,3,5]triazin-5-yl)amino]ethyl}phenol</v>
      </c>
      <c r="D665" t="s">
        <v>10</v>
      </c>
      <c r="E665" t="s">
        <v>11</v>
      </c>
      <c r="F665" t="s">
        <v>12</v>
      </c>
      <c r="H665" t="s">
        <v>13</v>
      </c>
      <c r="I665" t="s">
        <v>14</v>
      </c>
      <c r="J665" t="str">
        <f>VLOOKUP(Table1[[#This Row],[Name]],compound_data!$A$1:$I$964,9,0)</f>
        <v>PWTBZOIUWZOPFT-UHFFFAOYSA-N</v>
      </c>
      <c r="K665" t="s">
        <v>5114</v>
      </c>
      <c r="L665" t="s">
        <v>4404</v>
      </c>
      <c r="M665">
        <f>COUNTIF(Table1[InChIKey],Table1[[#This Row],[InChIKey]])</f>
        <v>1</v>
      </c>
    </row>
    <row r="666" spans="1:13" x14ac:dyDescent="0.25">
      <c r="A666" t="s">
        <v>2346</v>
      </c>
      <c r="B666">
        <v>77718</v>
      </c>
      <c r="C666" t="str">
        <f>LOWER(Table1[[#This Row],[Standart name]])</f>
        <v>2',7'-dichlorodihydrofluorescein diacetate</v>
      </c>
      <c r="D666" t="s">
        <v>2347</v>
      </c>
      <c r="E666" t="s">
        <v>2348</v>
      </c>
      <c r="F666" t="s">
        <v>2349</v>
      </c>
      <c r="H666" t="s">
        <v>13</v>
      </c>
      <c r="I666" t="s">
        <v>2350</v>
      </c>
      <c r="J666" t="str">
        <f>VLOOKUP(Table1[[#This Row],[Name]],compound_data!$A$1:$I$964,9,0)</f>
        <v>PXEZTIWVRVSYOK-UHFFFAOYSA-N</v>
      </c>
      <c r="K666" t="s">
        <v>5115</v>
      </c>
      <c r="L666" t="s">
        <v>4404</v>
      </c>
      <c r="M666">
        <f>COUNTIF(Table1[InChIKey],Table1[[#This Row],[InChIKey]])</f>
        <v>1</v>
      </c>
    </row>
    <row r="667" spans="1:13" x14ac:dyDescent="0.25">
      <c r="A667" t="s">
        <v>801</v>
      </c>
      <c r="B667">
        <v>6694</v>
      </c>
      <c r="C667" t="str">
        <f>LOWER(Table1[[#This Row],[Standart name]])</f>
        <v>rhodamine b</v>
      </c>
      <c r="D667" t="s">
        <v>802</v>
      </c>
      <c r="E667" t="s">
        <v>803</v>
      </c>
      <c r="F667" t="s">
        <v>804</v>
      </c>
      <c r="H667" t="s">
        <v>13</v>
      </c>
      <c r="I667" t="s">
        <v>805</v>
      </c>
      <c r="J667" t="str">
        <f>VLOOKUP(Table1[[#This Row],[Name]],compound_data!$A$1:$I$964,9,0)</f>
        <v>PYWVYCXTNDRMGF-UHFFFAOYSA-N</v>
      </c>
      <c r="K667" t="s">
        <v>5118</v>
      </c>
      <c r="L667" t="s">
        <v>4404</v>
      </c>
      <c r="M667">
        <f>COUNTIF(Table1[InChIKey],Table1[[#This Row],[InChIKey]])</f>
        <v>1</v>
      </c>
    </row>
    <row r="668" spans="1:13" x14ac:dyDescent="0.25">
      <c r="A668" t="s">
        <v>1162</v>
      </c>
      <c r="B668">
        <v>24978557</v>
      </c>
      <c r="C668" t="str">
        <f>LOWER(Table1[[#This Row],[Standart name]])</f>
        <v>pervanadate</v>
      </c>
      <c r="D668" t="s">
        <v>1163</v>
      </c>
      <c r="E668" t="s">
        <v>1164</v>
      </c>
      <c r="F668" t="s">
        <v>1165</v>
      </c>
      <c r="H668" t="s">
        <v>13</v>
      </c>
      <c r="I668" t="s">
        <v>1166</v>
      </c>
      <c r="J668" t="str">
        <f>VLOOKUP(Table1[[#This Row],[Name]],compound_data!$A$1:$I$964,9,0)</f>
        <v>PZYFJWVGRGEWGO-UHFFFAOYSA-N</v>
      </c>
      <c r="K668" t="s">
        <v>5119</v>
      </c>
      <c r="L668" t="s">
        <v>4404</v>
      </c>
      <c r="M668">
        <f>COUNTIF(Table1[InChIKey],Table1[[#This Row],[InChIKey]])</f>
        <v>1</v>
      </c>
    </row>
    <row r="669" spans="1:13" x14ac:dyDescent="0.25">
      <c r="A669" t="s">
        <v>3545</v>
      </c>
      <c r="B669">
        <v>34772</v>
      </c>
      <c r="C669" t="str">
        <f>LOWER(Table1[[#This Row],[Standart name]])</f>
        <v>be 2254</v>
      </c>
      <c r="D669" t="s">
        <v>3546</v>
      </c>
      <c r="E669" t="s">
        <v>3547</v>
      </c>
      <c r="F669" t="s">
        <v>1512</v>
      </c>
      <c r="H669" t="s">
        <v>13</v>
      </c>
      <c r="I669" t="s">
        <v>3548</v>
      </c>
      <c r="J669" t="str">
        <f>VLOOKUP(Table1[[#This Row],[Name]],compound_data!$A$1:$I$964,9,0)</f>
        <v>PZZOEXPDTYIBPI-UHFFFAOYSA-N</v>
      </c>
      <c r="K669" t="s">
        <v>5120</v>
      </c>
      <c r="L669" t="s">
        <v>4404</v>
      </c>
      <c r="M669">
        <f>COUNTIF(Table1[InChIKey],Table1[[#This Row],[InChIKey]])</f>
        <v>1</v>
      </c>
    </row>
    <row r="670" spans="1:13" x14ac:dyDescent="0.25">
      <c r="A670" t="s">
        <v>1281</v>
      </c>
      <c r="B670">
        <v>13243</v>
      </c>
      <c r="C670" t="str">
        <f>LOWER(Table1[[#This Row],[Standart name]])</f>
        <v>4-nitrophenyl acetate</v>
      </c>
      <c r="D670" t="s">
        <v>1282</v>
      </c>
      <c r="E670" t="s">
        <v>1283</v>
      </c>
      <c r="F670" t="s">
        <v>1284</v>
      </c>
      <c r="H670" t="s">
        <v>13</v>
      </c>
      <c r="I670" t="s">
        <v>1285</v>
      </c>
      <c r="J670" t="str">
        <f>VLOOKUP(Table1[[#This Row],[Name]],compound_data!$A$1:$I$964,9,0)</f>
        <v>QAUUDNIGJSLPSX-UHFFFAOYSA-N</v>
      </c>
      <c r="K670" t="s">
        <v>5123</v>
      </c>
      <c r="L670" t="s">
        <v>4404</v>
      </c>
      <c r="M670">
        <f>COUNTIF(Table1[InChIKey],Table1[[#This Row],[InChIKey]])</f>
        <v>1</v>
      </c>
    </row>
    <row r="671" spans="1:13" x14ac:dyDescent="0.25">
      <c r="A671" t="s">
        <v>2274</v>
      </c>
      <c r="B671">
        <v>95927</v>
      </c>
      <c r="C671" t="str">
        <f>LOWER(Table1[[#This Row],[Standart name]])</f>
        <v>1,1'-sulfonylbis[4-bromobenzene]</v>
      </c>
      <c r="D671" t="s">
        <v>2275</v>
      </c>
      <c r="E671" t="s">
        <v>2276</v>
      </c>
      <c r="F671" t="s">
        <v>2277</v>
      </c>
      <c r="H671" t="s">
        <v>13</v>
      </c>
      <c r="I671" t="s">
        <v>2278</v>
      </c>
      <c r="J671" t="str">
        <f>VLOOKUP(Table1[[#This Row],[Name]],compound_data!$A$1:$I$964,9,0)</f>
        <v>QBNABJXQGRVIRA-UHFFFAOYSA-N</v>
      </c>
      <c r="K671" t="s">
        <v>5124</v>
      </c>
      <c r="L671" t="s">
        <v>4404</v>
      </c>
      <c r="M671">
        <f>COUNTIF(Table1[InChIKey],Table1[[#This Row],[InChIKey]])</f>
        <v>1</v>
      </c>
    </row>
    <row r="672" spans="1:13" x14ac:dyDescent="0.25">
      <c r="A672" t="s">
        <v>2116</v>
      </c>
      <c r="B672">
        <v>122245</v>
      </c>
      <c r="C672" t="str">
        <f>LOWER(Table1[[#This Row],[Standart name]])</f>
        <v>iodosulpride</v>
      </c>
      <c r="D672" t="s">
        <v>2117</v>
      </c>
      <c r="E672" t="s">
        <v>2118</v>
      </c>
      <c r="F672" t="s">
        <v>2119</v>
      </c>
      <c r="H672" t="s">
        <v>13</v>
      </c>
      <c r="I672" t="s">
        <v>2120</v>
      </c>
      <c r="J672" t="str">
        <f>VLOOKUP(Table1[[#This Row],[Name]],compound_data!$A$1:$I$964,9,0)</f>
        <v>QICCKJBXMXZXJQ-UHFFFAOYSA-N</v>
      </c>
      <c r="K672" t="s">
        <v>5129</v>
      </c>
      <c r="L672" t="s">
        <v>4404</v>
      </c>
      <c r="M672">
        <f>COUNTIF(Table1[InChIKey],Table1[[#This Row],[InChIKey]])</f>
        <v>1</v>
      </c>
    </row>
    <row r="673" spans="1:13" x14ac:dyDescent="0.25">
      <c r="A673" t="s">
        <v>446</v>
      </c>
      <c r="B673">
        <v>5281</v>
      </c>
      <c r="C673" t="str">
        <f>LOWER(Table1[[#This Row],[Standart name]])</f>
        <v>stearic acid</v>
      </c>
      <c r="D673" t="s">
        <v>447</v>
      </c>
      <c r="E673" t="s">
        <v>448</v>
      </c>
      <c r="F673" t="s">
        <v>449</v>
      </c>
      <c r="H673" t="s">
        <v>13</v>
      </c>
      <c r="I673" t="s">
        <v>450</v>
      </c>
      <c r="J673" t="str">
        <f>VLOOKUP(Table1[[#This Row],[Name]],compound_data!$A$1:$I$964,9,0)</f>
        <v>QIQXTHQIDYTFRH-UHFFFAOYSA-N</v>
      </c>
      <c r="K673" t="s">
        <v>5130</v>
      </c>
      <c r="L673" t="s">
        <v>4404</v>
      </c>
      <c r="M673">
        <f>COUNTIF(Table1[InChIKey],Table1[[#This Row],[InChIKey]])</f>
        <v>1</v>
      </c>
    </row>
    <row r="674" spans="1:13" x14ac:dyDescent="0.25">
      <c r="A674" t="s">
        <v>931</v>
      </c>
      <c r="B674">
        <v>10371</v>
      </c>
      <c r="C674" t="str">
        <f>LOWER(Table1[[#This Row],[Standart name]])</f>
        <v>3-pyridinecarboxaldehyde</v>
      </c>
      <c r="D674" t="s">
        <v>932</v>
      </c>
      <c r="E674" t="s">
        <v>933</v>
      </c>
      <c r="F674" t="s">
        <v>934</v>
      </c>
      <c r="H674" t="s">
        <v>13</v>
      </c>
      <c r="I674" t="s">
        <v>935</v>
      </c>
      <c r="J674" t="str">
        <f>VLOOKUP(Table1[[#This Row],[Name]],compound_data!$A$1:$I$964,9,0)</f>
        <v>QJZUKDFHGGYHMC-UHFFFAOYSA-N</v>
      </c>
      <c r="K674" t="s">
        <v>5134</v>
      </c>
      <c r="L674" t="s">
        <v>4404</v>
      </c>
      <c r="M674">
        <f>COUNTIF(Table1[InChIKey],Table1[[#This Row],[InChIKey]])</f>
        <v>1</v>
      </c>
    </row>
    <row r="675" spans="1:13" x14ac:dyDescent="0.25">
      <c r="A675" t="s">
        <v>2057</v>
      </c>
      <c r="B675">
        <v>9692</v>
      </c>
      <c r="C675" t="str">
        <f>LOWER(Table1[[#This Row],[Standart name]])</f>
        <v>kynuramine</v>
      </c>
      <c r="D675" t="s">
        <v>2058</v>
      </c>
      <c r="E675" t="s">
        <v>2059</v>
      </c>
      <c r="F675" t="s">
        <v>2060</v>
      </c>
      <c r="H675" t="s">
        <v>13</v>
      </c>
      <c r="I675" t="s">
        <v>2061</v>
      </c>
      <c r="J675" t="str">
        <f>VLOOKUP(Table1[[#This Row],[Name]],compound_data!$A$1:$I$964,9,0)</f>
        <v>QLPVTIQQFGWSQQ-UHFFFAOYSA-N</v>
      </c>
      <c r="K675" t="s">
        <v>5139</v>
      </c>
      <c r="L675" t="s">
        <v>4404</v>
      </c>
      <c r="M675">
        <f>COUNTIF(Table1[InChIKey],Table1[[#This Row],[InChIKey]])</f>
        <v>1</v>
      </c>
    </row>
    <row r="676" spans="1:13" x14ac:dyDescent="0.25">
      <c r="A676" t="s">
        <v>2601</v>
      </c>
      <c r="B676">
        <v>4060965</v>
      </c>
      <c r="C676" t="str">
        <f>LOWER(Table1[[#This Row],[Standart name]])</f>
        <v>fluo-4 am</v>
      </c>
      <c r="D676" t="s">
        <v>2602</v>
      </c>
      <c r="E676" t="s">
        <v>2603</v>
      </c>
      <c r="F676" t="s">
        <v>2604</v>
      </c>
      <c r="H676" t="s">
        <v>13</v>
      </c>
      <c r="I676" t="s">
        <v>2605</v>
      </c>
      <c r="J676" t="str">
        <f>VLOOKUP(Table1[[#This Row],[Name]],compound_data!$A$1:$I$964,9,0)</f>
        <v>QOMNQGZXFYNBNG-UHFFFAOYSA-N</v>
      </c>
      <c r="K676" t="s">
        <v>5145</v>
      </c>
      <c r="L676" t="s">
        <v>4404</v>
      </c>
      <c r="M676">
        <f>COUNTIF(Table1[InChIKey],Table1[[#This Row],[InChIKey]])</f>
        <v>1</v>
      </c>
    </row>
    <row r="677" spans="1:13" x14ac:dyDescent="0.25">
      <c r="A677" t="s">
        <v>3025</v>
      </c>
      <c r="B677">
        <v>60870</v>
      </c>
      <c r="C677" t="str">
        <f>LOWER(Table1[[#This Row],[Standart name]])</f>
        <v>darglitazone</v>
      </c>
      <c r="D677" t="s">
        <v>3026</v>
      </c>
      <c r="E677" t="s">
        <v>3027</v>
      </c>
      <c r="F677" t="s">
        <v>3028</v>
      </c>
      <c r="H677" t="s">
        <v>13</v>
      </c>
      <c r="I677" t="s">
        <v>3029</v>
      </c>
      <c r="J677" t="str">
        <f>VLOOKUP(Table1[[#This Row],[Name]],compound_data!$A$1:$I$964,9,0)</f>
        <v>QQKNSPHAFATFNQ-UHFFFAOYSA-N</v>
      </c>
      <c r="K677" t="s">
        <v>5146</v>
      </c>
      <c r="L677" t="s">
        <v>4404</v>
      </c>
      <c r="M677">
        <f>COUNTIF(Table1[InChIKey],Table1[[#This Row],[InChIKey]])</f>
        <v>1</v>
      </c>
    </row>
    <row r="678" spans="1:13" x14ac:dyDescent="0.25">
      <c r="A678" t="s">
        <v>1268</v>
      </c>
      <c r="B678">
        <v>3291162</v>
      </c>
      <c r="C678" t="str">
        <f>LOWER(Table1[[#This Row],[Standart name]])</f>
        <v>p-nitrophenyl-beta-d-glucuronide</v>
      </c>
      <c r="D678" t="s">
        <v>1269</v>
      </c>
      <c r="E678" t="s">
        <v>1270</v>
      </c>
      <c r="F678" t="s">
        <v>1271</v>
      </c>
      <c r="H678" t="s">
        <v>13</v>
      </c>
      <c r="I678" t="s">
        <v>1272</v>
      </c>
      <c r="J678" t="str">
        <f>VLOOKUP(Table1[[#This Row],[Name]],compound_data!$A$1:$I$964,9,0)</f>
        <v>QSUILVWOWLUOEU-UHFFFAOYSA-N</v>
      </c>
      <c r="K678" t="s">
        <v>5147</v>
      </c>
      <c r="L678" t="s">
        <v>4404</v>
      </c>
      <c r="M678">
        <f>COUNTIF(Table1[InChIKey],Table1[[#This Row],[InChIKey]])</f>
        <v>1</v>
      </c>
    </row>
    <row r="679" spans="1:13" x14ac:dyDescent="0.25">
      <c r="A679" t="s">
        <v>3806</v>
      </c>
      <c r="B679">
        <v>175</v>
      </c>
      <c r="C679" t="str">
        <f>LOWER(Table1[[#This Row],[Standart name]])</f>
        <v>acetate</v>
      </c>
      <c r="D679" t="s">
        <v>3807</v>
      </c>
      <c r="E679" t="s">
        <v>3806</v>
      </c>
      <c r="F679" t="s">
        <v>3808</v>
      </c>
      <c r="H679" t="s">
        <v>13</v>
      </c>
      <c r="I679" t="s">
        <v>3809</v>
      </c>
      <c r="J679" t="str">
        <f>VLOOKUP(Table1[[#This Row],[Name]],compound_data!$A$1:$I$964,9,0)</f>
        <v>QTBSBXVTEAMEQO-UHFFFAOYSA-M</v>
      </c>
      <c r="K679" t="s">
        <v>5148</v>
      </c>
      <c r="L679" t="s">
        <v>4404</v>
      </c>
      <c r="M679">
        <f>COUNTIF(Table1[InChIKey],Table1[[#This Row],[InChIKey]])</f>
        <v>1</v>
      </c>
    </row>
    <row r="680" spans="1:13" x14ac:dyDescent="0.25">
      <c r="A680" t="s">
        <v>4129</v>
      </c>
      <c r="B680">
        <v>16019996</v>
      </c>
      <c r="C680" t="str">
        <f>LOWER(Table1[[#This Row],[Standart name]])</f>
        <v>3-o-methylfluorescein phosphate</v>
      </c>
      <c r="D680" t="s">
        <v>4130</v>
      </c>
      <c r="E680" t="s">
        <v>4131</v>
      </c>
      <c r="F680" t="s">
        <v>4132</v>
      </c>
      <c r="H680" t="s">
        <v>13</v>
      </c>
      <c r="I680" t="s">
        <v>4133</v>
      </c>
      <c r="J680" t="str">
        <f>VLOOKUP(Table1[[#This Row],[Name]],compound_data!$A$1:$I$964,9,0)</f>
        <v>QWBZNOKUBXSLRE-UHFFFAOYSA-N</v>
      </c>
      <c r="K680" t="s">
        <v>5157</v>
      </c>
      <c r="L680" t="s">
        <v>4404</v>
      </c>
      <c r="M680">
        <f>COUNTIF(Table1[InChIKey],Table1[[#This Row],[InChIKey]])</f>
        <v>1</v>
      </c>
    </row>
    <row r="681" spans="1:13" x14ac:dyDescent="0.25">
      <c r="A681" t="s">
        <v>3162</v>
      </c>
      <c r="B681">
        <v>155346</v>
      </c>
      <c r="C681" t="str">
        <f>LOWER(Table1[[#This Row],[Standart name]])</f>
        <v>cyanopindolol</v>
      </c>
      <c r="D681" t="s">
        <v>3163</v>
      </c>
      <c r="E681" t="s">
        <v>3164</v>
      </c>
      <c r="F681" t="s">
        <v>3165</v>
      </c>
      <c r="H681" t="s">
        <v>13</v>
      </c>
      <c r="I681" t="s">
        <v>3166</v>
      </c>
      <c r="J681" t="str">
        <f>VLOOKUP(Table1[[#This Row],[Name]],compound_data!$A$1:$I$964,9,0)</f>
        <v>QXIUMMLTJVHILT-UHFFFAOYSA-N</v>
      </c>
      <c r="K681" t="s">
        <v>5158</v>
      </c>
      <c r="L681" t="s">
        <v>4404</v>
      </c>
      <c r="M681">
        <f>COUNTIF(Table1[InChIKey],Table1[[#This Row],[InChIKey]])</f>
        <v>1</v>
      </c>
    </row>
    <row r="682" spans="1:13" x14ac:dyDescent="0.25">
      <c r="A682" t="s">
        <v>3247</v>
      </c>
      <c r="B682">
        <v>135398737</v>
      </c>
      <c r="C682" t="str">
        <f>LOWER(Table1[[#This Row],[Standart name]])</f>
        <v>clozapine</v>
      </c>
      <c r="D682" t="s">
        <v>3248</v>
      </c>
      <c r="E682" t="s">
        <v>3249</v>
      </c>
      <c r="F682" t="s">
        <v>3250</v>
      </c>
      <c r="H682" t="s">
        <v>13</v>
      </c>
      <c r="I682" t="s">
        <v>3251</v>
      </c>
      <c r="J682" t="str">
        <f>VLOOKUP(Table1[[#This Row],[Name]],compound_data!$A$1:$I$964,9,0)</f>
        <v>QZUDBNBUXVUHMW-UHFFFAOYSA-N</v>
      </c>
      <c r="K682" t="s">
        <v>5166</v>
      </c>
      <c r="L682" t="s">
        <v>4404</v>
      </c>
      <c r="M682">
        <f>COUNTIF(Table1[InChIKey],Table1[[#This Row],[InChIKey]])</f>
        <v>1</v>
      </c>
    </row>
    <row r="683" spans="1:13" x14ac:dyDescent="0.25">
      <c r="A683" t="s">
        <v>2508</v>
      </c>
      <c r="B683">
        <v>3456</v>
      </c>
      <c r="C683" t="str">
        <f>LOWER(Table1[[#This Row],[Standart name]])</f>
        <v>1-[2-(diphenylmethoxy)ethyl]-4-(3-phenylpropyl)piperazine</v>
      </c>
      <c r="D683" t="s">
        <v>2509</v>
      </c>
      <c r="E683" t="s">
        <v>2510</v>
      </c>
      <c r="F683" t="s">
        <v>2511</v>
      </c>
      <c r="H683" t="s">
        <v>13</v>
      </c>
      <c r="I683" t="s">
        <v>2512</v>
      </c>
      <c r="J683" t="str">
        <f>VLOOKUP(Table1[[#This Row],[Name]],compound_data!$A$1:$I$964,9,0)</f>
        <v>RAQPOZGWANIDQT-UHFFFAOYSA-N</v>
      </c>
      <c r="K683" t="s">
        <v>5167</v>
      </c>
      <c r="L683" t="s">
        <v>4404</v>
      </c>
      <c r="M683">
        <f>COUNTIF(Table1[InChIKey],Table1[[#This Row],[InChIKey]])</f>
        <v>1</v>
      </c>
    </row>
    <row r="684" spans="1:13" x14ac:dyDescent="0.25">
      <c r="A684" t="s">
        <v>1050</v>
      </c>
      <c r="B684">
        <v>1345</v>
      </c>
      <c r="C684" t="str">
        <f>LOWER(Table1[[#This Row],[Standart name]])</f>
        <v>pk 11195</v>
      </c>
      <c r="D684" t="s">
        <v>1051</v>
      </c>
      <c r="E684" t="s">
        <v>1052</v>
      </c>
      <c r="F684" t="s">
        <v>1053</v>
      </c>
      <c r="H684" t="s">
        <v>13</v>
      </c>
      <c r="I684" t="s">
        <v>1054</v>
      </c>
      <c r="J684" t="str">
        <f>VLOOKUP(Table1[[#This Row],[Name]],compound_data!$A$1:$I$964,9,0)</f>
        <v>RAVIZVQZGXBOQO-UHFFFAOYSA-N</v>
      </c>
      <c r="K684" t="s">
        <v>5168</v>
      </c>
      <c r="L684" t="s">
        <v>4404</v>
      </c>
      <c r="M684">
        <f>COUNTIF(Table1[InChIKey],Table1[[#This Row],[InChIKey]])</f>
        <v>1</v>
      </c>
    </row>
    <row r="685" spans="1:13" x14ac:dyDescent="0.25">
      <c r="A685" t="s">
        <v>3567</v>
      </c>
      <c r="B685">
        <v>9838729</v>
      </c>
      <c r="C685" t="str">
        <f>LOWER(Table1[[#This Row],[Standart name]])</f>
        <v>azd9272</v>
      </c>
      <c r="D685" t="s">
        <v>3568</v>
      </c>
      <c r="E685" t="s">
        <v>3569</v>
      </c>
      <c r="F685" t="s">
        <v>3570</v>
      </c>
      <c r="H685" t="s">
        <v>13</v>
      </c>
      <c r="I685" t="s">
        <v>3571</v>
      </c>
      <c r="J685" t="str">
        <f>VLOOKUP(Table1[[#This Row],[Name]],compound_data!$A$1:$I$964,9,0)</f>
        <v>RBSPCALDSNXWEP-UHFFFAOYSA-N</v>
      </c>
      <c r="K685" t="s">
        <v>5171</v>
      </c>
      <c r="L685" t="s">
        <v>4404</v>
      </c>
      <c r="M685">
        <f>COUNTIF(Table1[InChIKey],Table1[[#This Row],[InChIKey]])</f>
        <v>1</v>
      </c>
    </row>
    <row r="686" spans="1:13" x14ac:dyDescent="0.25">
      <c r="A686" t="s">
        <v>2227</v>
      </c>
      <c r="B686">
        <v>161930</v>
      </c>
      <c r="C686" t="str">
        <f>LOWER(Table1[[#This Row],[Standart name]])</f>
        <v>icilin</v>
      </c>
      <c r="D686" t="s">
        <v>2228</v>
      </c>
      <c r="E686" t="s">
        <v>2229</v>
      </c>
      <c r="F686" t="s">
        <v>2230</v>
      </c>
      <c r="H686" t="s">
        <v>13</v>
      </c>
      <c r="I686" t="s">
        <v>2231</v>
      </c>
      <c r="J686" t="str">
        <f>VLOOKUP(Table1[[#This Row],[Name]],compound_data!$A$1:$I$964,9,0)</f>
        <v>RCEFMOGVOYEGJN-UHFFFAOYSA-N</v>
      </c>
      <c r="K686" t="s">
        <v>5172</v>
      </c>
      <c r="L686" t="s">
        <v>4404</v>
      </c>
      <c r="M686">
        <f>COUNTIF(Table1[InChIKey],Table1[[#This Row],[InChIKey]])</f>
        <v>1</v>
      </c>
    </row>
    <row r="687" spans="1:13" x14ac:dyDescent="0.25">
      <c r="A687" t="s">
        <v>895</v>
      </c>
      <c r="B687">
        <v>5280343</v>
      </c>
      <c r="C687" t="str">
        <f>LOWER(Table1[[#This Row],[Standart name]])</f>
        <v>quercetin</v>
      </c>
      <c r="D687" t="s">
        <v>896</v>
      </c>
      <c r="E687" t="s">
        <v>897</v>
      </c>
      <c r="F687" t="s">
        <v>898</v>
      </c>
      <c r="H687" t="s">
        <v>13</v>
      </c>
      <c r="I687" t="s">
        <v>899</v>
      </c>
      <c r="J687" t="str">
        <f>VLOOKUP(Table1[[#This Row],[Name]],compound_data!$A$1:$I$964,9,0)</f>
        <v>REFJWTPEDVJJIY-UHFFFAOYSA-N</v>
      </c>
      <c r="K687" t="s">
        <v>5176</v>
      </c>
      <c r="L687" t="s">
        <v>4404</v>
      </c>
      <c r="M687">
        <f>COUNTIF(Table1[InChIKey],Table1[[#This Row],[InChIKey]])</f>
        <v>1</v>
      </c>
    </row>
    <row r="688" spans="1:13" x14ac:dyDescent="0.25">
      <c r="A688" t="s">
        <v>16</v>
      </c>
      <c r="B688">
        <v>135399235</v>
      </c>
      <c r="C688" t="str">
        <f>LOWER(Table1[[#This Row],[Standart name]])</f>
        <v>zaprinast</v>
      </c>
      <c r="D688" t="s">
        <v>17</v>
      </c>
      <c r="E688" t="s">
        <v>18</v>
      </c>
      <c r="F688" t="s">
        <v>19</v>
      </c>
      <c r="H688" t="s">
        <v>13</v>
      </c>
      <c r="I688" t="s">
        <v>20</v>
      </c>
      <c r="J688" t="str">
        <f>VLOOKUP(Table1[[#This Row],[Name]],compound_data!$A$1:$I$964,9,0)</f>
        <v>REZGGXNDEMKIQB-UHFFFAOYSA-N</v>
      </c>
      <c r="K688" t="s">
        <v>5177</v>
      </c>
      <c r="L688" t="s">
        <v>4404</v>
      </c>
      <c r="M688">
        <f>COUNTIF(Table1[InChIKey],Table1[[#This Row],[InChIKey]])</f>
        <v>1</v>
      </c>
    </row>
    <row r="689" spans="1:13" x14ac:dyDescent="0.25">
      <c r="A689" t="s">
        <v>860</v>
      </c>
      <c r="B689">
        <v>5022</v>
      </c>
      <c r="C689" t="str">
        <f>LOWER(Table1[[#This Row],[Standart name]])</f>
        <v>(r)-(phenylisopropyl)adenosine</v>
      </c>
      <c r="D689" t="s">
        <v>861</v>
      </c>
      <c r="E689" t="s">
        <v>862</v>
      </c>
      <c r="F689" t="s">
        <v>863</v>
      </c>
      <c r="H689" t="s">
        <v>13</v>
      </c>
      <c r="I689" t="s">
        <v>864</v>
      </c>
      <c r="J689" t="str">
        <f>VLOOKUP(Table1[[#This Row],[Name]],compound_data!$A$1:$I$964,9,0)</f>
        <v>RIRGCFBBHQEQQH-UHFFFAOYSA-N</v>
      </c>
      <c r="K689" t="s">
        <v>5178</v>
      </c>
      <c r="L689" t="s">
        <v>4404</v>
      </c>
      <c r="M689">
        <f>COUNTIF(Table1[InChIKey],Table1[[#This Row],[InChIKey]])</f>
        <v>1</v>
      </c>
    </row>
    <row r="690" spans="1:13" x14ac:dyDescent="0.25">
      <c r="A690" t="s">
        <v>1766</v>
      </c>
      <c r="B690">
        <v>4106</v>
      </c>
      <c r="C690" t="str">
        <f>LOWER(Table1[[#This Row],[Standart name]])</f>
        <v>methiothepin</v>
      </c>
      <c r="D690" t="s">
        <v>1767</v>
      </c>
      <c r="E690" t="s">
        <v>1768</v>
      </c>
      <c r="F690" t="s">
        <v>1769</v>
      </c>
      <c r="H690" t="s">
        <v>13</v>
      </c>
      <c r="I690" t="s">
        <v>1770</v>
      </c>
      <c r="J690" t="str">
        <f>VLOOKUP(Table1[[#This Row],[Name]],compound_data!$A$1:$I$964,9,0)</f>
        <v>RLJFTICUTYVZDG-UHFFFAOYSA-N</v>
      </c>
      <c r="K690" t="s">
        <v>5187</v>
      </c>
      <c r="L690" t="s">
        <v>4404</v>
      </c>
      <c r="M690">
        <f>COUNTIF(Table1[InChIKey],Table1[[#This Row],[InChIKey]])</f>
        <v>1</v>
      </c>
    </row>
    <row r="691" spans="1:13" x14ac:dyDescent="0.25">
      <c r="A691" t="s">
        <v>1056</v>
      </c>
      <c r="B691">
        <v>4848</v>
      </c>
      <c r="C691" t="str">
        <f>LOWER(Table1[[#This Row],[Standart name]])</f>
        <v>pirenzepine</v>
      </c>
      <c r="D691" t="s">
        <v>1057</v>
      </c>
      <c r="E691" t="s">
        <v>1058</v>
      </c>
      <c r="F691" t="s">
        <v>1059</v>
      </c>
      <c r="H691" t="s">
        <v>13</v>
      </c>
      <c r="I691" t="s">
        <v>1060</v>
      </c>
      <c r="J691" t="str">
        <f>VLOOKUP(Table1[[#This Row],[Name]],compound_data!$A$1:$I$964,9,0)</f>
        <v>RMHMFHUVIITRHF-UHFFFAOYSA-N</v>
      </c>
      <c r="K691" t="s">
        <v>5188</v>
      </c>
      <c r="L691" t="s">
        <v>4404</v>
      </c>
      <c r="M691">
        <f>COUNTIF(Table1[InChIKey],Table1[[#This Row],[InChIKey]])</f>
        <v>1</v>
      </c>
    </row>
    <row r="692" spans="1:13" x14ac:dyDescent="0.25">
      <c r="A692" t="s">
        <v>3901</v>
      </c>
      <c r="B692">
        <v>91898992</v>
      </c>
      <c r="C692" t="str">
        <f>LOWER(Table1[[#This Row],[Standart name]])</f>
        <v>[phe13,tyr19]mch</v>
      </c>
      <c r="D692" t="s">
        <v>3902</v>
      </c>
      <c r="E692" t="s">
        <v>3903</v>
      </c>
      <c r="F692" t="s">
        <v>3904</v>
      </c>
      <c r="H692" t="s">
        <v>13</v>
      </c>
      <c r="I692" t="s">
        <v>3905</v>
      </c>
      <c r="J692" t="str">
        <f>VLOOKUP(Table1[[#This Row],[Name]],compound_data!$A$1:$I$964,9,0)</f>
        <v>RNCHKGYTHALNQH-UHFFFAOYSA-N</v>
      </c>
      <c r="K692" t="s">
        <v>5189</v>
      </c>
      <c r="L692" t="s">
        <v>4404</v>
      </c>
      <c r="M692">
        <f>COUNTIF(Table1[InChIKey],Table1[[#This Row],[InChIKey]])</f>
        <v>1</v>
      </c>
    </row>
    <row r="693" spans="1:13" x14ac:dyDescent="0.25">
      <c r="A693" t="s">
        <v>71</v>
      </c>
      <c r="B693">
        <v>5684</v>
      </c>
      <c r="C693" t="str">
        <f>LOWER(Table1[[#This Row],[Standart name]])</f>
        <v>cyclohexanecarboxamide, n-[2-[4-(2-methoxyphenyl)-1-piperazinyl]ethyl]-n-2-pyridinyl-</v>
      </c>
      <c r="D693" t="s">
        <v>72</v>
      </c>
      <c r="E693" t="s">
        <v>73</v>
      </c>
      <c r="F693" t="s">
        <v>74</v>
      </c>
      <c r="H693" t="s">
        <v>13</v>
      </c>
      <c r="I693" t="s">
        <v>75</v>
      </c>
      <c r="J693" t="str">
        <f>VLOOKUP(Table1[[#This Row],[Name]],compound_data!$A$1:$I$964,9,0)</f>
        <v>SBPRIAGPYFYCRT-UHFFFAOYSA-N</v>
      </c>
      <c r="K693" t="s">
        <v>5201</v>
      </c>
      <c r="L693" t="s">
        <v>4404</v>
      </c>
      <c r="M693">
        <f>COUNTIF(Table1[InChIKey],Table1[[#This Row],[InChIKey]])</f>
        <v>1</v>
      </c>
    </row>
    <row r="694" spans="1:13" x14ac:dyDescent="0.25">
      <c r="A694" t="s">
        <v>1156</v>
      </c>
      <c r="B694">
        <v>137347169</v>
      </c>
      <c r="C694" t="str">
        <f>LOWER(Table1[[#This Row],[Standart name]])</f>
        <v>1-[3-[4-amino-3-[4-(3-ethynylphenoxy)phenyl]pyrazolo[3,4-d]pyrimidin-1-yl]piperidin-1-yl]prop-2-en-1-one</v>
      </c>
      <c r="D694" t="s">
        <v>1157</v>
      </c>
      <c r="E694" t="s">
        <v>1158</v>
      </c>
      <c r="F694" t="s">
        <v>1159</v>
      </c>
      <c r="H694" t="s">
        <v>13</v>
      </c>
      <c r="I694" t="s">
        <v>1160</v>
      </c>
      <c r="J694" t="str">
        <f>VLOOKUP(Table1[[#This Row],[Name]],compound_data!$A$1:$I$964,9,0)</f>
        <v>SFTPIUYKBLYRKF-UHFFFAOYSA-N</v>
      </c>
      <c r="K694" t="s">
        <v>5205</v>
      </c>
      <c r="L694" t="s">
        <v>4404</v>
      </c>
      <c r="M694">
        <f>COUNTIF(Table1[InChIKey],Table1[[#This Row],[InChIKey]])</f>
        <v>1</v>
      </c>
    </row>
    <row r="695" spans="1:13" x14ac:dyDescent="0.25">
      <c r="A695" t="s">
        <v>369</v>
      </c>
      <c r="B695">
        <v>447912</v>
      </c>
      <c r="C695" t="str">
        <f>LOWER(Table1[[#This Row],[Standart name]])</f>
        <v>n-(2,2,2-trifluoroethyl)-n-{4-[2,2,2-trifluoro-1-hydroxy-1-(trifluoromethyl)ethyl]phenyl}benzenesulfonamide</v>
      </c>
      <c r="D695" t="s">
        <v>370</v>
      </c>
      <c r="E695" t="s">
        <v>371</v>
      </c>
      <c r="F695" t="s">
        <v>372</v>
      </c>
      <c r="H695" t="s">
        <v>13</v>
      </c>
      <c r="I695" t="s">
        <v>373</v>
      </c>
      <c r="J695" t="str">
        <f>VLOOKUP(Table1[[#This Row],[Name]],compound_data!$A$1:$I$964,9,0)</f>
        <v>SGIWFELWJPNFDH-UHFFFAOYSA-N</v>
      </c>
      <c r="K695" t="s">
        <v>5206</v>
      </c>
      <c r="L695" t="s">
        <v>4404</v>
      </c>
      <c r="M695">
        <f>COUNTIF(Table1[InChIKey],Table1[[#This Row],[InChIKey]])</f>
        <v>1</v>
      </c>
    </row>
    <row r="696" spans="1:13" x14ac:dyDescent="0.25">
      <c r="A696" t="s">
        <v>1191</v>
      </c>
      <c r="B696">
        <v>76972681</v>
      </c>
      <c r="C696" t="str">
        <f>LOWER(Table1[[#This Row],[Standart name]])</f>
        <v>pbr-28</v>
      </c>
      <c r="D696" t="s">
        <v>1192</v>
      </c>
      <c r="E696" t="s">
        <v>1193</v>
      </c>
      <c r="F696" t="s">
        <v>1194</v>
      </c>
      <c r="H696" t="s">
        <v>13</v>
      </c>
      <c r="I696" t="s">
        <v>1195</v>
      </c>
      <c r="J696" t="str">
        <f>VLOOKUP(Table1[[#This Row],[Name]],compound_data!$A$1:$I$964,9,0)</f>
        <v>SLJDUPUOYWPBAB-UHFFFAOYSA-N</v>
      </c>
      <c r="K696" t="s">
        <v>5214</v>
      </c>
      <c r="L696" t="s">
        <v>4404</v>
      </c>
      <c r="M696">
        <f>COUNTIF(Table1[InChIKey],Table1[[#This Row],[InChIKey]])</f>
        <v>1</v>
      </c>
    </row>
    <row r="697" spans="1:13" x14ac:dyDescent="0.25">
      <c r="A697" t="s">
        <v>1975</v>
      </c>
      <c r="B697">
        <v>3922</v>
      </c>
      <c r="C697" t="str">
        <f>LOWER(Table1[[#This Row],[Standart name]])</f>
        <v>lg 100268</v>
      </c>
      <c r="D697" t="s">
        <v>1976</v>
      </c>
      <c r="E697" t="s">
        <v>1977</v>
      </c>
      <c r="F697" t="s">
        <v>1978</v>
      </c>
      <c r="H697" t="s">
        <v>13</v>
      </c>
      <c r="I697" t="s">
        <v>1979</v>
      </c>
      <c r="J697" t="str">
        <f>VLOOKUP(Table1[[#This Row],[Name]],compound_data!$A$1:$I$964,9,0)</f>
        <v>SLXTWXQUEZSSTJ-UHFFFAOYSA-N</v>
      </c>
      <c r="K697" t="s">
        <v>5215</v>
      </c>
      <c r="L697" t="s">
        <v>4404</v>
      </c>
      <c r="M697">
        <f>COUNTIF(Table1[InChIKey],Table1[[#This Row],[InChIKey]])</f>
        <v>1</v>
      </c>
    </row>
    <row r="698" spans="1:13" x14ac:dyDescent="0.25">
      <c r="A698" t="s">
        <v>890</v>
      </c>
      <c r="B698">
        <v>7047</v>
      </c>
      <c r="C698" t="str">
        <f>LOWER(Table1[[#This Row],[Standart name]])</f>
        <v>quinoline</v>
      </c>
      <c r="D698" t="s">
        <v>891</v>
      </c>
      <c r="E698" t="s">
        <v>890</v>
      </c>
      <c r="F698" t="s">
        <v>892</v>
      </c>
      <c r="H698" t="s">
        <v>13</v>
      </c>
      <c r="I698" t="s">
        <v>893</v>
      </c>
      <c r="J698" t="str">
        <f>VLOOKUP(Table1[[#This Row],[Name]],compound_data!$A$1:$I$964,9,0)</f>
        <v>SMWDFEZZVXVKRB-UHFFFAOYSA-N</v>
      </c>
      <c r="K698" t="s">
        <v>5218</v>
      </c>
      <c r="L698" t="s">
        <v>4404</v>
      </c>
      <c r="M698">
        <f>COUNTIF(Table1[InChIKey],Table1[[#This Row],[InChIKey]])</f>
        <v>1</v>
      </c>
    </row>
    <row r="699" spans="1:13" x14ac:dyDescent="0.25">
      <c r="A699" t="s">
        <v>3681</v>
      </c>
      <c r="B699">
        <v>3033677</v>
      </c>
      <c r="C699" t="str">
        <f>LOWER(Table1[[#This Row],[Standart name]])</f>
        <v>altanserin</v>
      </c>
      <c r="D699" t="s">
        <v>3682</v>
      </c>
      <c r="E699" t="s">
        <v>3683</v>
      </c>
      <c r="F699" t="s">
        <v>3684</v>
      </c>
      <c r="H699" t="s">
        <v>13</v>
      </c>
      <c r="I699" t="s">
        <v>3685</v>
      </c>
      <c r="J699" t="str">
        <f>VLOOKUP(Table1[[#This Row],[Name]],compound_data!$A$1:$I$964,9,0)</f>
        <v>SMYALUSCZJXWHG-UHFFFAOYSA-N</v>
      </c>
      <c r="K699" t="s">
        <v>5219</v>
      </c>
      <c r="L699" t="s">
        <v>4404</v>
      </c>
      <c r="M699">
        <f>COUNTIF(Table1[InChIKey],Table1[[#This Row],[InChIKey]])</f>
        <v>1</v>
      </c>
    </row>
    <row r="700" spans="1:13" x14ac:dyDescent="0.25">
      <c r="A700" t="s">
        <v>1860</v>
      </c>
      <c r="B700">
        <v>5311462</v>
      </c>
      <c r="C700" t="str">
        <f>LOWER(Table1[[#This Row],[Standart name]])</f>
        <v>2-[2-(3-methoxyphenyl)ethynyl]-6-methylpyridine</v>
      </c>
      <c r="D700" t="s">
        <v>1861</v>
      </c>
      <c r="E700" t="s">
        <v>1862</v>
      </c>
      <c r="F700" t="s">
        <v>1863</v>
      </c>
      <c r="H700" t="s">
        <v>13</v>
      </c>
      <c r="I700" t="s">
        <v>1864</v>
      </c>
      <c r="J700" t="str">
        <f>VLOOKUP(Table1[[#This Row],[Name]],compound_data!$A$1:$I$964,9,0)</f>
        <v>STDHINPODVHROK-UHFFFAOYSA-N</v>
      </c>
      <c r="K700" t="s">
        <v>5226</v>
      </c>
      <c r="L700" t="s">
        <v>4404</v>
      </c>
      <c r="M700">
        <f>COUNTIF(Table1[InChIKey],Table1[[#This Row],[InChIKey]])</f>
        <v>1</v>
      </c>
    </row>
    <row r="701" spans="1:13" x14ac:dyDescent="0.25">
      <c r="A701" t="s">
        <v>1651</v>
      </c>
      <c r="B701">
        <v>53245590</v>
      </c>
      <c r="C701" t="str">
        <f>LOWER(Table1[[#This Row],[Standart name]])</f>
        <v>2-cyclopropyl-6,7-dimethoxy-4-(4-(2-methoxyphenyl)piperazin-1-yl)quinazoline</v>
      </c>
      <c r="D701" t="s">
        <v>1652</v>
      </c>
      <c r="E701" t="s">
        <v>1653</v>
      </c>
      <c r="F701" t="s">
        <v>1654</v>
      </c>
      <c r="H701" t="s">
        <v>13</v>
      </c>
      <c r="I701" t="s">
        <v>1655</v>
      </c>
      <c r="J701" t="str">
        <f>VLOOKUP(Table1[[#This Row],[Name]],compound_data!$A$1:$I$964,9,0)</f>
        <v>SWEOAXMICIJCQC-UHFFFAOYSA-N</v>
      </c>
      <c r="K701" t="s">
        <v>5229</v>
      </c>
      <c r="L701" t="s">
        <v>4404</v>
      </c>
      <c r="M701">
        <f>COUNTIF(Table1[InChIKey],Table1[[#This Row],[InChIKey]])</f>
        <v>1</v>
      </c>
    </row>
    <row r="702" spans="1:13" x14ac:dyDescent="0.25">
      <c r="A702" t="s">
        <v>2655</v>
      </c>
      <c r="B702">
        <v>3341</v>
      </c>
      <c r="C702" t="str">
        <f>LOWER(Table1[[#This Row],[Standart name]])</f>
        <v>fenoldopam</v>
      </c>
      <c r="D702" t="s">
        <v>2656</v>
      </c>
      <c r="E702" t="s">
        <v>2657</v>
      </c>
      <c r="F702" t="s">
        <v>2658</v>
      </c>
      <c r="H702" t="s">
        <v>13</v>
      </c>
      <c r="I702" t="s">
        <v>2659</v>
      </c>
      <c r="J702" t="str">
        <f>VLOOKUP(Table1[[#This Row],[Name]],compound_data!$A$1:$I$964,9,0)</f>
        <v>TVURRHSHRRELCG-UHFFFAOYSA-N</v>
      </c>
      <c r="K702" t="s">
        <v>5234</v>
      </c>
      <c r="L702" t="s">
        <v>4404</v>
      </c>
      <c r="M702">
        <f>COUNTIF(Table1[InChIKey],Table1[[#This Row],[InChIKey]])</f>
        <v>1</v>
      </c>
    </row>
    <row r="703" spans="1:13" x14ac:dyDescent="0.25">
      <c r="A703" t="s">
        <v>1221</v>
      </c>
      <c r="B703">
        <v>7475</v>
      </c>
      <c r="C703" t="str">
        <f>LOWER(Table1[[#This Row],[Standart name]])</f>
        <v>4-nitroaniline</v>
      </c>
      <c r="D703" t="s">
        <v>1222</v>
      </c>
      <c r="E703" t="s">
        <v>1223</v>
      </c>
      <c r="F703" t="s">
        <v>1224</v>
      </c>
      <c r="H703" t="s">
        <v>13</v>
      </c>
      <c r="I703" t="s">
        <v>1225</v>
      </c>
      <c r="J703" t="str">
        <f>VLOOKUP(Table1[[#This Row],[Name]],compound_data!$A$1:$I$964,9,0)</f>
        <v>TYMLOMAKGOJONV-UHFFFAOYSA-N</v>
      </c>
      <c r="K703" t="s">
        <v>5238</v>
      </c>
      <c r="L703" t="s">
        <v>4404</v>
      </c>
      <c r="M703">
        <f>COUNTIF(Table1[InChIKey],Table1[[#This Row],[InChIKey]])</f>
        <v>1</v>
      </c>
    </row>
    <row r="704" spans="1:13" x14ac:dyDescent="0.25">
      <c r="A704" t="s">
        <v>250</v>
      </c>
      <c r="B704">
        <v>41206</v>
      </c>
      <c r="C704" t="str">
        <f>LOWER(Table1[[#This Row],[Standart name]])</f>
        <v>3,3',5,5'-tetramethylbenzidine</v>
      </c>
      <c r="D704" t="s">
        <v>251</v>
      </c>
      <c r="E704" t="s">
        <v>252</v>
      </c>
      <c r="F704" t="s">
        <v>253</v>
      </c>
      <c r="H704" t="s">
        <v>13</v>
      </c>
      <c r="I704" t="s">
        <v>254</v>
      </c>
      <c r="J704" t="str">
        <f>VLOOKUP(Table1[[#This Row],[Name]],compound_data!$A$1:$I$964,9,0)</f>
        <v>UAIUNKRWKOVEES-UHFFFAOYSA-N</v>
      </c>
      <c r="K704" t="s">
        <v>5241</v>
      </c>
      <c r="L704" t="s">
        <v>4404</v>
      </c>
      <c r="M704">
        <f>COUNTIF(Table1[InChIKey],Table1[[#This Row],[InChIKey]])</f>
        <v>1</v>
      </c>
    </row>
    <row r="705" spans="1:13" x14ac:dyDescent="0.25">
      <c r="A705" t="s">
        <v>3794</v>
      </c>
      <c r="B705">
        <v>8347</v>
      </c>
      <c r="C705" t="str">
        <f>LOWER(Table1[[#This Row],[Standart name]])</f>
        <v>vetiveryl acetate</v>
      </c>
      <c r="D705" t="s">
        <v>3795</v>
      </c>
      <c r="E705" t="s">
        <v>3796</v>
      </c>
      <c r="F705" t="s">
        <v>3797</v>
      </c>
      <c r="H705" t="s">
        <v>13</v>
      </c>
      <c r="I705" t="s">
        <v>3798</v>
      </c>
      <c r="J705" t="str">
        <f>VLOOKUP(Table1[[#This Row],[Name]],compound_data!$A$1:$I$964,9,0)</f>
        <v>UAVFEMBKDRODDE-UHFFFAOYSA-N</v>
      </c>
      <c r="K705" t="s">
        <v>5242</v>
      </c>
      <c r="L705" t="s">
        <v>4404</v>
      </c>
      <c r="M705">
        <f>COUNTIF(Table1[InChIKey],Table1[[#This Row],[InChIKey]])</f>
        <v>1</v>
      </c>
    </row>
    <row r="706" spans="1:13" x14ac:dyDescent="0.25">
      <c r="A706" t="s">
        <v>220</v>
      </c>
      <c r="B706">
        <v>5460048</v>
      </c>
      <c r="C706" t="str">
        <f>LOWER(Table1[[#This Row],[Standart name]])</f>
        <v>triglycerides</v>
      </c>
      <c r="D706" t="s">
        <v>221</v>
      </c>
      <c r="E706" t="s">
        <v>222</v>
      </c>
      <c r="F706" t="s">
        <v>223</v>
      </c>
      <c r="H706" t="s">
        <v>13</v>
      </c>
      <c r="I706" t="s">
        <v>224</v>
      </c>
      <c r="J706" t="str">
        <f>VLOOKUP(Table1[[#This Row],[Name]],compound_data!$A$1:$I$964,9,0)</f>
        <v>UFTFJSFQGQCHQW-UHFFFAOYSA-N</v>
      </c>
      <c r="K706" t="s">
        <v>5250</v>
      </c>
      <c r="L706" t="s">
        <v>4404</v>
      </c>
      <c r="M706">
        <f>COUNTIF(Table1[InChIKey],Table1[[#This Row],[InChIKey]])</f>
        <v>1</v>
      </c>
    </row>
    <row r="707" spans="1:13" x14ac:dyDescent="0.25">
      <c r="A707" t="s">
        <v>2526</v>
      </c>
      <c r="B707">
        <v>3446</v>
      </c>
      <c r="C707" t="str">
        <f>LOWER(Table1[[#This Row],[Standart name]])</f>
        <v>gabapentin</v>
      </c>
      <c r="D707" t="s">
        <v>2527</v>
      </c>
      <c r="E707" t="s">
        <v>2528</v>
      </c>
      <c r="F707" t="s">
        <v>2529</v>
      </c>
      <c r="H707" t="s">
        <v>13</v>
      </c>
      <c r="I707" t="s">
        <v>2530</v>
      </c>
      <c r="J707" t="str">
        <f>VLOOKUP(Table1[[#This Row],[Name]],compound_data!$A$1:$I$964,9,0)</f>
        <v>UGJMXCAKCUNAIE-UHFFFAOYSA-N</v>
      </c>
      <c r="K707" t="s">
        <v>5251</v>
      </c>
      <c r="L707" t="s">
        <v>4404</v>
      </c>
      <c r="M707">
        <f>COUNTIF(Table1[InChIKey],Table1[[#This Row],[InChIKey]])</f>
        <v>1</v>
      </c>
    </row>
    <row r="708" spans="1:13" x14ac:dyDescent="0.25">
      <c r="A708" t="s">
        <v>4094</v>
      </c>
      <c r="B708">
        <v>37463</v>
      </c>
      <c r="C708" t="str">
        <f>LOWER(Table1[[#This Row],[Standart name]])</f>
        <v>4-methylhistamine</v>
      </c>
      <c r="D708" t="s">
        <v>4095</v>
      </c>
      <c r="E708" t="s">
        <v>4096</v>
      </c>
      <c r="F708" t="s">
        <v>869</v>
      </c>
      <c r="H708" t="s">
        <v>13</v>
      </c>
      <c r="I708" t="s">
        <v>4097</v>
      </c>
      <c r="J708" t="str">
        <f>VLOOKUP(Table1[[#This Row],[Name]],compound_data!$A$1:$I$964,9,0)</f>
        <v>UGYXPZQILZRKJJ-UHFFFAOYSA-N</v>
      </c>
      <c r="K708" t="s">
        <v>5253</v>
      </c>
      <c r="L708" t="s">
        <v>4404</v>
      </c>
      <c r="M708">
        <f>COUNTIF(Table1[InChIKey],Table1[[#This Row],[InChIKey]])</f>
        <v>1</v>
      </c>
    </row>
    <row r="709" spans="1:13" x14ac:dyDescent="0.25">
      <c r="A709" t="s">
        <v>966</v>
      </c>
      <c r="B709">
        <v>121893</v>
      </c>
      <c r="C709" t="str">
        <f>LOWER(Table1[[#This Row],[Standart name]])</f>
        <v>protoporphyrinogen ix</v>
      </c>
      <c r="D709" t="s">
        <v>967</v>
      </c>
      <c r="E709" t="s">
        <v>968</v>
      </c>
      <c r="F709" t="s">
        <v>969</v>
      </c>
      <c r="H709" t="s">
        <v>13</v>
      </c>
      <c r="I709" t="s">
        <v>970</v>
      </c>
      <c r="J709" t="str">
        <f>VLOOKUP(Table1[[#This Row],[Name]],compound_data!$A$1:$I$964,9,0)</f>
        <v>UHSGPDMIQQYNAX-UHFFFAOYSA-N</v>
      </c>
      <c r="K709" t="s">
        <v>5254</v>
      </c>
      <c r="L709" t="s">
        <v>4404</v>
      </c>
      <c r="M709">
        <f>COUNTIF(Table1[InChIKey],Table1[[#This Row],[InChIKey]])</f>
        <v>1</v>
      </c>
    </row>
    <row r="710" spans="1:13" x14ac:dyDescent="0.25">
      <c r="A710" t="s">
        <v>3343</v>
      </c>
      <c r="B710">
        <v>2687</v>
      </c>
      <c r="C710" t="str">
        <f>LOWER(Table1[[#This Row],[Standart name]])</f>
        <v>4-(3-tert-butylamino-2-hydroxypropoxy)benzimidazol-2-one</v>
      </c>
      <c r="D710" t="s">
        <v>3344</v>
      </c>
      <c r="E710" t="s">
        <v>3345</v>
      </c>
      <c r="F710" t="s">
        <v>3346</v>
      </c>
      <c r="H710" t="s">
        <v>13</v>
      </c>
      <c r="I710" t="s">
        <v>3347</v>
      </c>
      <c r="J710" t="str">
        <f>VLOOKUP(Table1[[#This Row],[Name]],compound_data!$A$1:$I$964,9,0)</f>
        <v>UMQUQWCJKFOUGV-UHFFFAOYSA-N</v>
      </c>
      <c r="K710" t="s">
        <v>5257</v>
      </c>
      <c r="L710" t="s">
        <v>4404</v>
      </c>
      <c r="M710">
        <f>COUNTIF(Table1[InChIKey],Table1[[#This Row],[InChIKey]])</f>
        <v>1</v>
      </c>
    </row>
    <row r="711" spans="1:13" x14ac:dyDescent="0.25">
      <c r="A711" t="s">
        <v>579</v>
      </c>
      <c r="B711">
        <v>176408</v>
      </c>
      <c r="C711" t="str">
        <f>LOWER(Table1[[#This Row],[Standart name]])</f>
        <v>sch 58261</v>
      </c>
      <c r="D711" t="s">
        <v>580</v>
      </c>
      <c r="E711" t="s">
        <v>581</v>
      </c>
      <c r="F711" t="s">
        <v>582</v>
      </c>
      <c r="H711" t="s">
        <v>13</v>
      </c>
      <c r="I711" t="s">
        <v>583</v>
      </c>
      <c r="J711" t="str">
        <f>VLOOKUP(Table1[[#This Row],[Name]],compound_data!$A$1:$I$964,9,0)</f>
        <v>UTLPKQYUXOEJIL-UHFFFAOYSA-N</v>
      </c>
      <c r="K711" t="s">
        <v>5271</v>
      </c>
      <c r="L711" t="s">
        <v>4404</v>
      </c>
      <c r="M711">
        <f>COUNTIF(Table1[InChIKey],Table1[[#This Row],[InChIKey]])</f>
        <v>1</v>
      </c>
    </row>
    <row r="712" spans="1:13" x14ac:dyDescent="0.25">
      <c r="A712" t="s">
        <v>2673</v>
      </c>
      <c r="B712">
        <v>155801586</v>
      </c>
      <c r="C712" t="str">
        <f>LOWER(Table1[[#This Row],[Standart name]])</f>
        <v>n-hydroxy-1-[(3-methoxyphenyl)methyl]-2,3-dihydropyrrolo[2,3-b]pyridine-5-carboxamide</v>
      </c>
      <c r="D712" t="s">
        <v>2674</v>
      </c>
      <c r="E712" t="s">
        <v>2674</v>
      </c>
      <c r="F712" t="s">
        <v>2675</v>
      </c>
      <c r="H712" t="s">
        <v>13</v>
      </c>
      <c r="I712" t="s">
        <v>2676</v>
      </c>
      <c r="J712" t="str">
        <f>VLOOKUP(Table1[[#This Row],[Name]],compound_data!$A$1:$I$964,9,0)</f>
        <v>UUAUZVFXOCDWIQ-UHFFFAOYSA-N</v>
      </c>
      <c r="K712" t="s">
        <v>5272</v>
      </c>
      <c r="L712" t="s">
        <v>4404</v>
      </c>
      <c r="M712">
        <f>COUNTIF(Table1[InChIKey],Table1[[#This Row],[InChIKey]])</f>
        <v>1</v>
      </c>
    </row>
    <row r="713" spans="1:13" x14ac:dyDescent="0.25">
      <c r="A713" t="s">
        <v>2215</v>
      </c>
      <c r="B713">
        <v>3689</v>
      </c>
      <c r="C713" t="str">
        <f>LOWER(Table1[[#This Row],[Standart name]])</f>
        <v>ifenprodil</v>
      </c>
      <c r="D713" t="s">
        <v>2216</v>
      </c>
      <c r="E713" t="s">
        <v>2217</v>
      </c>
      <c r="F713" t="s">
        <v>2218</v>
      </c>
      <c r="H713" t="s">
        <v>13</v>
      </c>
      <c r="I713" t="s">
        <v>2219</v>
      </c>
      <c r="J713" t="str">
        <f>VLOOKUP(Table1[[#This Row],[Name]],compound_data!$A$1:$I$964,9,0)</f>
        <v>UYNVMODNBIQBMV-UHFFFAOYSA-N</v>
      </c>
      <c r="K713" t="s">
        <v>5277</v>
      </c>
      <c r="L713" t="s">
        <v>4404</v>
      </c>
      <c r="M713">
        <f>COUNTIF(Table1[InChIKey],Table1[[#This Row],[InChIKey]])</f>
        <v>1</v>
      </c>
    </row>
    <row r="714" spans="1:13" x14ac:dyDescent="0.25">
      <c r="A714" t="s">
        <v>363</v>
      </c>
      <c r="B714">
        <v>183789</v>
      </c>
      <c r="C714" t="str">
        <f>LOWER(Table1[[#This Row],[Standart name]])</f>
        <v>n,n-dimethyl-n-(4-(((2-(4-methylphenyl)-6,7-dihydro-5h-benzocyclohepten-8-yl)carbonyl)amino)benzyl)tetrahydro-2h-pyran-4-aminium chloride</v>
      </c>
      <c r="D714" t="s">
        <v>364</v>
      </c>
      <c r="E714" t="s">
        <v>365</v>
      </c>
      <c r="F714" t="s">
        <v>366</v>
      </c>
      <c r="H714" t="s">
        <v>13</v>
      </c>
      <c r="I714" t="s">
        <v>367</v>
      </c>
      <c r="J714" t="str">
        <f>VLOOKUP(Table1[[#This Row],[Name]],compound_data!$A$1:$I$964,9,0)</f>
        <v>VDALIBWXVQVFGZ-UHFFFAOYSA-N</v>
      </c>
      <c r="K714" t="s">
        <v>5285</v>
      </c>
      <c r="L714" t="s">
        <v>4404</v>
      </c>
      <c r="M714">
        <f>COUNTIF(Table1[InChIKey],Table1[[#This Row],[InChIKey]])</f>
        <v>1</v>
      </c>
    </row>
    <row r="715" spans="1:13" x14ac:dyDescent="0.25">
      <c r="A715" t="s">
        <v>2559</v>
      </c>
      <c r="B715">
        <v>25190463</v>
      </c>
      <c r="C715" t="str">
        <f>LOWER(Table1[[#This Row],[Standart name]])</f>
        <v>fp-rhodamine</v>
      </c>
      <c r="D715" t="s">
        <v>2560</v>
      </c>
      <c r="E715" t="s">
        <v>2561</v>
      </c>
      <c r="F715" t="s">
        <v>2562</v>
      </c>
      <c r="H715" t="s">
        <v>13</v>
      </c>
      <c r="I715" t="s">
        <v>2563</v>
      </c>
      <c r="J715" t="str">
        <f>VLOOKUP(Table1[[#This Row],[Name]],compound_data!$A$1:$I$964,9,0)</f>
        <v>VEXCTDMHUYFPDR-UHFFFAOYSA-O</v>
      </c>
      <c r="K715" t="s">
        <v>5288</v>
      </c>
      <c r="L715" t="s">
        <v>4404</v>
      </c>
      <c r="M715">
        <f>COUNTIF(Table1[InChIKey],Table1[[#This Row],[InChIKey]])</f>
        <v>1</v>
      </c>
    </row>
    <row r="716" spans="1:13" x14ac:dyDescent="0.25">
      <c r="A716" t="s">
        <v>627</v>
      </c>
      <c r="B716">
        <v>5284330</v>
      </c>
      <c r="C716" t="str">
        <f>LOWER(Table1[[#This Row],[Standart name]])</f>
        <v>sag1.3</v>
      </c>
      <c r="D716" t="s">
        <v>628</v>
      </c>
      <c r="E716" t="s">
        <v>629</v>
      </c>
      <c r="F716" t="s">
        <v>630</v>
      </c>
      <c r="H716" t="s">
        <v>13</v>
      </c>
      <c r="I716" t="s">
        <v>631</v>
      </c>
      <c r="J716" t="str">
        <f>VLOOKUP(Table1[[#This Row],[Name]],compound_data!$A$1:$I$964,9,0)</f>
        <v>VFSUUTYAEQOIMW-UHFFFAOYSA-N</v>
      </c>
      <c r="K716" t="s">
        <v>5293</v>
      </c>
      <c r="L716" t="s">
        <v>4404</v>
      </c>
      <c r="M716">
        <f>COUNTIF(Table1[InChIKey],Table1[[#This Row],[InChIKey]])</f>
        <v>1</v>
      </c>
    </row>
    <row r="717" spans="1:13" x14ac:dyDescent="0.25">
      <c r="A717" t="s">
        <v>292</v>
      </c>
      <c r="B717">
        <v>37851</v>
      </c>
      <c r="C717" t="str">
        <f>LOWER(Table1[[#This Row],[Standart name]])</f>
        <v>2-(trimethylammonium)ethyl thiol</v>
      </c>
      <c r="D717" t="s">
        <v>293</v>
      </c>
      <c r="E717" t="s">
        <v>294</v>
      </c>
      <c r="F717" t="s">
        <v>295</v>
      </c>
      <c r="H717" t="s">
        <v>13</v>
      </c>
      <c r="I717" t="s">
        <v>296</v>
      </c>
      <c r="J717" t="str">
        <f>VLOOKUP(Table1[[#This Row],[Name]],compound_data!$A$1:$I$964,9,0)</f>
        <v>VFUGTBZQGUVGEX-UHFFFAOYSA-O</v>
      </c>
      <c r="K717" t="s">
        <v>5294</v>
      </c>
      <c r="L717" t="s">
        <v>4404</v>
      </c>
      <c r="M717">
        <f>COUNTIF(Table1[InChIKey],Table1[[#This Row],[InChIKey]])</f>
        <v>1</v>
      </c>
    </row>
    <row r="718" spans="1:13" x14ac:dyDescent="0.25">
      <c r="A718" t="s">
        <v>3403</v>
      </c>
      <c r="B718">
        <v>273</v>
      </c>
      <c r="C718" t="str">
        <f>LOWER(Table1[[#This Row],[Standart name]])</f>
        <v>cadaverine</v>
      </c>
      <c r="D718" t="s">
        <v>3404</v>
      </c>
      <c r="E718" t="s">
        <v>3405</v>
      </c>
      <c r="F718" t="s">
        <v>3406</v>
      </c>
      <c r="H718" t="s">
        <v>13</v>
      </c>
      <c r="I718" t="s">
        <v>3407</v>
      </c>
      <c r="J718" t="str">
        <f>VLOOKUP(Table1[[#This Row],[Name]],compound_data!$A$1:$I$964,9,0)</f>
        <v>VHRGRCVQAFMJIZ-UHFFFAOYSA-N</v>
      </c>
      <c r="K718" t="s">
        <v>5297</v>
      </c>
      <c r="L718" t="s">
        <v>4404</v>
      </c>
      <c r="M718">
        <f>COUNTIF(Table1[InChIKey],Table1[[#This Row],[InChIKey]])</f>
        <v>1</v>
      </c>
    </row>
    <row r="719" spans="1:13" x14ac:dyDescent="0.25">
      <c r="A719" t="s">
        <v>2140</v>
      </c>
      <c r="B719">
        <v>181461</v>
      </c>
      <c r="C719" t="str">
        <f>LOWER(Table1[[#This Row],[Standart name]])</f>
        <v>iodoaminopotentidine</v>
      </c>
      <c r="D719" t="s">
        <v>2141</v>
      </c>
      <c r="E719" t="s">
        <v>2142</v>
      </c>
      <c r="F719" t="s">
        <v>2143</v>
      </c>
      <c r="H719" t="s">
        <v>13</v>
      </c>
      <c r="I719" t="s">
        <v>2144</v>
      </c>
      <c r="J719" t="str">
        <f>VLOOKUP(Table1[[#This Row],[Name]],compound_data!$A$1:$I$964,9,0)</f>
        <v>VJTYCMQYDRXNNY-UHFFFAOYSA-N</v>
      </c>
      <c r="K719" t="s">
        <v>5305</v>
      </c>
      <c r="L719" t="s">
        <v>4404</v>
      </c>
      <c r="M719">
        <f>COUNTIF(Table1[InChIKey],Table1[[#This Row],[InChIKey]])</f>
        <v>1</v>
      </c>
    </row>
    <row r="720" spans="1:13" x14ac:dyDescent="0.25">
      <c r="A720" t="s">
        <v>2996</v>
      </c>
      <c r="B720">
        <v>2971</v>
      </c>
      <c r="C720" t="str">
        <f>LOWER(Table1[[#This Row],[Standart name]])</f>
        <v>decylubiquinone</v>
      </c>
      <c r="D720" t="s">
        <v>2997</v>
      </c>
      <c r="E720" t="s">
        <v>2998</v>
      </c>
      <c r="F720" t="s">
        <v>2999</v>
      </c>
      <c r="H720" t="s">
        <v>13</v>
      </c>
      <c r="I720" t="s">
        <v>3000</v>
      </c>
      <c r="J720" t="str">
        <f>VLOOKUP(Table1[[#This Row],[Name]],compound_data!$A$1:$I$964,9,0)</f>
        <v>VMEGFMNVSYVVOM-UHFFFAOYSA-N</v>
      </c>
      <c r="K720" t="s">
        <v>5313</v>
      </c>
      <c r="L720" t="s">
        <v>4404</v>
      </c>
      <c r="M720">
        <f>COUNTIF(Table1[InChIKey],Table1[[#This Row],[InChIKey]])</f>
        <v>1</v>
      </c>
    </row>
    <row r="721" spans="1:13" x14ac:dyDescent="0.25">
      <c r="A721" t="s">
        <v>506</v>
      </c>
      <c r="B721">
        <v>517045</v>
      </c>
      <c r="C721" t="str">
        <f>LOWER(Table1[[#This Row],[Standart name]])</f>
        <v>sodium acetate</v>
      </c>
      <c r="D721" t="s">
        <v>507</v>
      </c>
      <c r="E721" t="s">
        <v>508</v>
      </c>
      <c r="F721" t="s">
        <v>509</v>
      </c>
      <c r="H721" t="s">
        <v>13</v>
      </c>
      <c r="I721" t="s">
        <v>510</v>
      </c>
      <c r="J721" t="str">
        <f>VLOOKUP(Table1[[#This Row],[Name]],compound_data!$A$1:$I$964,9,0)</f>
        <v>VMHLLURERBWHNL-UHFFFAOYSA-M</v>
      </c>
      <c r="K721" t="s">
        <v>5314</v>
      </c>
      <c r="L721" t="s">
        <v>4404</v>
      </c>
      <c r="M721">
        <f>COUNTIF(Table1[InChIKey],Table1[[#This Row],[InChIKey]])</f>
        <v>1</v>
      </c>
    </row>
    <row r="722" spans="1:13" x14ac:dyDescent="0.25">
      <c r="A722" t="s">
        <v>286</v>
      </c>
      <c r="B722">
        <v>155884413</v>
      </c>
      <c r="C722" t="str">
        <f>LOWER(Table1[[#This Row],[Standart name]])</f>
        <v>thioflavin s</v>
      </c>
      <c r="D722" t="s">
        <v>287</v>
      </c>
      <c r="E722" t="s">
        <v>288</v>
      </c>
      <c r="F722" t="s">
        <v>289</v>
      </c>
      <c r="H722" t="s">
        <v>13</v>
      </c>
      <c r="I722" t="s">
        <v>290</v>
      </c>
      <c r="J722" t="str">
        <f>VLOOKUP(Table1[[#This Row],[Name]],compound_data!$A$1:$I$964,9,0)</f>
        <v>VNVDHTWVCQCPLI-UHFFFAOYSA-M</v>
      </c>
      <c r="K722" t="s">
        <v>5316</v>
      </c>
      <c r="L722" t="s">
        <v>4404</v>
      </c>
      <c r="M722">
        <f>COUNTIF(Table1[InChIKey],Table1[[#This Row],[InChIKey]])</f>
        <v>1</v>
      </c>
    </row>
    <row r="723" spans="1:13" x14ac:dyDescent="0.25">
      <c r="A723" t="s">
        <v>3373</v>
      </c>
      <c r="B723">
        <v>2551</v>
      </c>
      <c r="C723" t="str">
        <f>LOWER(Table1[[#This Row],[Standart name]])</f>
        <v>carbamoylcholine</v>
      </c>
      <c r="D723" t="s">
        <v>3374</v>
      </c>
      <c r="E723" t="s">
        <v>3375</v>
      </c>
      <c r="F723" t="s">
        <v>3376</v>
      </c>
      <c r="H723" t="s">
        <v>13</v>
      </c>
      <c r="I723" t="s">
        <v>3377</v>
      </c>
      <c r="J723" t="str">
        <f>VLOOKUP(Table1[[#This Row],[Name]],compound_data!$A$1:$I$964,9,0)</f>
        <v>VPJXQGSRWJZDOB-UHFFFAOYSA-O</v>
      </c>
      <c r="K723" t="s">
        <v>5324</v>
      </c>
      <c r="L723" t="s">
        <v>4404</v>
      </c>
      <c r="M723">
        <f>COUNTIF(Table1[InChIKey],Table1[[#This Row],[InChIKey]])</f>
        <v>1</v>
      </c>
    </row>
    <row r="724" spans="1:13" x14ac:dyDescent="0.25">
      <c r="A724" t="s">
        <v>2815</v>
      </c>
      <c r="B724">
        <v>681</v>
      </c>
      <c r="C724" t="str">
        <f>LOWER(Table1[[#This Row],[Standart name]])</f>
        <v>dopamine</v>
      </c>
      <c r="D724" t="s">
        <v>2816</v>
      </c>
      <c r="E724" t="s">
        <v>2817</v>
      </c>
      <c r="F724" t="s">
        <v>2818</v>
      </c>
      <c r="H724" t="s">
        <v>13</v>
      </c>
      <c r="I724" t="s">
        <v>2819</v>
      </c>
      <c r="J724" t="str">
        <f>VLOOKUP(Table1[[#This Row],[Name]],compound_data!$A$1:$I$964,9,0)</f>
        <v>VYFYYTLLBUKUHU-UHFFFAOYSA-N</v>
      </c>
      <c r="K724" t="s">
        <v>5340</v>
      </c>
      <c r="L724" t="s">
        <v>4404</v>
      </c>
      <c r="M724">
        <f>COUNTIF(Table1[InChIKey],Table1[[#This Row],[InChIKey]])</f>
        <v>1</v>
      </c>
    </row>
    <row r="725" spans="1:13" x14ac:dyDescent="0.25">
      <c r="A725" t="s">
        <v>3811</v>
      </c>
      <c r="B725">
        <v>213021</v>
      </c>
      <c r="C725" t="str">
        <f>LOWER(Table1[[#This Row],[Standart name]])</f>
        <v>acetamiprid</v>
      </c>
      <c r="D725" t="s">
        <v>3812</v>
      </c>
      <c r="E725" t="s">
        <v>3813</v>
      </c>
      <c r="F725" t="s">
        <v>3814</v>
      </c>
      <c r="H725" t="s">
        <v>13</v>
      </c>
      <c r="I725" t="s">
        <v>3815</v>
      </c>
      <c r="J725" t="str">
        <f>VLOOKUP(Table1[[#This Row],[Name]],compound_data!$A$1:$I$964,9,0)</f>
        <v>WCXDHFDTOYPNIE-UHFFFAOYSA-N</v>
      </c>
      <c r="K725" t="s">
        <v>5344</v>
      </c>
      <c r="L725" t="s">
        <v>4404</v>
      </c>
      <c r="M725">
        <f>COUNTIF(Table1[InChIKey],Table1[[#This Row],[InChIKey]])</f>
        <v>1</v>
      </c>
    </row>
    <row r="726" spans="1:13" x14ac:dyDescent="0.25">
      <c r="A726" t="s">
        <v>2901</v>
      </c>
      <c r="B726">
        <v>123836</v>
      </c>
      <c r="C726" t="str">
        <f>LOWER(Table1[[#This Row],[Standart name]])</f>
        <v>dihydrotetrabenazine</v>
      </c>
      <c r="D726" t="s">
        <v>2902</v>
      </c>
      <c r="E726" t="s">
        <v>2903</v>
      </c>
      <c r="F726" t="s">
        <v>2904</v>
      </c>
      <c r="H726" t="s">
        <v>13</v>
      </c>
      <c r="I726" t="s">
        <v>2905</v>
      </c>
      <c r="J726" t="str">
        <f>VLOOKUP(Table1[[#This Row],[Name]],compound_data!$A$1:$I$964,9,0)</f>
        <v>WEQLWGNDNRARGE-UHFFFAOYSA-N</v>
      </c>
      <c r="K726" t="s">
        <v>5345</v>
      </c>
      <c r="L726" t="s">
        <v>4404</v>
      </c>
      <c r="M726">
        <f>COUNTIF(Table1[InChIKey],Table1[[#This Row],[InChIKey]])</f>
        <v>1</v>
      </c>
    </row>
    <row r="727" spans="1:13" x14ac:dyDescent="0.25">
      <c r="A727" t="s">
        <v>3864</v>
      </c>
      <c r="B727">
        <v>7504</v>
      </c>
      <c r="C727" t="str">
        <f>LOWER(Table1[[#This Row],[Standart name]])</f>
        <v>benzylamine</v>
      </c>
      <c r="D727" t="s">
        <v>3865</v>
      </c>
      <c r="E727" t="s">
        <v>3866</v>
      </c>
      <c r="F727" t="s">
        <v>3867</v>
      </c>
      <c r="H727" t="s">
        <v>13</v>
      </c>
      <c r="I727" t="s">
        <v>3868</v>
      </c>
      <c r="J727" t="str">
        <f>VLOOKUP(Table1[[#This Row],[Name]],compound_data!$A$1:$I$964,9,0)</f>
        <v>WGQKYBSKWIADBV-UHFFFAOYSA-N</v>
      </c>
      <c r="K727" t="s">
        <v>5346</v>
      </c>
      <c r="L727" t="s">
        <v>4404</v>
      </c>
      <c r="M727">
        <f>COUNTIF(Table1[InChIKey],Table1[[#This Row],[InChIKey]])</f>
        <v>1</v>
      </c>
    </row>
    <row r="728" spans="1:13" x14ac:dyDescent="0.25">
      <c r="A728" t="s">
        <v>2134</v>
      </c>
      <c r="B728">
        <v>68618</v>
      </c>
      <c r="C728" t="str">
        <f>LOWER(Table1[[#This Row],[Standart name]])</f>
        <v>iodocyanopindolol</v>
      </c>
      <c r="D728" t="s">
        <v>2135</v>
      </c>
      <c r="E728" t="s">
        <v>2136</v>
      </c>
      <c r="F728" t="s">
        <v>2137</v>
      </c>
      <c r="H728" t="s">
        <v>13</v>
      </c>
      <c r="I728" t="s">
        <v>2138</v>
      </c>
      <c r="J728" t="str">
        <f>VLOOKUP(Table1[[#This Row],[Name]],compound_data!$A$1:$I$964,9,0)</f>
        <v>WGSPBWSPJOBKNT-UHFFFAOYSA-N</v>
      </c>
      <c r="K728" t="s">
        <v>5347</v>
      </c>
      <c r="L728" t="s">
        <v>4404</v>
      </c>
      <c r="M728">
        <f>COUNTIF(Table1[InChIKey],Table1[[#This Row],[InChIKey]])</f>
        <v>1</v>
      </c>
    </row>
    <row r="729" spans="1:13" x14ac:dyDescent="0.25">
      <c r="A729" t="s">
        <v>3991</v>
      </c>
      <c r="B729">
        <v>1809</v>
      </c>
      <c r="C729" t="str">
        <f>LOWER(Table1[[#This Row],[Standart name]])</f>
        <v>5-carboxamidotryptamine</v>
      </c>
      <c r="D729" t="s">
        <v>3992</v>
      </c>
      <c r="E729" t="s">
        <v>3993</v>
      </c>
      <c r="F729" t="s">
        <v>3994</v>
      </c>
      <c r="H729" t="s">
        <v>13</v>
      </c>
      <c r="I729" t="s">
        <v>3995</v>
      </c>
      <c r="J729" t="str">
        <f>VLOOKUP(Table1[[#This Row],[Name]],compound_data!$A$1:$I$964,9,0)</f>
        <v>WKZLNEWVIAGNAW-UHFFFAOYSA-N</v>
      </c>
      <c r="K729" t="s">
        <v>5355</v>
      </c>
      <c r="L729" t="s">
        <v>4404</v>
      </c>
      <c r="M729">
        <f>COUNTIF(Table1[InChIKey],Table1[[#This Row],[InChIKey]])</f>
        <v>1</v>
      </c>
    </row>
    <row r="730" spans="1:13" x14ac:dyDescent="0.25">
      <c r="A730" t="s">
        <v>3579</v>
      </c>
      <c r="B730">
        <v>74765474</v>
      </c>
      <c r="C730" t="str">
        <f>LOWER(Table1[[#This Row],[Standart name]])</f>
        <v>autocamtide-2</v>
      </c>
      <c r="D730" t="s">
        <v>3580</v>
      </c>
      <c r="E730" t="s">
        <v>3581</v>
      </c>
      <c r="F730" t="s">
        <v>3582</v>
      </c>
      <c r="H730" t="s">
        <v>13</v>
      </c>
      <c r="I730" t="s">
        <v>3583</v>
      </c>
      <c r="J730" t="str">
        <f>VLOOKUP(Table1[[#This Row],[Name]],compound_data!$A$1:$I$964,9,0)</f>
        <v>WRSMVHZKPDCKNQ-UHFFFAOYSA-N</v>
      </c>
      <c r="K730" t="s">
        <v>5368</v>
      </c>
      <c r="L730" t="s">
        <v>4404</v>
      </c>
      <c r="M730">
        <f>COUNTIF(Table1[InChIKey],Table1[[#This Row],[InChIKey]])</f>
        <v>1</v>
      </c>
    </row>
    <row r="731" spans="1:13" x14ac:dyDescent="0.25">
      <c r="A731" t="s">
        <v>3283</v>
      </c>
      <c r="B731">
        <v>2771</v>
      </c>
      <c r="C731" t="str">
        <f>LOWER(Table1[[#This Row],[Standart name]])</f>
        <v>citalopram</v>
      </c>
      <c r="D731" t="s">
        <v>3284</v>
      </c>
      <c r="E731" t="s">
        <v>3285</v>
      </c>
      <c r="F731" t="s">
        <v>3286</v>
      </c>
      <c r="H731" t="s">
        <v>13</v>
      </c>
      <c r="I731" t="s">
        <v>3287</v>
      </c>
      <c r="J731" t="str">
        <f>VLOOKUP(Table1[[#This Row],[Name]],compound_data!$A$1:$I$964,9,0)</f>
        <v>WSEQXVZVJXJVFP-UHFFFAOYSA-N</v>
      </c>
      <c r="K731" t="s">
        <v>5369</v>
      </c>
      <c r="L731" t="s">
        <v>4404</v>
      </c>
      <c r="M731">
        <f>COUNTIF(Table1[InChIKey],Table1[[#This Row],[InChIKey]])</f>
        <v>1</v>
      </c>
    </row>
    <row r="732" spans="1:13" x14ac:dyDescent="0.25">
      <c r="A732" t="s">
        <v>4117</v>
      </c>
      <c r="B732">
        <v>3014059</v>
      </c>
      <c r="C732" t="str">
        <f>LOWER(Table1[[#This Row],[Standart name]])</f>
        <v>d-104 (fda ndc: 58264-0110)</v>
      </c>
      <c r="D732" t="s">
        <v>4118</v>
      </c>
      <c r="E732" t="s">
        <v>4119</v>
      </c>
      <c r="F732" t="s">
        <v>4120</v>
      </c>
      <c r="H732" t="s">
        <v>13</v>
      </c>
      <c r="I732" t="s">
        <v>4121</v>
      </c>
      <c r="J732" t="str">
        <f>VLOOKUP(Table1[[#This Row],[Name]],compound_data!$A$1:$I$964,9,0)</f>
        <v>WWJHRSCUAQPFQO-UHFFFAOYSA-M</v>
      </c>
      <c r="K732" t="s">
        <v>5378</v>
      </c>
      <c r="L732" t="s">
        <v>4404</v>
      </c>
      <c r="M732">
        <f>COUNTIF(Table1[InChIKey],Table1[[#This Row],[InChIKey]])</f>
        <v>1</v>
      </c>
    </row>
    <row r="733" spans="1:13" x14ac:dyDescent="0.25">
      <c r="A733" t="s">
        <v>972</v>
      </c>
      <c r="B733">
        <v>104745</v>
      </c>
      <c r="C733" t="str">
        <f>LOWER(Table1[[#This Row],[Standart name]])</f>
        <v>propionate ion</v>
      </c>
      <c r="D733" t="s">
        <v>973</v>
      </c>
      <c r="E733" t="s">
        <v>974</v>
      </c>
      <c r="F733" t="s">
        <v>975</v>
      </c>
      <c r="H733" t="s">
        <v>13</v>
      </c>
      <c r="I733" t="s">
        <v>976</v>
      </c>
      <c r="J733" t="str">
        <f>VLOOKUP(Table1[[#This Row],[Name]],compound_data!$A$1:$I$964,9,0)</f>
        <v>XBDQKXXYIPTUBI-UHFFFAOYSA-M</v>
      </c>
      <c r="K733" t="s">
        <v>5382</v>
      </c>
      <c r="L733" t="s">
        <v>4404</v>
      </c>
      <c r="M733">
        <f>COUNTIF(Table1[InChIKey],Table1[[#This Row],[InChIKey]])</f>
        <v>1</v>
      </c>
    </row>
    <row r="734" spans="1:13" x14ac:dyDescent="0.25">
      <c r="A734" t="s">
        <v>1831</v>
      </c>
      <c r="B734">
        <v>57465250</v>
      </c>
      <c r="C734" t="str">
        <f>LOWER(Table1[[#This Row],[Standart name]])</f>
        <v>bk-mda</v>
      </c>
      <c r="D734" t="s">
        <v>1832</v>
      </c>
      <c r="E734" t="s">
        <v>1833</v>
      </c>
      <c r="F734" t="s">
        <v>1834</v>
      </c>
      <c r="H734" t="s">
        <v>13</v>
      </c>
      <c r="I734" t="s">
        <v>1835</v>
      </c>
      <c r="J734" t="str">
        <f>VLOOKUP(Table1[[#This Row],[Name]],compound_data!$A$1:$I$964,9,0)</f>
        <v>XDEZOLVDJWWXRG-UHFFFAOYSA-N</v>
      </c>
      <c r="K734" t="s">
        <v>5385</v>
      </c>
      <c r="L734" t="s">
        <v>4404</v>
      </c>
      <c r="M734">
        <f>COUNTIF(Table1[InChIKey],Table1[[#This Row],[InChIKey]])</f>
        <v>1</v>
      </c>
    </row>
    <row r="735" spans="1:13" x14ac:dyDescent="0.25">
      <c r="A735" t="s">
        <v>2502</v>
      </c>
      <c r="B735">
        <v>123631</v>
      </c>
      <c r="C735" t="str">
        <f>LOWER(Table1[[#This Row],[Standart name]])</f>
        <v>gefitinib</v>
      </c>
      <c r="D735" t="s">
        <v>2503</v>
      </c>
      <c r="E735" t="s">
        <v>2504</v>
      </c>
      <c r="F735" t="s">
        <v>2505</v>
      </c>
      <c r="H735" t="s">
        <v>13</v>
      </c>
      <c r="I735" t="s">
        <v>2506</v>
      </c>
      <c r="J735" t="str">
        <f>VLOOKUP(Table1[[#This Row],[Name]],compound_data!$A$1:$I$964,9,0)</f>
        <v>XGALLCVXEZPNRQ-UHFFFAOYSA-N</v>
      </c>
      <c r="K735" t="s">
        <v>5388</v>
      </c>
      <c r="L735" t="s">
        <v>4404</v>
      </c>
      <c r="M735">
        <f>COUNTIF(Table1[InChIKey],Table1[[#This Row],[InChIKey]])</f>
        <v>1</v>
      </c>
    </row>
    <row r="736" spans="1:13" x14ac:dyDescent="0.25">
      <c r="A736" t="s">
        <v>3633</v>
      </c>
      <c r="B736">
        <v>16133225</v>
      </c>
      <c r="C736" t="str">
        <f>LOWER(Table1[[#This Row],[Standart name]])</f>
        <v>angiotensinogen</v>
      </c>
      <c r="D736" t="s">
        <v>3634</v>
      </c>
      <c r="E736" t="s">
        <v>3635</v>
      </c>
      <c r="F736" t="s">
        <v>3636</v>
      </c>
      <c r="H736" t="s">
        <v>13</v>
      </c>
      <c r="I736" t="s">
        <v>3637</v>
      </c>
      <c r="J736" t="str">
        <f>VLOOKUP(Table1[[#This Row],[Name]],compound_data!$A$1:$I$964,9,0)</f>
        <v>XJFQCYIFOWHHFN-UHFFFAOYSA-N</v>
      </c>
      <c r="K736" t="s">
        <v>5389</v>
      </c>
      <c r="L736" t="s">
        <v>4404</v>
      </c>
      <c r="M736">
        <f>COUNTIF(Table1[InChIKey],Table1[[#This Row],[InChIKey]])</f>
        <v>1</v>
      </c>
    </row>
    <row r="737" spans="1:13" x14ac:dyDescent="0.25">
      <c r="A737" t="s">
        <v>984</v>
      </c>
      <c r="B737">
        <v>104981</v>
      </c>
      <c r="C737" t="str">
        <f>LOWER(Table1[[#This Row],[Standart name]])</f>
        <v>propidium iodide</v>
      </c>
      <c r="D737" t="s">
        <v>985</v>
      </c>
      <c r="E737" t="s">
        <v>986</v>
      </c>
      <c r="F737" t="s">
        <v>987</v>
      </c>
      <c r="H737" t="s">
        <v>13</v>
      </c>
      <c r="I737" t="s">
        <v>988</v>
      </c>
      <c r="J737" t="str">
        <f>VLOOKUP(Table1[[#This Row],[Name]],compound_data!$A$1:$I$964,9,0)</f>
        <v>XJMOSONTPMZWPB-UHFFFAOYSA-M</v>
      </c>
      <c r="K737" t="s">
        <v>5391</v>
      </c>
      <c r="L737" t="s">
        <v>4404</v>
      </c>
      <c r="M737">
        <f>COUNTIF(Table1[InChIKey],Table1[[#This Row],[InChIKey]])</f>
        <v>1</v>
      </c>
    </row>
    <row r="738" spans="1:13" x14ac:dyDescent="0.25">
      <c r="A738" t="s">
        <v>3168</v>
      </c>
      <c r="B738">
        <v>74974005</v>
      </c>
      <c r="C738" t="str">
        <f>LOWER(Table1[[#This Row],[Standart name]])</f>
        <v>ac-dl-met-dl-trp-dl-asp-dl-phe-dl-asp-dl-asp-dl-leu-dl-asn-dl-phe-dl-xithr-gly-dl-met-dl-pro-dl-pro-dl-ala-dl-asp-dl-glu-dl-asp-dl-tyr-dl-ser-dl-pro-nh2</v>
      </c>
      <c r="D738" t="s">
        <v>3169</v>
      </c>
      <c r="E738" t="s">
        <v>3170</v>
      </c>
      <c r="F738" t="s">
        <v>3171</v>
      </c>
      <c r="H738" t="s">
        <v>13</v>
      </c>
      <c r="I738" t="s">
        <v>3172</v>
      </c>
      <c r="J738" t="str">
        <f>VLOOKUP(Table1[[#This Row],[Name]],compound_data!$A$1:$I$964,9,0)</f>
        <v>XKTZWUACRZHVAN-UHFFFAOYSA-N</v>
      </c>
      <c r="K738" t="s">
        <v>5394</v>
      </c>
      <c r="L738" t="s">
        <v>4404</v>
      </c>
      <c r="M738">
        <f>COUNTIF(Table1[InChIKey],Table1[[#This Row],[InChIKey]])</f>
        <v>1</v>
      </c>
    </row>
    <row r="739" spans="1:13" x14ac:dyDescent="0.25">
      <c r="A739" t="s">
        <v>345</v>
      </c>
      <c r="B739">
        <v>1123</v>
      </c>
      <c r="C739" t="str">
        <f>LOWER(Table1[[#This Row],[Standart name]])</f>
        <v>taurine</v>
      </c>
      <c r="D739" t="s">
        <v>346</v>
      </c>
      <c r="E739" t="s">
        <v>347</v>
      </c>
      <c r="F739" t="s">
        <v>348</v>
      </c>
      <c r="H739" t="s">
        <v>13</v>
      </c>
      <c r="I739" t="s">
        <v>349</v>
      </c>
      <c r="J739" t="str">
        <f>VLOOKUP(Table1[[#This Row],[Name]],compound_data!$A$1:$I$964,9,0)</f>
        <v>XOAAWQZATWQOTB-UHFFFAOYSA-N</v>
      </c>
      <c r="K739" t="s">
        <v>5405</v>
      </c>
      <c r="L739" t="s">
        <v>4404</v>
      </c>
      <c r="M739">
        <f>COUNTIF(Table1[InChIKey],Table1[[#This Row],[InChIKey]])</f>
        <v>1</v>
      </c>
    </row>
    <row r="740" spans="1:13" x14ac:dyDescent="0.25">
      <c r="A740" t="s">
        <v>2388</v>
      </c>
      <c r="B740">
        <v>135476260</v>
      </c>
      <c r="C740" t="str">
        <f>LOWER(Table1[[#This Row],[Standart name]])</f>
        <v>gtpgammas</v>
      </c>
      <c r="D740" t="s">
        <v>2389</v>
      </c>
      <c r="E740" t="s">
        <v>2390</v>
      </c>
      <c r="F740" t="s">
        <v>2391</v>
      </c>
      <c r="H740" t="s">
        <v>13</v>
      </c>
      <c r="I740" t="s">
        <v>2392</v>
      </c>
      <c r="J740" t="str">
        <f>VLOOKUP(Table1[[#This Row],[Name]],compound_data!$A$1:$I$964,9,0)</f>
        <v>XOFLBQFBSOEHOG-UHFFFAOYSA-N</v>
      </c>
      <c r="K740" t="s">
        <v>5406</v>
      </c>
      <c r="L740" t="s">
        <v>4404</v>
      </c>
      <c r="M740">
        <f>COUNTIF(Table1[InChIKey],Table1[[#This Row],[InChIKey]])</f>
        <v>1</v>
      </c>
    </row>
    <row r="741" spans="1:13" x14ac:dyDescent="0.25">
      <c r="A741" t="s">
        <v>919</v>
      </c>
      <c r="B741">
        <v>644102</v>
      </c>
      <c r="C741" t="str">
        <f>LOWER(Table1[[#This Row],[Standart name]])</f>
        <v>pyrophosphate</v>
      </c>
      <c r="D741" t="s">
        <v>920</v>
      </c>
      <c r="E741" t="s">
        <v>921</v>
      </c>
      <c r="F741" t="s">
        <v>922</v>
      </c>
      <c r="H741" t="s">
        <v>13</v>
      </c>
      <c r="I741" t="s">
        <v>923</v>
      </c>
      <c r="J741" t="str">
        <f>VLOOKUP(Table1[[#This Row],[Name]],compound_data!$A$1:$I$964,9,0)</f>
        <v>XPPKVPWEQAFLFU-UHFFFAOYSA-J</v>
      </c>
      <c r="K741" t="s">
        <v>5407</v>
      </c>
      <c r="L741" t="s">
        <v>4404</v>
      </c>
      <c r="M741">
        <f>COUNTIF(Table1[InChIKey],Table1[[#This Row],[InChIKey]])</f>
        <v>1</v>
      </c>
    </row>
    <row r="742" spans="1:13" x14ac:dyDescent="0.25">
      <c r="A742" t="s">
        <v>3932</v>
      </c>
      <c r="B742">
        <v>11659209</v>
      </c>
      <c r="C742" t="str">
        <f>LOWER(Table1[[#This Row],[Standart name]])</f>
        <v>9-acetyl-2,3,6,7-tetrahydro-1h-pyrano[2,3-f]pyrido[3,2,1-ij]quinolin-11(5h)-one</v>
      </c>
      <c r="D742" t="s">
        <v>3933</v>
      </c>
      <c r="E742" t="s">
        <v>3934</v>
      </c>
      <c r="F742" t="s">
        <v>3935</v>
      </c>
      <c r="H742" t="s">
        <v>13</v>
      </c>
      <c r="I742" t="s">
        <v>3936</v>
      </c>
      <c r="J742" t="str">
        <f>VLOOKUP(Table1[[#This Row],[Name]],compound_data!$A$1:$I$964,9,0)</f>
        <v>XQARIKRDYJHYTM-UHFFFAOYSA-N</v>
      </c>
      <c r="K742" t="s">
        <v>5408</v>
      </c>
      <c r="L742" t="s">
        <v>4404</v>
      </c>
      <c r="M742">
        <f>COUNTIF(Table1[InChIKey],Table1[[#This Row],[InChIKey]])</f>
        <v>1</v>
      </c>
    </row>
    <row r="743" spans="1:13" x14ac:dyDescent="0.25">
      <c r="A743" t="s">
        <v>1274</v>
      </c>
      <c r="B743">
        <v>378</v>
      </c>
      <c r="C743" t="str">
        <f>LOWER(Table1[[#This Row],[Standart name]])</f>
        <v>4-nitrophenyl phosphate</v>
      </c>
      <c r="D743" t="s">
        <v>1275</v>
      </c>
      <c r="E743" t="s">
        <v>1276</v>
      </c>
      <c r="F743" t="s">
        <v>1277</v>
      </c>
      <c r="H743" t="s">
        <v>13</v>
      </c>
      <c r="I743" t="s">
        <v>1278</v>
      </c>
      <c r="J743" t="str">
        <f>VLOOKUP(Table1[[#This Row],[Name]],compound_data!$A$1:$I$964,9,0)</f>
        <v>XZKIHKMTEMTJQX-UHFFFAOYSA-N</v>
      </c>
      <c r="K743" t="s">
        <v>5412</v>
      </c>
      <c r="L743" t="s">
        <v>4404</v>
      </c>
      <c r="M743">
        <f>COUNTIF(Table1[InChIKey],Table1[[#This Row],[InChIKey]])</f>
        <v>1</v>
      </c>
    </row>
    <row r="744" spans="1:13" x14ac:dyDescent="0.25">
      <c r="A744" t="s">
        <v>776</v>
      </c>
      <c r="B744">
        <v>77999</v>
      </c>
      <c r="C744" t="str">
        <f>LOWER(Table1[[#This Row],[Standart name]])</f>
        <v>rosiglitazone</v>
      </c>
      <c r="D744" t="s">
        <v>777</v>
      </c>
      <c r="E744" t="s">
        <v>778</v>
      </c>
      <c r="F744" t="s">
        <v>779</v>
      </c>
      <c r="H744" t="s">
        <v>13</v>
      </c>
      <c r="I744" t="s">
        <v>780</v>
      </c>
      <c r="J744" t="str">
        <f>VLOOKUP(Table1[[#This Row],[Name]],compound_data!$A$1:$I$964,9,0)</f>
        <v>YASAKCUCGLMORW-UHFFFAOYSA-N</v>
      </c>
      <c r="K744" t="s">
        <v>5417</v>
      </c>
      <c r="L744" t="s">
        <v>4404</v>
      </c>
      <c r="M744">
        <f>COUNTIF(Table1[InChIKey],Table1[[#This Row],[InChIKey]])</f>
        <v>1</v>
      </c>
    </row>
    <row r="745" spans="1:13" x14ac:dyDescent="0.25">
      <c r="A745" t="s">
        <v>3362</v>
      </c>
      <c r="B745">
        <v>289</v>
      </c>
      <c r="C745" t="str">
        <f>LOWER(Table1[[#This Row],[Standart name]])</f>
        <v>catechol</v>
      </c>
      <c r="D745" t="s">
        <v>3363</v>
      </c>
      <c r="E745" t="s">
        <v>3364</v>
      </c>
      <c r="F745" t="s">
        <v>3365</v>
      </c>
      <c r="H745" t="s">
        <v>13</v>
      </c>
      <c r="I745" t="s">
        <v>3366</v>
      </c>
      <c r="J745" t="str">
        <f>VLOOKUP(Table1[[#This Row],[Name]],compound_data!$A$1:$I$964,9,0)</f>
        <v>YCIMNLLNPGFGHC-UHFFFAOYSA-N</v>
      </c>
      <c r="K745" t="s">
        <v>5419</v>
      </c>
      <c r="L745" t="s">
        <v>4404</v>
      </c>
      <c r="M745">
        <f>COUNTIF(Table1[InChIKey],Table1[[#This Row],[InChIKey]])</f>
        <v>1</v>
      </c>
    </row>
    <row r="746" spans="1:13" x14ac:dyDescent="0.25">
      <c r="A746" t="s">
        <v>2364</v>
      </c>
      <c r="B746">
        <v>9803963</v>
      </c>
      <c r="C746" t="str">
        <f>LOWER(Table1[[#This Row],[Standart name]])</f>
        <v>cardarine</v>
      </c>
      <c r="D746" t="s">
        <v>2365</v>
      </c>
      <c r="E746" t="s">
        <v>2366</v>
      </c>
      <c r="F746" t="s">
        <v>2367</v>
      </c>
      <c r="H746" t="s">
        <v>13</v>
      </c>
      <c r="I746" t="s">
        <v>2368</v>
      </c>
      <c r="J746" t="str">
        <f>VLOOKUP(Table1[[#This Row],[Name]],compound_data!$A$1:$I$964,9,0)</f>
        <v>YDBLKRPLXZNVNB-UHFFFAOYSA-N</v>
      </c>
      <c r="K746" t="s">
        <v>5420</v>
      </c>
      <c r="L746" t="s">
        <v>4404</v>
      </c>
      <c r="M746">
        <f>COUNTIF(Table1[InChIKey],Table1[[#This Row],[InChIKey]])</f>
        <v>1</v>
      </c>
    </row>
    <row r="747" spans="1:13" x14ac:dyDescent="0.25">
      <c r="A747" t="s">
        <v>645</v>
      </c>
      <c r="B747">
        <v>11998575</v>
      </c>
      <c r="C747" t="str">
        <f>LOWER(Table1[[#This Row],[Standart name]])</f>
        <v>palomid 529</v>
      </c>
      <c r="D747" t="s">
        <v>646</v>
      </c>
      <c r="E747" t="s">
        <v>647</v>
      </c>
      <c r="F747" t="s">
        <v>648</v>
      </c>
      <c r="H747" t="s">
        <v>13</v>
      </c>
      <c r="I747" t="s">
        <v>649</v>
      </c>
      <c r="J747" t="str">
        <f>VLOOKUP(Table1[[#This Row],[Name]],compound_data!$A$1:$I$964,9,0)</f>
        <v>YEAHTLOYHVWAKW-UHFFFAOYSA-N</v>
      </c>
      <c r="K747" t="s">
        <v>5422</v>
      </c>
      <c r="L747" t="s">
        <v>4404</v>
      </c>
      <c r="M747">
        <f>COUNTIF(Table1[InChIKey],Table1[[#This Row],[InChIKey]])</f>
        <v>1</v>
      </c>
    </row>
    <row r="748" spans="1:13" x14ac:dyDescent="0.25">
      <c r="A748" t="s">
        <v>925</v>
      </c>
      <c r="B748">
        <v>4992</v>
      </c>
      <c r="C748" t="str">
        <f>LOWER(Table1[[#This Row],[Standart name]])</f>
        <v>pyrilamine</v>
      </c>
      <c r="D748" t="s">
        <v>926</v>
      </c>
      <c r="E748" t="s">
        <v>927</v>
      </c>
      <c r="F748" t="s">
        <v>928</v>
      </c>
      <c r="H748" t="s">
        <v>13</v>
      </c>
      <c r="I748" t="s">
        <v>929</v>
      </c>
      <c r="J748" t="str">
        <f>VLOOKUP(Table1[[#This Row],[Name]],compound_data!$A$1:$I$964,9,0)</f>
        <v>YECBIJXISLIIDS-UHFFFAOYSA-N</v>
      </c>
      <c r="K748" t="s">
        <v>5423</v>
      </c>
      <c r="L748" t="s">
        <v>4404</v>
      </c>
      <c r="M748">
        <f>COUNTIF(Table1[InChIKey],Table1[[#This Row],[InChIKey]])</f>
        <v>1</v>
      </c>
    </row>
    <row r="749" spans="1:13" x14ac:dyDescent="0.25">
      <c r="A749" t="s">
        <v>2667</v>
      </c>
      <c r="B749">
        <v>68150</v>
      </c>
      <c r="C749" t="str">
        <f>LOWER(Table1[[#This Row],[Standart name]])</f>
        <v>2,6,10-trimethyl-2,6,10-dodecatrien-12-al</v>
      </c>
      <c r="D749" t="s">
        <v>2668</v>
      </c>
      <c r="E749" t="s">
        <v>2669</v>
      </c>
      <c r="F749" t="s">
        <v>2670</v>
      </c>
      <c r="H749" t="s">
        <v>13</v>
      </c>
      <c r="I749" t="s">
        <v>2671</v>
      </c>
      <c r="J749" t="str">
        <f>VLOOKUP(Table1[[#This Row],[Name]],compound_data!$A$1:$I$964,9,0)</f>
        <v>YHRUHBBTQZKMEX-UHFFFAOYSA-N</v>
      </c>
      <c r="K749" t="s">
        <v>5431</v>
      </c>
      <c r="L749" t="s">
        <v>4404</v>
      </c>
      <c r="M749">
        <f>COUNTIF(Table1[InChIKey],Table1[[#This Row],[InChIKey]])</f>
        <v>1</v>
      </c>
    </row>
    <row r="750" spans="1:13" x14ac:dyDescent="0.25">
      <c r="A750" t="s">
        <v>2714</v>
      </c>
      <c r="B750">
        <v>11395145</v>
      </c>
      <c r="C750" t="str">
        <f>LOWER(Table1[[#This Row],[Standart name]])</f>
        <v>indeglitazar</v>
      </c>
      <c r="D750" t="s">
        <v>2715</v>
      </c>
      <c r="E750" t="s">
        <v>2716</v>
      </c>
      <c r="F750" t="s">
        <v>2717</v>
      </c>
      <c r="H750" t="s">
        <v>13</v>
      </c>
      <c r="I750" t="s">
        <v>2718</v>
      </c>
      <c r="J750" t="str">
        <f>VLOOKUP(Table1[[#This Row],[Name]],compound_data!$A$1:$I$964,9,0)</f>
        <v>YMPALHOKRBVHOJ-UHFFFAOYSA-N</v>
      </c>
      <c r="K750" t="s">
        <v>5439</v>
      </c>
      <c r="L750" t="s">
        <v>4404</v>
      </c>
      <c r="M750">
        <f>COUNTIF(Table1[InChIKey],Table1[[#This Row],[InChIKey]])</f>
        <v>1</v>
      </c>
    </row>
    <row r="751" spans="1:13" x14ac:dyDescent="0.25">
      <c r="A751" t="s">
        <v>2376</v>
      </c>
      <c r="B751">
        <v>1517</v>
      </c>
      <c r="C751" t="str">
        <f>LOWER(Table1[[#This Row],[Standart name]])</f>
        <v>gw 2433</v>
      </c>
      <c r="D751" t="s">
        <v>2377</v>
      </c>
      <c r="E751" t="s">
        <v>2378</v>
      </c>
      <c r="F751" t="s">
        <v>2379</v>
      </c>
      <c r="H751" t="s">
        <v>13</v>
      </c>
      <c r="I751" t="s">
        <v>2380</v>
      </c>
      <c r="J751" t="str">
        <f>VLOOKUP(Table1[[#This Row],[Name]],compound_data!$A$1:$I$964,9,0)</f>
        <v>YMWJDWJXIXITMD-UHFFFAOYSA-N</v>
      </c>
      <c r="K751" t="s">
        <v>5440</v>
      </c>
      <c r="L751" t="s">
        <v>4404</v>
      </c>
      <c r="M751">
        <f>COUNTIF(Table1[InChIKey],Table1[[#This Row],[InChIKey]])</f>
        <v>1</v>
      </c>
    </row>
    <row r="752" spans="1:13" x14ac:dyDescent="0.25">
      <c r="A752" t="s">
        <v>3451</v>
      </c>
      <c r="B752">
        <v>17233</v>
      </c>
      <c r="C752" t="str">
        <f>LOWER(Table1[[#This Row],[Standart name]])</f>
        <v>butyrylcholine</v>
      </c>
      <c r="D752" t="s">
        <v>3452</v>
      </c>
      <c r="E752" t="s">
        <v>3453</v>
      </c>
      <c r="F752" t="s">
        <v>3454</v>
      </c>
      <c r="H752" t="s">
        <v>13</v>
      </c>
      <c r="I752" t="s">
        <v>3455</v>
      </c>
      <c r="J752" t="str">
        <f>VLOOKUP(Table1[[#This Row],[Name]],compound_data!$A$1:$I$964,9,0)</f>
        <v>YRIBGSCJIMXMPJ-UHFFFAOYSA-N</v>
      </c>
      <c r="K752" t="s">
        <v>5448</v>
      </c>
      <c r="L752" t="s">
        <v>4404</v>
      </c>
      <c r="M752">
        <f>COUNTIF(Table1[InChIKey],Table1[[#This Row],[InChIKey]])</f>
        <v>1</v>
      </c>
    </row>
    <row r="753" spans="1:13" x14ac:dyDescent="0.25">
      <c r="A753" t="s">
        <v>4298</v>
      </c>
      <c r="B753">
        <v>130609</v>
      </c>
      <c r="C753" t="str">
        <f>LOWER(Table1[[#This Row],[Standart name]])</f>
        <v>1-methyl-4-(methylpyrrol-2-yl)-1,2,3,6-tetrahydropyridine</v>
      </c>
      <c r="D753" t="s">
        <v>4299</v>
      </c>
      <c r="E753" t="s">
        <v>4300</v>
      </c>
      <c r="F753" t="s">
        <v>4301</v>
      </c>
      <c r="H753" t="s">
        <v>13</v>
      </c>
      <c r="I753" t="s">
        <v>4302</v>
      </c>
      <c r="J753" t="str">
        <f>VLOOKUP(Table1[[#This Row],[Name]],compound_data!$A$1:$I$964,9,0)</f>
        <v>YWYSUHMRUGHTHJ-UHFFFAOYSA-N</v>
      </c>
      <c r="K753" t="s">
        <v>5457</v>
      </c>
      <c r="L753" t="s">
        <v>4404</v>
      </c>
      <c r="M753">
        <f>COUNTIF(Table1[InChIKey],Table1[[#This Row],[InChIKey]])</f>
        <v>1</v>
      </c>
    </row>
    <row r="754" spans="1:13" x14ac:dyDescent="0.25">
      <c r="A754" t="s">
        <v>3914</v>
      </c>
      <c r="B754">
        <v>6763</v>
      </c>
      <c r="C754" t="str">
        <f>LOWER(Table1[[#This Row],[Standart name]])</f>
        <v>9,10-phenanthrenedione</v>
      </c>
      <c r="D754" t="s">
        <v>3915</v>
      </c>
      <c r="E754" t="s">
        <v>3916</v>
      </c>
      <c r="F754" t="s">
        <v>3917</v>
      </c>
      <c r="H754" t="s">
        <v>13</v>
      </c>
      <c r="I754" t="s">
        <v>3918</v>
      </c>
      <c r="J754" t="str">
        <f>VLOOKUP(Table1[[#This Row],[Name]],compound_data!$A$1:$I$964,9,0)</f>
        <v>YYVYAPXYZVYDHN-UHFFFAOYSA-N</v>
      </c>
      <c r="K754" t="s">
        <v>5458</v>
      </c>
      <c r="L754" t="s">
        <v>4404</v>
      </c>
      <c r="M754">
        <f>COUNTIF(Table1[InChIKey],Table1[[#This Row],[InChIKey]])</f>
        <v>1</v>
      </c>
    </row>
    <row r="755" spans="1:13" x14ac:dyDescent="0.25">
      <c r="A755" t="s">
        <v>2937</v>
      </c>
      <c r="B755">
        <v>371436</v>
      </c>
      <c r="C755" t="str">
        <f>LOWER(Table1[[#This Row],[Standart name]])</f>
        <v>dibenzylfluorescein</v>
      </c>
      <c r="D755" t="s">
        <v>2938</v>
      </c>
      <c r="E755" t="s">
        <v>2939</v>
      </c>
      <c r="F755" t="s">
        <v>2940</v>
      </c>
      <c r="H755" t="s">
        <v>13</v>
      </c>
      <c r="I755" t="s">
        <v>2941</v>
      </c>
      <c r="J755" t="str">
        <f>VLOOKUP(Table1[[#This Row],[Name]],compound_data!$A$1:$I$964,9,0)</f>
        <v>YZJGKSLPSGPFEV-UHFFFAOYSA-N</v>
      </c>
      <c r="K755" t="s">
        <v>5459</v>
      </c>
      <c r="L755" t="s">
        <v>4404</v>
      </c>
      <c r="M755">
        <f>COUNTIF(Table1[InChIKey],Table1[[#This Row],[InChIKey]])</f>
        <v>1</v>
      </c>
    </row>
    <row r="756" spans="1:13" x14ac:dyDescent="0.25">
      <c r="A756" t="s">
        <v>3966</v>
      </c>
      <c r="B756">
        <v>9500</v>
      </c>
      <c r="C756" t="str">
        <f>LOWER(Table1[[#This Row],[Standart name]])</f>
        <v>6-aminonicotinamide</v>
      </c>
      <c r="D756" t="s">
        <v>3967</v>
      </c>
      <c r="E756" t="s">
        <v>3968</v>
      </c>
      <c r="F756" t="s">
        <v>3969</v>
      </c>
      <c r="H756" t="s">
        <v>13</v>
      </c>
      <c r="I756" t="s">
        <v>3970</v>
      </c>
      <c r="J756" t="str">
        <f>VLOOKUP(Table1[[#This Row],[Name]],compound_data!$A$1:$I$964,9,0)</f>
        <v>ZLWYEPMDOUQDBW-UHFFFAOYSA-N</v>
      </c>
      <c r="K756" t="s">
        <v>5481</v>
      </c>
      <c r="L756" t="s">
        <v>4404</v>
      </c>
      <c r="M756">
        <f>COUNTIF(Table1[InChIKey],Table1[[#This Row],[InChIKey]])</f>
        <v>1</v>
      </c>
    </row>
    <row r="757" spans="1:13" x14ac:dyDescent="0.25">
      <c r="A757" t="s">
        <v>2708</v>
      </c>
      <c r="B757">
        <v>14710</v>
      </c>
      <c r="C757" t="str">
        <f>LOWER(Table1[[#This Row],[Standart name]])</f>
        <v>ethidium bromide</v>
      </c>
      <c r="D757" t="s">
        <v>2709</v>
      </c>
      <c r="E757" t="s">
        <v>2710</v>
      </c>
      <c r="F757" t="s">
        <v>2711</v>
      </c>
      <c r="H757" t="s">
        <v>13</v>
      </c>
      <c r="I757" t="s">
        <v>2712</v>
      </c>
      <c r="J757" t="str">
        <f>VLOOKUP(Table1[[#This Row],[Name]],compound_data!$A$1:$I$964,9,0)</f>
        <v>ZMMJGEGLRURXTF-UHFFFAOYSA-N</v>
      </c>
      <c r="K757" t="s">
        <v>5482</v>
      </c>
      <c r="L757" t="s">
        <v>4404</v>
      </c>
      <c r="M757">
        <f>COUNTIF(Table1[InChIKey],Table1[[#This Row],[InChIKey]])</f>
        <v>1</v>
      </c>
    </row>
    <row r="758" spans="1:13" x14ac:dyDescent="0.25">
      <c r="A758" t="s">
        <v>3705</v>
      </c>
      <c r="B758">
        <v>5971</v>
      </c>
      <c r="C758" t="str">
        <f>LOWER(Table1[[#This Row],[Standart name]])</f>
        <v>allyl isothiocyanate</v>
      </c>
      <c r="D758" t="s">
        <v>3706</v>
      </c>
      <c r="E758" t="s">
        <v>3707</v>
      </c>
      <c r="F758" t="s">
        <v>3708</v>
      </c>
      <c r="H758" t="s">
        <v>13</v>
      </c>
      <c r="I758" t="s">
        <v>3709</v>
      </c>
      <c r="J758" t="str">
        <f>VLOOKUP(Table1[[#This Row],[Name]],compound_data!$A$1:$I$964,9,0)</f>
        <v>ZOJBYZNEUISWFT-UHFFFAOYSA-N</v>
      </c>
      <c r="K758" t="s">
        <v>5483</v>
      </c>
      <c r="L758" t="s">
        <v>4404</v>
      </c>
      <c r="M758">
        <f>COUNTIF(Table1[InChIKey],Table1[[#This Row],[InChIKey]])</f>
        <v>1</v>
      </c>
    </row>
    <row r="759" spans="1:13" x14ac:dyDescent="0.25">
      <c r="A759" t="s">
        <v>1843</v>
      </c>
      <c r="B759">
        <v>4020</v>
      </c>
      <c r="C759" t="str">
        <f>LOWER(Table1[[#This Row],[Standart name]])</f>
        <v>mazindol</v>
      </c>
      <c r="D759" t="s">
        <v>1844</v>
      </c>
      <c r="E759" t="s">
        <v>1845</v>
      </c>
      <c r="F759" t="s">
        <v>1846</v>
      </c>
      <c r="H759" t="s">
        <v>13</v>
      </c>
      <c r="I759" t="s">
        <v>1847</v>
      </c>
      <c r="J759" t="str">
        <f>VLOOKUP(Table1[[#This Row],[Name]],compound_data!$A$1:$I$964,9,0)</f>
        <v>ZPXSCAKFGYXMGA-UHFFFAOYSA-N</v>
      </c>
      <c r="K759" t="s">
        <v>5486</v>
      </c>
      <c r="L759" t="s">
        <v>4404</v>
      </c>
      <c r="M759">
        <f>COUNTIF(Table1[InChIKey],Table1[[#This Row],[InChIKey]])</f>
        <v>1</v>
      </c>
    </row>
    <row r="760" spans="1:13" x14ac:dyDescent="0.25">
      <c r="A760" t="s">
        <v>2382</v>
      </c>
      <c r="B760">
        <v>32838</v>
      </c>
      <c r="C760" t="str">
        <f>LOWER(Table1[[#This Row],[Standart name]])</f>
        <v>guanidinium</v>
      </c>
      <c r="D760" t="s">
        <v>2383</v>
      </c>
      <c r="E760" t="s">
        <v>2384</v>
      </c>
      <c r="F760" t="s">
        <v>2385</v>
      </c>
      <c r="H760" t="s">
        <v>13</v>
      </c>
      <c r="I760" t="s">
        <v>2386</v>
      </c>
      <c r="J760" t="str">
        <f>VLOOKUP(Table1[[#This Row],[Name]],compound_data!$A$1:$I$964,9,0)</f>
        <v>ZRALSGWEFCBTJO-UHFFFAOYSA-O</v>
      </c>
      <c r="K760" t="s">
        <v>5488</v>
      </c>
      <c r="L760" t="s">
        <v>4404</v>
      </c>
      <c r="M760">
        <f>COUNTIF(Table1[InChIKey],Table1[[#This Row],[InChIKey]])</f>
        <v>1</v>
      </c>
    </row>
    <row r="761" spans="1:13" x14ac:dyDescent="0.25">
      <c r="A761" t="s">
        <v>1068</v>
      </c>
      <c r="B761">
        <v>66577037</v>
      </c>
      <c r="C761" t="str">
        <f>LOWER(Table1[[#This Row],[Standart name]])</f>
        <v>2-[bis[3-(dimethylamino)propyl]amino]-4-[(3-methyl-2(3h)-benzothiazolylidene)methyl]-1-phenylquinolinium</v>
      </c>
      <c r="D761" t="s">
        <v>1069</v>
      </c>
      <c r="E761" t="s">
        <v>1070</v>
      </c>
      <c r="F761" t="s">
        <v>1071</v>
      </c>
      <c r="H761" t="s">
        <v>13</v>
      </c>
      <c r="I761" t="s">
        <v>1072</v>
      </c>
      <c r="J761" t="str">
        <f>VLOOKUP(Table1[[#This Row],[Name]],compound_data!$A$1:$I$964,9,0)</f>
        <v>ZYFVNVRFVHJEIU-UHFFFAOYSA-N</v>
      </c>
      <c r="K761" t="s">
        <v>5496</v>
      </c>
      <c r="L761" t="s">
        <v>4404</v>
      </c>
      <c r="M761">
        <f>COUNTIF(Table1[InChIKey],Table1[[#This Row],[InChIKey]])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modified xsi:type="dcterms:W3CDTF">2025-07-16T18:51:46Z</dcterms:modified>
</cp:coreProperties>
</file>