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ipa\SEMESTER 5\Proyek2 - Pak Yoppy\BIMBINGAN SBMPTN\LAYANAN SAINTEK\"/>
    </mc:Choice>
  </mc:AlternateContent>
  <bookViews>
    <workbookView xWindow="120" yWindow="15" windowWidth="18960" windowHeight="11325" activeTab="1"/>
  </bookViews>
  <sheets>
    <sheet name="induk" sheetId="2" r:id="rId1"/>
    <sheet name="rangking" sheetId="1" r:id="rId2"/>
  </sheets>
  <calcPr calcId="162913"/>
</workbook>
</file>

<file path=xl/calcChain.xml><?xml version="1.0" encoding="utf-8"?>
<calcChain xmlns="http://schemas.openxmlformats.org/spreadsheetml/2006/main">
  <c r="L778" i="1" l="1"/>
  <c r="E897" i="1" l="1"/>
  <c r="L275" i="1"/>
  <c r="L717" i="1"/>
  <c r="L443" i="1"/>
  <c r="L847" i="1" l="1"/>
  <c r="L5" i="1" l="1"/>
  <c r="L783" i="1" l="1"/>
  <c r="L575" i="1"/>
  <c r="K53" i="1"/>
  <c r="L501" i="1"/>
  <c r="L781" i="1"/>
  <c r="R876" i="2" l="1"/>
  <c r="Q814" i="2"/>
  <c r="Q743" i="2"/>
  <c r="Q693" i="2"/>
  <c r="Q691" i="2"/>
  <c r="Q620" i="2"/>
  <c r="Q563" i="2"/>
  <c r="Q511" i="2"/>
  <c r="Q504" i="2"/>
  <c r="Q447" i="2"/>
  <c r="Q440" i="2"/>
  <c r="Q433" i="2"/>
  <c r="Q363" i="2"/>
  <c r="Q355" i="2"/>
  <c r="Q347" i="2"/>
  <c r="Q339" i="2"/>
  <c r="Q331" i="2"/>
  <c r="Q323" i="2"/>
  <c r="Q315" i="2"/>
  <c r="Q307" i="2"/>
  <c r="Q299" i="2"/>
  <c r="Q291" i="2"/>
  <c r="Q283" i="2"/>
  <c r="Q275" i="2"/>
  <c r="Q267" i="2"/>
  <c r="Q259" i="2"/>
  <c r="Q251" i="2"/>
  <c r="Q243" i="2"/>
  <c r="Q235" i="2"/>
  <c r="Q227" i="2"/>
  <c r="Q219" i="2"/>
  <c r="Q211" i="2"/>
  <c r="Q203" i="2"/>
  <c r="Q195" i="2"/>
  <c r="Q187" i="2"/>
  <c r="Q179" i="2"/>
  <c r="Q171" i="2"/>
  <c r="Q163" i="2"/>
  <c r="Q155" i="2"/>
  <c r="Q147" i="2"/>
  <c r="Q139" i="2"/>
  <c r="Q131" i="2"/>
  <c r="Q123" i="2"/>
  <c r="Q115" i="2"/>
  <c r="Q107" i="2"/>
  <c r="Q99" i="2"/>
  <c r="Q91" i="2"/>
  <c r="Q83" i="2"/>
  <c r="Q75" i="2"/>
  <c r="Q67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Q862" i="2" s="1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R832" i="2" s="1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Q750" i="2" s="1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Q455" i="2" s="1"/>
  <c r="P456" i="2"/>
  <c r="P457" i="2"/>
  <c r="P458" i="2"/>
  <c r="P459" i="2"/>
  <c r="P460" i="2"/>
  <c r="P461" i="2"/>
  <c r="R461" i="2" s="1"/>
  <c r="P462" i="2"/>
  <c r="P463" i="2"/>
  <c r="P464" i="2"/>
  <c r="P465" i="2"/>
  <c r="P466" i="2"/>
  <c r="P467" i="2"/>
  <c r="P468" i="2"/>
  <c r="P469" i="2"/>
  <c r="R469" i="2" s="1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R493" i="2" s="1"/>
  <c r="P494" i="2"/>
  <c r="P495" i="2"/>
  <c r="P496" i="2"/>
  <c r="P497" i="2"/>
  <c r="P498" i="2"/>
  <c r="P499" i="2"/>
  <c r="P500" i="2"/>
  <c r="P501" i="2"/>
  <c r="P502" i="2"/>
  <c r="P503" i="2"/>
  <c r="P504" i="2"/>
  <c r="P505" i="2"/>
  <c r="Q505" i="2" s="1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R522" i="2" s="1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Q549" i="2" s="1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Q565" i="2" s="1"/>
  <c r="P566" i="2"/>
  <c r="P567" i="2"/>
  <c r="P568" i="2"/>
  <c r="P569" i="2"/>
  <c r="P570" i="2"/>
  <c r="R570" i="2" s="1"/>
  <c r="P571" i="2"/>
  <c r="P572" i="2"/>
  <c r="P573" i="2"/>
  <c r="P574" i="2"/>
  <c r="P575" i="2"/>
  <c r="P576" i="2"/>
  <c r="P577" i="2"/>
  <c r="P578" i="2"/>
  <c r="P579" i="2"/>
  <c r="Q579" i="2" s="1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Q613" i="2" s="1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R650" i="2" s="1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218" i="2"/>
  <c r="P219" i="2"/>
  <c r="P220" i="2"/>
  <c r="Q220" i="2" s="1"/>
  <c r="P221" i="2"/>
  <c r="P222" i="2"/>
  <c r="P223" i="2"/>
  <c r="Q223" i="2" s="1"/>
  <c r="P224" i="2"/>
  <c r="Q224" i="2" s="1"/>
  <c r="P225" i="2"/>
  <c r="P226" i="2"/>
  <c r="P227" i="2"/>
  <c r="P228" i="2"/>
  <c r="Q228" i="2" s="1"/>
  <c r="P229" i="2"/>
  <c r="P230" i="2"/>
  <c r="Q230" i="2" s="1"/>
  <c r="P231" i="2"/>
  <c r="Q231" i="2" s="1"/>
  <c r="P232" i="2"/>
  <c r="Q232" i="2" s="1"/>
  <c r="P233" i="2"/>
  <c r="P234" i="2"/>
  <c r="P235" i="2"/>
  <c r="P236" i="2"/>
  <c r="Q236" i="2" s="1"/>
  <c r="P237" i="2"/>
  <c r="P238" i="2"/>
  <c r="P239" i="2"/>
  <c r="Q239" i="2" s="1"/>
  <c r="P240" i="2"/>
  <c r="Q240" i="2" s="1"/>
  <c r="P241" i="2"/>
  <c r="P242" i="2"/>
  <c r="P243" i="2"/>
  <c r="P244" i="2"/>
  <c r="Q244" i="2" s="1"/>
  <c r="P245" i="2"/>
  <c r="P246" i="2"/>
  <c r="P247" i="2"/>
  <c r="Q247" i="2" s="1"/>
  <c r="P248" i="2"/>
  <c r="Q248" i="2" s="1"/>
  <c r="P249" i="2"/>
  <c r="P250" i="2"/>
  <c r="P251" i="2"/>
  <c r="P252" i="2"/>
  <c r="Q252" i="2" s="1"/>
  <c r="P253" i="2"/>
  <c r="P254" i="2"/>
  <c r="Q254" i="2" s="1"/>
  <c r="P255" i="2"/>
  <c r="Q255" i="2" s="1"/>
  <c r="P256" i="2"/>
  <c r="Q256" i="2" s="1"/>
  <c r="P257" i="2"/>
  <c r="P258" i="2"/>
  <c r="P259" i="2"/>
  <c r="P260" i="2"/>
  <c r="Q260" i="2" s="1"/>
  <c r="P261" i="2"/>
  <c r="P262" i="2"/>
  <c r="Q262" i="2" s="1"/>
  <c r="P263" i="2"/>
  <c r="Q263" i="2" s="1"/>
  <c r="P264" i="2"/>
  <c r="Q264" i="2" s="1"/>
  <c r="P265" i="2"/>
  <c r="P266" i="2"/>
  <c r="P267" i="2"/>
  <c r="P268" i="2"/>
  <c r="Q268" i="2" s="1"/>
  <c r="P269" i="2"/>
  <c r="P270" i="2"/>
  <c r="Q270" i="2" s="1"/>
  <c r="P271" i="2"/>
  <c r="Q271" i="2" s="1"/>
  <c r="P272" i="2"/>
  <c r="Q272" i="2" s="1"/>
  <c r="P273" i="2"/>
  <c r="P274" i="2"/>
  <c r="P275" i="2"/>
  <c r="P276" i="2"/>
  <c r="Q276" i="2" s="1"/>
  <c r="P277" i="2"/>
  <c r="P278" i="2"/>
  <c r="P279" i="2"/>
  <c r="Q279" i="2" s="1"/>
  <c r="P280" i="2"/>
  <c r="Q280" i="2" s="1"/>
  <c r="P281" i="2"/>
  <c r="P282" i="2"/>
  <c r="P283" i="2"/>
  <c r="P284" i="2"/>
  <c r="Q284" i="2" s="1"/>
  <c r="P285" i="2"/>
  <c r="P286" i="2"/>
  <c r="P287" i="2"/>
  <c r="Q287" i="2" s="1"/>
  <c r="P288" i="2"/>
  <c r="Q288" i="2" s="1"/>
  <c r="P289" i="2"/>
  <c r="P290" i="2"/>
  <c r="P291" i="2"/>
  <c r="P292" i="2"/>
  <c r="Q292" i="2" s="1"/>
  <c r="P293" i="2"/>
  <c r="P294" i="2"/>
  <c r="Q294" i="2" s="1"/>
  <c r="P295" i="2"/>
  <c r="Q295" i="2" s="1"/>
  <c r="P296" i="2"/>
  <c r="Q296" i="2" s="1"/>
  <c r="P297" i="2"/>
  <c r="P298" i="2"/>
  <c r="P299" i="2"/>
  <c r="P300" i="2"/>
  <c r="Q300" i="2" s="1"/>
  <c r="P301" i="2"/>
  <c r="P302" i="2"/>
  <c r="Q302" i="2" s="1"/>
  <c r="P303" i="2"/>
  <c r="Q303" i="2" s="1"/>
  <c r="P304" i="2"/>
  <c r="Q304" i="2" s="1"/>
  <c r="P305" i="2"/>
  <c r="P306" i="2"/>
  <c r="P307" i="2"/>
  <c r="P308" i="2"/>
  <c r="Q308" i="2" s="1"/>
  <c r="P309" i="2"/>
  <c r="P310" i="2"/>
  <c r="Q310" i="2" s="1"/>
  <c r="P311" i="2"/>
  <c r="Q311" i="2" s="1"/>
  <c r="P312" i="2"/>
  <c r="Q312" i="2" s="1"/>
  <c r="P313" i="2"/>
  <c r="P314" i="2"/>
  <c r="P315" i="2"/>
  <c r="P316" i="2"/>
  <c r="Q316" i="2" s="1"/>
  <c r="P317" i="2"/>
  <c r="P318" i="2"/>
  <c r="P319" i="2"/>
  <c r="Q319" i="2" s="1"/>
  <c r="P320" i="2"/>
  <c r="Q320" i="2" s="1"/>
  <c r="P321" i="2"/>
  <c r="P322" i="2"/>
  <c r="P323" i="2"/>
  <c r="P324" i="2"/>
  <c r="Q324" i="2" s="1"/>
  <c r="P325" i="2"/>
  <c r="P326" i="2"/>
  <c r="Q326" i="2" s="1"/>
  <c r="P327" i="2"/>
  <c r="Q327" i="2" s="1"/>
  <c r="P328" i="2"/>
  <c r="Q328" i="2" s="1"/>
  <c r="P329" i="2"/>
  <c r="P330" i="2"/>
  <c r="P331" i="2"/>
  <c r="P332" i="2"/>
  <c r="Q332" i="2" s="1"/>
  <c r="P333" i="2"/>
  <c r="P334" i="2"/>
  <c r="Q334" i="2" s="1"/>
  <c r="P335" i="2"/>
  <c r="Q335" i="2" s="1"/>
  <c r="P336" i="2"/>
  <c r="Q336" i="2" s="1"/>
  <c r="P337" i="2"/>
  <c r="P338" i="2"/>
  <c r="P339" i="2"/>
  <c r="P340" i="2"/>
  <c r="Q340" i="2" s="1"/>
  <c r="P341" i="2"/>
  <c r="P342" i="2"/>
  <c r="P343" i="2"/>
  <c r="Q343" i="2" s="1"/>
  <c r="P344" i="2"/>
  <c r="Q344" i="2" s="1"/>
  <c r="P345" i="2"/>
  <c r="P346" i="2"/>
  <c r="P347" i="2"/>
  <c r="P348" i="2"/>
  <c r="Q348" i="2" s="1"/>
  <c r="P349" i="2"/>
  <c r="P350" i="2"/>
  <c r="P351" i="2"/>
  <c r="Q351" i="2" s="1"/>
  <c r="P352" i="2"/>
  <c r="Q352" i="2" s="1"/>
  <c r="P353" i="2"/>
  <c r="P354" i="2"/>
  <c r="P355" i="2"/>
  <c r="P356" i="2"/>
  <c r="Q356" i="2" s="1"/>
  <c r="P357" i="2"/>
  <c r="P358" i="2"/>
  <c r="Q358" i="2" s="1"/>
  <c r="P359" i="2"/>
  <c r="Q359" i="2" s="1"/>
  <c r="P360" i="2"/>
  <c r="Q360" i="2" s="1"/>
  <c r="P361" i="2"/>
  <c r="P362" i="2"/>
  <c r="P363" i="2"/>
  <c r="P364" i="2"/>
  <c r="Q364" i="2" s="1"/>
  <c r="P365" i="2"/>
  <c r="P366" i="2"/>
  <c r="P367" i="2"/>
  <c r="Q367" i="2" s="1"/>
  <c r="P368" i="2"/>
  <c r="Q368" i="2" s="1"/>
  <c r="P369" i="2"/>
  <c r="P370" i="2"/>
  <c r="Q370" i="2" s="1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Q384" i="2" s="1"/>
  <c r="P385" i="2"/>
  <c r="P386" i="2"/>
  <c r="P387" i="2"/>
  <c r="P388" i="2"/>
  <c r="P389" i="2"/>
  <c r="P390" i="2"/>
  <c r="P391" i="2"/>
  <c r="Q391" i="2" s="1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Q408" i="2" s="1"/>
  <c r="P409" i="2"/>
  <c r="P410" i="2"/>
  <c r="P411" i="2"/>
  <c r="P412" i="2"/>
  <c r="R412" i="2" s="1"/>
  <c r="P413" i="2"/>
  <c r="P414" i="2"/>
  <c r="P415" i="2"/>
  <c r="Q415" i="2" s="1"/>
  <c r="P416" i="2"/>
  <c r="P417" i="2"/>
  <c r="P418" i="2"/>
  <c r="P419" i="2"/>
  <c r="P420" i="2"/>
  <c r="P421" i="2"/>
  <c r="P422" i="2"/>
  <c r="P423" i="2"/>
  <c r="P424" i="2"/>
  <c r="P425" i="2"/>
  <c r="P426" i="2"/>
  <c r="P197" i="2"/>
  <c r="P198" i="2"/>
  <c r="Q198" i="2" s="1"/>
  <c r="P199" i="2"/>
  <c r="P200" i="2"/>
  <c r="Q200" i="2" s="1"/>
  <c r="P201" i="2"/>
  <c r="P202" i="2"/>
  <c r="P203" i="2"/>
  <c r="P204" i="2"/>
  <c r="Q204" i="2" s="1"/>
  <c r="P205" i="2"/>
  <c r="P206" i="2"/>
  <c r="Q206" i="2" s="1"/>
  <c r="P207" i="2"/>
  <c r="P208" i="2"/>
  <c r="Q208" i="2" s="1"/>
  <c r="P209" i="2"/>
  <c r="P210" i="2"/>
  <c r="P211" i="2"/>
  <c r="P212" i="2"/>
  <c r="Q212" i="2" s="1"/>
  <c r="P213" i="2"/>
  <c r="P214" i="2"/>
  <c r="Q214" i="2" s="1"/>
  <c r="P215" i="2"/>
  <c r="P216" i="2"/>
  <c r="Q216" i="2" s="1"/>
  <c r="P217" i="2"/>
  <c r="P152" i="2"/>
  <c r="Q152" i="2" s="1"/>
  <c r="P153" i="2"/>
  <c r="P154" i="2"/>
  <c r="P155" i="2"/>
  <c r="P156" i="2"/>
  <c r="Q156" i="2" s="1"/>
  <c r="P157" i="2"/>
  <c r="P158" i="2"/>
  <c r="Q158" i="2" s="1"/>
  <c r="P159" i="2"/>
  <c r="Q159" i="2" s="1"/>
  <c r="P160" i="2"/>
  <c r="Q160" i="2" s="1"/>
  <c r="P161" i="2"/>
  <c r="P162" i="2"/>
  <c r="P163" i="2"/>
  <c r="P164" i="2"/>
  <c r="Q164" i="2" s="1"/>
  <c r="P165" i="2"/>
  <c r="P166" i="2"/>
  <c r="Q166" i="2" s="1"/>
  <c r="P167" i="2"/>
  <c r="Q167" i="2" s="1"/>
  <c r="P168" i="2"/>
  <c r="Q168" i="2" s="1"/>
  <c r="P169" i="2"/>
  <c r="P170" i="2"/>
  <c r="P171" i="2"/>
  <c r="P172" i="2"/>
  <c r="Q172" i="2" s="1"/>
  <c r="P173" i="2"/>
  <c r="P174" i="2"/>
  <c r="Q174" i="2" s="1"/>
  <c r="P175" i="2"/>
  <c r="Q175" i="2" s="1"/>
  <c r="P176" i="2"/>
  <c r="Q176" i="2" s="1"/>
  <c r="P177" i="2"/>
  <c r="P178" i="2"/>
  <c r="P179" i="2"/>
  <c r="P180" i="2"/>
  <c r="Q180" i="2" s="1"/>
  <c r="P181" i="2"/>
  <c r="P182" i="2"/>
  <c r="Q182" i="2" s="1"/>
  <c r="P183" i="2"/>
  <c r="Q183" i="2" s="1"/>
  <c r="P184" i="2"/>
  <c r="Q184" i="2" s="1"/>
  <c r="P185" i="2"/>
  <c r="P186" i="2"/>
  <c r="P187" i="2"/>
  <c r="P188" i="2"/>
  <c r="Q188" i="2" s="1"/>
  <c r="P189" i="2"/>
  <c r="P190" i="2"/>
  <c r="Q190" i="2" s="1"/>
  <c r="P191" i="2"/>
  <c r="Q191" i="2" s="1"/>
  <c r="P192" i="2"/>
  <c r="Q192" i="2" s="1"/>
  <c r="P193" i="2"/>
  <c r="P194" i="2"/>
  <c r="P195" i="2"/>
  <c r="P196" i="2"/>
  <c r="Q196" i="2" s="1"/>
  <c r="P111" i="2"/>
  <c r="P112" i="2"/>
  <c r="Q112" i="2" s="1"/>
  <c r="P113" i="2"/>
  <c r="P114" i="2"/>
  <c r="P115" i="2"/>
  <c r="P116" i="2"/>
  <c r="Q116" i="2" s="1"/>
  <c r="P117" i="2"/>
  <c r="P118" i="2"/>
  <c r="Q118" i="2" s="1"/>
  <c r="P119" i="2"/>
  <c r="P120" i="2"/>
  <c r="Q120" i="2" s="1"/>
  <c r="P121" i="2"/>
  <c r="P122" i="2"/>
  <c r="P123" i="2"/>
  <c r="P124" i="2"/>
  <c r="Q124" i="2" s="1"/>
  <c r="P125" i="2"/>
  <c r="P126" i="2"/>
  <c r="Q126" i="2" s="1"/>
  <c r="P127" i="2"/>
  <c r="P128" i="2"/>
  <c r="Q128" i="2" s="1"/>
  <c r="P129" i="2"/>
  <c r="P130" i="2"/>
  <c r="P131" i="2"/>
  <c r="P132" i="2"/>
  <c r="Q132" i="2" s="1"/>
  <c r="P133" i="2"/>
  <c r="P134" i="2"/>
  <c r="Q134" i="2" s="1"/>
  <c r="P135" i="2"/>
  <c r="P136" i="2"/>
  <c r="Q136" i="2" s="1"/>
  <c r="P137" i="2"/>
  <c r="P138" i="2"/>
  <c r="P139" i="2"/>
  <c r="P140" i="2"/>
  <c r="Q140" i="2" s="1"/>
  <c r="P141" i="2"/>
  <c r="P142" i="2"/>
  <c r="Q142" i="2" s="1"/>
  <c r="P143" i="2"/>
  <c r="P144" i="2"/>
  <c r="Q144" i="2" s="1"/>
  <c r="P145" i="2"/>
  <c r="P146" i="2"/>
  <c r="P147" i="2"/>
  <c r="P148" i="2"/>
  <c r="Q148" i="2" s="1"/>
  <c r="P149" i="2"/>
  <c r="P150" i="2"/>
  <c r="Q150" i="2" s="1"/>
  <c r="P151" i="2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P41" i="2"/>
  <c r="P42" i="2"/>
  <c r="Q42" i="2" s="1"/>
  <c r="P43" i="2"/>
  <c r="P44" i="2"/>
  <c r="Q44" i="2" s="1"/>
  <c r="P45" i="2"/>
  <c r="Q45" i="2" s="1"/>
  <c r="P46" i="2"/>
  <c r="Q46" i="2" s="1"/>
  <c r="P47" i="2"/>
  <c r="P48" i="2"/>
  <c r="P49" i="2"/>
  <c r="Q49" i="2" s="1"/>
  <c r="P50" i="2"/>
  <c r="Q50" i="2" s="1"/>
  <c r="P51" i="2"/>
  <c r="Q51" i="2" s="1"/>
  <c r="P52" i="2"/>
  <c r="Q52" i="2" s="1"/>
  <c r="P53" i="2"/>
  <c r="P54" i="2"/>
  <c r="P55" i="2"/>
  <c r="P56" i="2"/>
  <c r="Q56" i="2" s="1"/>
  <c r="P57" i="2"/>
  <c r="Q57" i="2" s="1"/>
  <c r="P58" i="2"/>
  <c r="P59" i="2"/>
  <c r="P60" i="2"/>
  <c r="Q60" i="2" s="1"/>
  <c r="P61" i="2"/>
  <c r="Q61" i="2" s="1"/>
  <c r="P62" i="2"/>
  <c r="Q62" i="2" s="1"/>
  <c r="P63" i="2"/>
  <c r="P64" i="2"/>
  <c r="Q64" i="2" s="1"/>
  <c r="P65" i="2"/>
  <c r="P66" i="2"/>
  <c r="P67" i="2"/>
  <c r="P68" i="2"/>
  <c r="Q68" i="2" s="1"/>
  <c r="P69" i="2"/>
  <c r="P70" i="2"/>
  <c r="Q70" i="2" s="1"/>
  <c r="P71" i="2"/>
  <c r="P72" i="2"/>
  <c r="Q72" i="2" s="1"/>
  <c r="P73" i="2"/>
  <c r="P74" i="2"/>
  <c r="P75" i="2"/>
  <c r="P76" i="2"/>
  <c r="Q76" i="2" s="1"/>
  <c r="P77" i="2"/>
  <c r="P78" i="2"/>
  <c r="Q78" i="2" s="1"/>
  <c r="P79" i="2"/>
  <c r="P80" i="2"/>
  <c r="Q80" i="2" s="1"/>
  <c r="P81" i="2"/>
  <c r="P82" i="2"/>
  <c r="P83" i="2"/>
  <c r="P84" i="2"/>
  <c r="Q84" i="2" s="1"/>
  <c r="P85" i="2"/>
  <c r="P86" i="2"/>
  <c r="Q86" i="2" s="1"/>
  <c r="P87" i="2"/>
  <c r="P88" i="2"/>
  <c r="Q88" i="2" s="1"/>
  <c r="P89" i="2"/>
  <c r="P90" i="2"/>
  <c r="P91" i="2"/>
  <c r="P92" i="2"/>
  <c r="Q92" i="2" s="1"/>
  <c r="P93" i="2"/>
  <c r="P94" i="2"/>
  <c r="Q94" i="2" s="1"/>
  <c r="P95" i="2"/>
  <c r="P96" i="2"/>
  <c r="Q96" i="2" s="1"/>
  <c r="P97" i="2"/>
  <c r="P98" i="2"/>
  <c r="P99" i="2"/>
  <c r="P100" i="2"/>
  <c r="Q100" i="2" s="1"/>
  <c r="P101" i="2"/>
  <c r="P102" i="2"/>
  <c r="Q102" i="2" s="1"/>
  <c r="P103" i="2"/>
  <c r="P104" i="2"/>
  <c r="Q104" i="2" s="1"/>
  <c r="P105" i="2"/>
  <c r="P106" i="2"/>
  <c r="P107" i="2"/>
  <c r="P108" i="2"/>
  <c r="Q108" i="2" s="1"/>
  <c r="P109" i="2"/>
  <c r="P110" i="2"/>
  <c r="Q110" i="2" s="1"/>
  <c r="P15" i="2"/>
  <c r="Q15" i="2" s="1"/>
  <c r="P16" i="2"/>
  <c r="Q16" i="2" s="1"/>
  <c r="P17" i="2"/>
  <c r="Q17" i="2" s="1"/>
  <c r="P18" i="2"/>
  <c r="P19" i="2"/>
  <c r="P20" i="2"/>
  <c r="Q20" i="2" s="1"/>
  <c r="P21" i="2"/>
  <c r="P22" i="2"/>
  <c r="Q22" i="2" s="1"/>
  <c r="P23" i="2"/>
  <c r="Q14" i="2"/>
  <c r="P14" i="2"/>
  <c r="Q63" i="2"/>
  <c r="Q58" i="2"/>
  <c r="Q53" i="2"/>
  <c r="Q47" i="2"/>
  <c r="Q41" i="2"/>
  <c r="Q40" i="2"/>
  <c r="K39" i="2"/>
  <c r="J39" i="2"/>
  <c r="I39" i="2"/>
  <c r="H39" i="2"/>
  <c r="G39" i="2"/>
  <c r="F39" i="2"/>
  <c r="E39" i="2"/>
  <c r="D39" i="2"/>
  <c r="K38" i="2"/>
  <c r="J38" i="2"/>
  <c r="I38" i="2"/>
  <c r="H38" i="2"/>
  <c r="G38" i="2"/>
  <c r="F38" i="2"/>
  <c r="E38" i="2"/>
  <c r="D38" i="2"/>
  <c r="K37" i="2"/>
  <c r="J37" i="2"/>
  <c r="I37" i="2"/>
  <c r="H37" i="2"/>
  <c r="G37" i="2"/>
  <c r="F37" i="2"/>
  <c r="E37" i="2"/>
  <c r="D37" i="2"/>
  <c r="K36" i="2"/>
  <c r="J36" i="2"/>
  <c r="J40" i="2" s="1"/>
  <c r="I36" i="2"/>
  <c r="H36" i="2"/>
  <c r="G36" i="2"/>
  <c r="F36" i="2"/>
  <c r="F40" i="2" s="1"/>
  <c r="E36" i="2"/>
  <c r="D36" i="2"/>
  <c r="K32" i="2"/>
  <c r="J32" i="2"/>
  <c r="I32" i="2"/>
  <c r="H32" i="2"/>
  <c r="G32" i="2"/>
  <c r="F32" i="2"/>
  <c r="E32" i="2"/>
  <c r="D32" i="2"/>
  <c r="K31" i="2"/>
  <c r="J31" i="2"/>
  <c r="I31" i="2"/>
  <c r="H31" i="2"/>
  <c r="G31" i="2"/>
  <c r="F31" i="2"/>
  <c r="E31" i="2"/>
  <c r="D31" i="2"/>
  <c r="K30" i="2"/>
  <c r="K33" i="2" s="1"/>
  <c r="J30" i="2"/>
  <c r="I30" i="2"/>
  <c r="H30" i="2"/>
  <c r="G30" i="2"/>
  <c r="G33" i="2" s="1"/>
  <c r="F30" i="2"/>
  <c r="E30" i="2"/>
  <c r="D30" i="2"/>
  <c r="C30" i="2"/>
  <c r="K29" i="2"/>
  <c r="J29" i="2"/>
  <c r="I29" i="2"/>
  <c r="H29" i="2"/>
  <c r="H33" i="2" s="1"/>
  <c r="G29" i="2"/>
  <c r="F29" i="2"/>
  <c r="E29" i="2"/>
  <c r="D29" i="2"/>
  <c r="D33" i="2" s="1"/>
  <c r="Q23" i="2"/>
  <c r="Q21" i="2"/>
  <c r="Q19" i="2"/>
  <c r="K19" i="2"/>
  <c r="J19" i="2"/>
  <c r="I19" i="2"/>
  <c r="H19" i="2"/>
  <c r="G19" i="2"/>
  <c r="F19" i="2"/>
  <c r="E19" i="2"/>
  <c r="D19" i="2"/>
  <c r="Q18" i="2"/>
  <c r="C18" i="2"/>
  <c r="R17" i="2"/>
  <c r="C17" i="2"/>
  <c r="C16" i="2"/>
  <c r="C15" i="2"/>
  <c r="K12" i="2"/>
  <c r="K22" i="2" s="1"/>
  <c r="R14" i="2" s="1"/>
  <c r="J12" i="2"/>
  <c r="J22" i="2" s="1"/>
  <c r="I12" i="2"/>
  <c r="H12" i="2"/>
  <c r="G12" i="2"/>
  <c r="G22" i="2" s="1"/>
  <c r="R714" i="2" s="1"/>
  <c r="F12" i="2"/>
  <c r="F22" i="2" s="1"/>
  <c r="E12" i="2"/>
  <c r="D12" i="2"/>
  <c r="C11" i="2"/>
  <c r="C10" i="2"/>
  <c r="C9" i="2"/>
  <c r="C8" i="2"/>
  <c r="R677" i="2" l="1"/>
  <c r="R665" i="2"/>
  <c r="Q665" i="2"/>
  <c r="Q657" i="2"/>
  <c r="R649" i="2"/>
  <c r="Q649" i="2"/>
  <c r="R637" i="2"/>
  <c r="Q637" i="2"/>
  <c r="Q625" i="2"/>
  <c r="R625" i="2"/>
  <c r="R617" i="2"/>
  <c r="Q617" i="2"/>
  <c r="Q609" i="2"/>
  <c r="R609" i="2"/>
  <c r="R601" i="2"/>
  <c r="Q601" i="2"/>
  <c r="Q593" i="2"/>
  <c r="R581" i="2"/>
  <c r="Q581" i="2"/>
  <c r="Q577" i="2"/>
  <c r="R569" i="2"/>
  <c r="Q569" i="2"/>
  <c r="Q561" i="2"/>
  <c r="R561" i="2"/>
  <c r="R553" i="2"/>
  <c r="Q553" i="2"/>
  <c r="Q545" i="2"/>
  <c r="R545" i="2"/>
  <c r="R537" i="2"/>
  <c r="Q537" i="2"/>
  <c r="R525" i="2"/>
  <c r="Q525" i="2"/>
  <c r="S525" i="2"/>
  <c r="R465" i="2"/>
  <c r="Q453" i="2"/>
  <c r="R453" i="2"/>
  <c r="R441" i="2"/>
  <c r="R80" i="2"/>
  <c r="Q378" i="2"/>
  <c r="R454" i="2"/>
  <c r="R468" i="2"/>
  <c r="Q497" i="2"/>
  <c r="R520" i="2"/>
  <c r="R577" i="2"/>
  <c r="R634" i="2"/>
  <c r="R648" i="2"/>
  <c r="Q677" i="2"/>
  <c r="R705" i="2"/>
  <c r="R771" i="2"/>
  <c r="R800" i="2"/>
  <c r="R828" i="2"/>
  <c r="S95" i="2"/>
  <c r="S79" i="2"/>
  <c r="S151" i="2"/>
  <c r="S135" i="2"/>
  <c r="S119" i="2"/>
  <c r="Q193" i="2"/>
  <c r="Q189" i="2"/>
  <c r="Q185" i="2"/>
  <c r="Q181" i="2"/>
  <c r="Q177" i="2"/>
  <c r="Q173" i="2"/>
  <c r="Q169" i="2"/>
  <c r="Q165" i="2"/>
  <c r="Q161" i="2"/>
  <c r="Q157" i="2"/>
  <c r="Q153" i="2"/>
  <c r="S203" i="2"/>
  <c r="R425" i="2"/>
  <c r="Q425" i="2"/>
  <c r="S421" i="2"/>
  <c r="Q421" i="2"/>
  <c r="R421" i="2"/>
  <c r="R417" i="2"/>
  <c r="S417" i="2"/>
  <c r="Q417" i="2"/>
  <c r="Q413" i="2"/>
  <c r="R413" i="2"/>
  <c r="Q405" i="2"/>
  <c r="Q397" i="2"/>
  <c r="R393" i="2"/>
  <c r="Q393" i="2"/>
  <c r="Q389" i="2"/>
  <c r="R389" i="2"/>
  <c r="Q385" i="2"/>
  <c r="S381" i="2"/>
  <c r="Q381" i="2"/>
  <c r="Q377" i="2"/>
  <c r="R377" i="2"/>
  <c r="Q373" i="2"/>
  <c r="R369" i="2"/>
  <c r="Q369" i="2"/>
  <c r="Q365" i="2"/>
  <c r="R361" i="2"/>
  <c r="Q361" i="2"/>
  <c r="Q357" i="2"/>
  <c r="R353" i="2"/>
  <c r="Q353" i="2"/>
  <c r="Q349" i="2"/>
  <c r="R345" i="2"/>
  <c r="Q345" i="2"/>
  <c r="Q341" i="2"/>
  <c r="R337" i="2"/>
  <c r="Q337" i="2"/>
  <c r="Q333" i="2"/>
  <c r="R329" i="2"/>
  <c r="Q329" i="2"/>
  <c r="Q325" i="2"/>
  <c r="R321" i="2"/>
  <c r="Q321" i="2"/>
  <c r="Q317" i="2"/>
  <c r="R313" i="2"/>
  <c r="Q313" i="2"/>
  <c r="Q309" i="2"/>
  <c r="R305" i="2"/>
  <c r="Q305" i="2"/>
  <c r="Q301" i="2"/>
  <c r="R297" i="2"/>
  <c r="Q297" i="2"/>
  <c r="Q293" i="2"/>
  <c r="R289" i="2"/>
  <c r="Q289" i="2"/>
  <c r="Q285" i="2"/>
  <c r="R281" i="2"/>
  <c r="Q281" i="2"/>
  <c r="Q277" i="2"/>
  <c r="R273" i="2"/>
  <c r="Q273" i="2"/>
  <c r="Q269" i="2"/>
  <c r="R265" i="2"/>
  <c r="Q265" i="2"/>
  <c r="Q261" i="2"/>
  <c r="R257" i="2"/>
  <c r="Q257" i="2"/>
  <c r="Q253" i="2"/>
  <c r="R249" i="2"/>
  <c r="Q249" i="2"/>
  <c r="Q245" i="2"/>
  <c r="R241" i="2"/>
  <c r="Q241" i="2"/>
  <c r="Q237" i="2"/>
  <c r="R233" i="2"/>
  <c r="Q233" i="2"/>
  <c r="Q229" i="2"/>
  <c r="R225" i="2"/>
  <c r="Q225" i="2"/>
  <c r="Q221" i="2"/>
  <c r="S680" i="2"/>
  <c r="Q680" i="2"/>
  <c r="R680" i="2"/>
  <c r="R676" i="2"/>
  <c r="Q676" i="2"/>
  <c r="R672" i="2"/>
  <c r="Q672" i="2"/>
  <c r="R668" i="2"/>
  <c r="Q668" i="2"/>
  <c r="S664" i="2"/>
  <c r="Q664" i="2"/>
  <c r="R660" i="2"/>
  <c r="Q660" i="2"/>
  <c r="R656" i="2"/>
  <c r="Q656" i="2"/>
  <c r="S652" i="2"/>
  <c r="R652" i="2"/>
  <c r="Q652" i="2"/>
  <c r="Q648" i="2"/>
  <c r="R644" i="2"/>
  <c r="Q644" i="2"/>
  <c r="S640" i="2"/>
  <c r="R640" i="2"/>
  <c r="Q640" i="2"/>
  <c r="R636" i="2"/>
  <c r="Q632" i="2"/>
  <c r="R632" i="2"/>
  <c r="S628" i="2"/>
  <c r="R628" i="2"/>
  <c r="Q628" i="2"/>
  <c r="R624" i="2"/>
  <c r="Q624" i="2"/>
  <c r="R620" i="2"/>
  <c r="S616" i="2"/>
  <c r="Q616" i="2"/>
  <c r="R616" i="2"/>
  <c r="R612" i="2"/>
  <c r="Q612" i="2"/>
  <c r="R608" i="2"/>
  <c r="Q608" i="2"/>
  <c r="R604" i="2"/>
  <c r="Q604" i="2"/>
  <c r="S600" i="2"/>
  <c r="Q600" i="2"/>
  <c r="R596" i="2"/>
  <c r="Q596" i="2"/>
  <c r="R592" i="2"/>
  <c r="Q592" i="2"/>
  <c r="S588" i="2"/>
  <c r="R588" i="2"/>
  <c r="Q588" i="2"/>
  <c r="Q584" i="2"/>
  <c r="R580" i="2"/>
  <c r="Q580" i="2"/>
  <c r="S576" i="2"/>
  <c r="R576" i="2"/>
  <c r="Q576" i="2"/>
  <c r="R572" i="2"/>
  <c r="Q568" i="2"/>
  <c r="R568" i="2"/>
  <c r="S564" i="2"/>
  <c r="R564" i="2"/>
  <c r="Q564" i="2"/>
  <c r="R560" i="2"/>
  <c r="Q560" i="2"/>
  <c r="R556" i="2"/>
  <c r="S552" i="2"/>
  <c r="Q552" i="2"/>
  <c r="R552" i="2"/>
  <c r="R548" i="2"/>
  <c r="Q548" i="2"/>
  <c r="R544" i="2"/>
  <c r="Q544" i="2"/>
  <c r="R540" i="2"/>
  <c r="Q540" i="2"/>
  <c r="S536" i="2"/>
  <c r="Q536" i="2"/>
  <c r="R532" i="2"/>
  <c r="Q532" i="2"/>
  <c r="R528" i="2"/>
  <c r="Q528" i="2"/>
  <c r="S524" i="2"/>
  <c r="R524" i="2"/>
  <c r="Q524" i="2"/>
  <c r="Q520" i="2"/>
  <c r="R516" i="2"/>
  <c r="Q516" i="2"/>
  <c r="S512" i="2"/>
  <c r="R512" i="2"/>
  <c r="Q508" i="2"/>
  <c r="S504" i="2"/>
  <c r="R504" i="2"/>
  <c r="Q500" i="2"/>
  <c r="S496" i="2"/>
  <c r="R496" i="2"/>
  <c r="Q496" i="2"/>
  <c r="Q492" i="2"/>
  <c r="R492" i="2"/>
  <c r="R488" i="2"/>
  <c r="Q488" i="2"/>
  <c r="Q484" i="2"/>
  <c r="R484" i="2"/>
  <c r="S480" i="2"/>
  <c r="R480" i="2"/>
  <c r="Q476" i="2"/>
  <c r="S472" i="2"/>
  <c r="R472" i="2"/>
  <c r="Q468" i="2"/>
  <c r="S464" i="2"/>
  <c r="R464" i="2"/>
  <c r="Q464" i="2"/>
  <c r="Q460" i="2"/>
  <c r="R460" i="2"/>
  <c r="R456" i="2"/>
  <c r="Q456" i="2"/>
  <c r="Q452" i="2"/>
  <c r="R452" i="2"/>
  <c r="S448" i="2"/>
  <c r="R448" i="2"/>
  <c r="Q444" i="2"/>
  <c r="S440" i="2"/>
  <c r="R440" i="2"/>
  <c r="Q436" i="2"/>
  <c r="S432" i="2"/>
  <c r="R432" i="2"/>
  <c r="Q432" i="2"/>
  <c r="Q428" i="2"/>
  <c r="R428" i="2"/>
  <c r="R683" i="2"/>
  <c r="Q683" i="2"/>
  <c r="R687" i="2"/>
  <c r="Q687" i="2"/>
  <c r="R691" i="2"/>
  <c r="R695" i="2"/>
  <c r="Q695" i="2"/>
  <c r="R699" i="2"/>
  <c r="Q699" i="2"/>
  <c r="R703" i="2"/>
  <c r="Q703" i="2"/>
  <c r="R707" i="2"/>
  <c r="S707" i="2"/>
  <c r="R711" i="2"/>
  <c r="Q711" i="2"/>
  <c r="R715" i="2"/>
  <c r="Q715" i="2"/>
  <c r="R719" i="2"/>
  <c r="Q719" i="2"/>
  <c r="R723" i="2"/>
  <c r="Q723" i="2"/>
  <c r="S727" i="2"/>
  <c r="R727" i="2"/>
  <c r="Q727" i="2"/>
  <c r="R731" i="2"/>
  <c r="Q731" i="2"/>
  <c r="R735" i="2"/>
  <c r="Q735" i="2"/>
  <c r="Q739" i="2"/>
  <c r="R739" i="2"/>
  <c r="S743" i="2"/>
  <c r="R743" i="2"/>
  <c r="R747" i="2"/>
  <c r="S751" i="2"/>
  <c r="R751" i="2"/>
  <c r="Q751" i="2"/>
  <c r="R755" i="2"/>
  <c r="Q755" i="2"/>
  <c r="R759" i="2"/>
  <c r="Q759" i="2"/>
  <c r="R763" i="2"/>
  <c r="Q763" i="2"/>
  <c r="S767" i="2"/>
  <c r="R767" i="2"/>
  <c r="Q767" i="2"/>
  <c r="Q771" i="2"/>
  <c r="R775" i="2"/>
  <c r="R779" i="2"/>
  <c r="Q779" i="2"/>
  <c r="R783" i="2"/>
  <c r="Q783" i="2"/>
  <c r="R787" i="2"/>
  <c r="Q787" i="2"/>
  <c r="S791" i="2"/>
  <c r="R791" i="2"/>
  <c r="Q791" i="2"/>
  <c r="R795" i="2"/>
  <c r="Q795" i="2"/>
  <c r="R799" i="2"/>
  <c r="Q799" i="2"/>
  <c r="Q803" i="2"/>
  <c r="R807" i="2"/>
  <c r="Q807" i="2"/>
  <c r="R811" i="2"/>
  <c r="Q811" i="2"/>
  <c r="R815" i="2"/>
  <c r="Q815" i="2"/>
  <c r="S819" i="2"/>
  <c r="R819" i="2"/>
  <c r="Q819" i="2"/>
  <c r="R823" i="2"/>
  <c r="Q823" i="2"/>
  <c r="R827" i="2"/>
  <c r="Q827" i="2"/>
  <c r="R831" i="2"/>
  <c r="Q831" i="2"/>
  <c r="S835" i="2"/>
  <c r="Q835" i="2"/>
  <c r="R835" i="2"/>
  <c r="R839" i="2"/>
  <c r="Q839" i="2"/>
  <c r="R843" i="2"/>
  <c r="Q843" i="2"/>
  <c r="Q847" i="2"/>
  <c r="R847" i="2"/>
  <c r="S851" i="2"/>
  <c r="Q851" i="2"/>
  <c r="R851" i="2"/>
  <c r="R855" i="2"/>
  <c r="R859" i="2"/>
  <c r="Q859" i="2"/>
  <c r="S863" i="2"/>
  <c r="Q863" i="2"/>
  <c r="R863" i="2"/>
  <c r="Q867" i="2"/>
  <c r="R867" i="2"/>
  <c r="R871" i="2"/>
  <c r="Q871" i="2"/>
  <c r="R875" i="2"/>
  <c r="Q875" i="2"/>
  <c r="S879" i="2"/>
  <c r="Q879" i="2"/>
  <c r="R879" i="2"/>
  <c r="Q883" i="2"/>
  <c r="Q887" i="2"/>
  <c r="S891" i="2"/>
  <c r="Q891" i="2"/>
  <c r="Q895" i="2"/>
  <c r="S899" i="2"/>
  <c r="Q899" i="2"/>
  <c r="R899" i="2"/>
  <c r="S903" i="2"/>
  <c r="Q903" i="2"/>
  <c r="S64" i="2"/>
  <c r="S80" i="2"/>
  <c r="S96" i="2"/>
  <c r="S112" i="2"/>
  <c r="S128" i="2"/>
  <c r="S144" i="2"/>
  <c r="S168" i="2"/>
  <c r="S200" i="2"/>
  <c r="S216" i="2"/>
  <c r="Q222" i="2"/>
  <c r="Q238" i="2"/>
  <c r="Q246" i="2"/>
  <c r="S256" i="2"/>
  <c r="Q278" i="2"/>
  <c r="S280" i="2"/>
  <c r="Q286" i="2"/>
  <c r="S304" i="2"/>
  <c r="Q318" i="2"/>
  <c r="S328" i="2"/>
  <c r="Q342" i="2"/>
  <c r="Q350" i="2"/>
  <c r="Q366" i="2"/>
  <c r="S368" i="2"/>
  <c r="Q441" i="2"/>
  <c r="Q448" i="2"/>
  <c r="R462" i="2"/>
  <c r="R476" i="2"/>
  <c r="Q512" i="2"/>
  <c r="R536" i="2"/>
  <c r="R593" i="2"/>
  <c r="Q636" i="2"/>
  <c r="R664" i="2"/>
  <c r="Q707" i="2"/>
  <c r="R721" i="2"/>
  <c r="Q747" i="2"/>
  <c r="Q775" i="2"/>
  <c r="R803" i="2"/>
  <c r="R883" i="2"/>
  <c r="R194" i="2"/>
  <c r="R186" i="2"/>
  <c r="R178" i="2"/>
  <c r="R170" i="2"/>
  <c r="R162" i="2"/>
  <c r="R154" i="2"/>
  <c r="Q426" i="2"/>
  <c r="R426" i="2"/>
  <c r="Q422" i="2"/>
  <c r="S422" i="2"/>
  <c r="Q418" i="2"/>
  <c r="R418" i="2"/>
  <c r="Q414" i="2"/>
  <c r="S414" i="2"/>
  <c r="R414" i="2"/>
  <c r="Q410" i="2"/>
  <c r="S410" i="2"/>
  <c r="Q406" i="2"/>
  <c r="Q402" i="2"/>
  <c r="Q398" i="2"/>
  <c r="S398" i="2"/>
  <c r="Q394" i="2"/>
  <c r="Q390" i="2"/>
  <c r="S390" i="2"/>
  <c r="Q386" i="2"/>
  <c r="S382" i="2"/>
  <c r="Q382" i="2"/>
  <c r="Q374" i="2"/>
  <c r="R334" i="2"/>
  <c r="R294" i="2"/>
  <c r="R254" i="2"/>
  <c r="Q673" i="2"/>
  <c r="S673" i="2"/>
  <c r="R673" i="2"/>
  <c r="Q641" i="2"/>
  <c r="R589" i="2"/>
  <c r="Q589" i="2"/>
  <c r="R497" i="2"/>
  <c r="S485" i="2"/>
  <c r="Q485" i="2"/>
  <c r="R485" i="2"/>
  <c r="R473" i="2"/>
  <c r="S473" i="2"/>
  <c r="Q461" i="2"/>
  <c r="R449" i="2"/>
  <c r="S449" i="2"/>
  <c r="Q449" i="2"/>
  <c r="Q437" i="2"/>
  <c r="R208" i="2"/>
  <c r="R98" i="2"/>
  <c r="R78" i="2"/>
  <c r="R206" i="2"/>
  <c r="Q420" i="2"/>
  <c r="R420" i="2"/>
  <c r="S400" i="2"/>
  <c r="Q400" i="2"/>
  <c r="R679" i="2"/>
  <c r="S679" i="2"/>
  <c r="Q679" i="2"/>
  <c r="R675" i="2"/>
  <c r="Q675" i="2"/>
  <c r="R671" i="2"/>
  <c r="Q671" i="2"/>
  <c r="R667" i="2"/>
  <c r="S667" i="2"/>
  <c r="Q667" i="2"/>
  <c r="R663" i="2"/>
  <c r="Q663" i="2"/>
  <c r="R659" i="2"/>
  <c r="Q659" i="2"/>
  <c r="R655" i="2"/>
  <c r="Q655" i="2"/>
  <c r="R651" i="2"/>
  <c r="Q651" i="2"/>
  <c r="R647" i="2"/>
  <c r="Q647" i="2"/>
  <c r="R643" i="2"/>
  <c r="R639" i="2"/>
  <c r="Q639" i="2"/>
  <c r="S639" i="2"/>
  <c r="R635" i="2"/>
  <c r="Q635" i="2"/>
  <c r="R631" i="2"/>
  <c r="Q631" i="2"/>
  <c r="R627" i="2"/>
  <c r="S627" i="2"/>
  <c r="R623" i="2"/>
  <c r="Q623" i="2"/>
  <c r="R619" i="2"/>
  <c r="Q619" i="2"/>
  <c r="R615" i="2"/>
  <c r="S615" i="2"/>
  <c r="Q615" i="2"/>
  <c r="R611" i="2"/>
  <c r="Q611" i="2"/>
  <c r="R607" i="2"/>
  <c r="Q607" i="2"/>
  <c r="R603" i="2"/>
  <c r="S603" i="2"/>
  <c r="Q603" i="2"/>
  <c r="R599" i="2"/>
  <c r="Q599" i="2"/>
  <c r="R595" i="2"/>
  <c r="Q595" i="2"/>
  <c r="R591" i="2"/>
  <c r="Q591" i="2"/>
  <c r="R587" i="2"/>
  <c r="Q587" i="2"/>
  <c r="R583" i="2"/>
  <c r="Q583" i="2"/>
  <c r="R579" i="2"/>
  <c r="R575" i="2"/>
  <c r="Q575" i="2"/>
  <c r="S575" i="2"/>
  <c r="R571" i="2"/>
  <c r="Q571" i="2"/>
  <c r="R567" i="2"/>
  <c r="Q567" i="2"/>
  <c r="R563" i="2"/>
  <c r="S563" i="2"/>
  <c r="R559" i="2"/>
  <c r="Q559" i="2"/>
  <c r="R555" i="2"/>
  <c r="Q555" i="2"/>
  <c r="R551" i="2"/>
  <c r="S551" i="2"/>
  <c r="Q551" i="2"/>
  <c r="R547" i="2"/>
  <c r="Q547" i="2"/>
  <c r="R543" i="2"/>
  <c r="Q543" i="2"/>
  <c r="R539" i="2"/>
  <c r="S539" i="2"/>
  <c r="Q539" i="2"/>
  <c r="R535" i="2"/>
  <c r="Q535" i="2"/>
  <c r="R531" i="2"/>
  <c r="Q531" i="2"/>
  <c r="R527" i="2"/>
  <c r="Q527" i="2"/>
  <c r="R523" i="2"/>
  <c r="Q523" i="2"/>
  <c r="R519" i="2"/>
  <c r="Q519" i="2"/>
  <c r="R515" i="2"/>
  <c r="Q515" i="2"/>
  <c r="R511" i="2"/>
  <c r="R507" i="2"/>
  <c r="Q507" i="2"/>
  <c r="R503" i="2"/>
  <c r="Q503" i="2"/>
  <c r="R499" i="2"/>
  <c r="Q499" i="2"/>
  <c r="R495" i="2"/>
  <c r="Q495" i="2"/>
  <c r="R491" i="2"/>
  <c r="Q491" i="2"/>
  <c r="R487" i="2"/>
  <c r="R483" i="2"/>
  <c r="Q483" i="2"/>
  <c r="R479" i="2"/>
  <c r="R475" i="2"/>
  <c r="Q475" i="2"/>
  <c r="R471" i="2"/>
  <c r="Q471" i="2"/>
  <c r="R467" i="2"/>
  <c r="Q467" i="2"/>
  <c r="R463" i="2"/>
  <c r="Q463" i="2"/>
  <c r="R459" i="2"/>
  <c r="Q459" i="2"/>
  <c r="R455" i="2"/>
  <c r="R451" i="2"/>
  <c r="Q451" i="2"/>
  <c r="R447" i="2"/>
  <c r="R443" i="2"/>
  <c r="Q443" i="2"/>
  <c r="R439" i="2"/>
  <c r="Q439" i="2"/>
  <c r="R435" i="2"/>
  <c r="Q435" i="2"/>
  <c r="R431" i="2"/>
  <c r="Q431" i="2"/>
  <c r="R427" i="2"/>
  <c r="Q427" i="2"/>
  <c r="R684" i="2"/>
  <c r="S688" i="2"/>
  <c r="R688" i="2"/>
  <c r="Q688" i="2"/>
  <c r="R692" i="2"/>
  <c r="Q692" i="2"/>
  <c r="Q696" i="2"/>
  <c r="R696" i="2"/>
  <c r="R700" i="2"/>
  <c r="R704" i="2"/>
  <c r="Q704" i="2"/>
  <c r="R708" i="2"/>
  <c r="Q708" i="2"/>
  <c r="Q712" i="2"/>
  <c r="R716" i="2"/>
  <c r="Q716" i="2"/>
  <c r="R720" i="2"/>
  <c r="Q720" i="2"/>
  <c r="R724" i="2"/>
  <c r="Q724" i="2"/>
  <c r="Q728" i="2"/>
  <c r="R728" i="2"/>
  <c r="Q732" i="2"/>
  <c r="Q736" i="2"/>
  <c r="R736" i="2"/>
  <c r="Q740" i="2"/>
  <c r="S740" i="2"/>
  <c r="R740" i="2"/>
  <c r="Q744" i="2"/>
  <c r="R744" i="2"/>
  <c r="Q748" i="2"/>
  <c r="R748" i="2"/>
  <c r="Q752" i="2"/>
  <c r="R752" i="2"/>
  <c r="Q756" i="2"/>
  <c r="S756" i="2"/>
  <c r="R756" i="2"/>
  <c r="Q760" i="2"/>
  <c r="R760" i="2"/>
  <c r="Q764" i="2"/>
  <c r="R764" i="2"/>
  <c r="Q768" i="2"/>
  <c r="S768" i="2"/>
  <c r="R768" i="2"/>
  <c r="Q772" i="2"/>
  <c r="R772" i="2"/>
  <c r="Q776" i="2"/>
  <c r="R776" i="2"/>
  <c r="Q780" i="2"/>
  <c r="R780" i="2"/>
  <c r="Q784" i="2"/>
  <c r="S784" i="2"/>
  <c r="R784" i="2"/>
  <c r="Q788" i="2"/>
  <c r="R788" i="2"/>
  <c r="Q792" i="2"/>
  <c r="R792" i="2"/>
  <c r="Q796" i="2"/>
  <c r="R796" i="2"/>
  <c r="Q800" i="2"/>
  <c r="S800" i="2"/>
  <c r="Q804" i="2"/>
  <c r="R804" i="2"/>
  <c r="Q808" i="2"/>
  <c r="R808" i="2"/>
  <c r="Q812" i="2"/>
  <c r="S812" i="2"/>
  <c r="R812" i="2"/>
  <c r="Q816" i="2"/>
  <c r="R816" i="2"/>
  <c r="Q820" i="2"/>
  <c r="R820" i="2"/>
  <c r="Q824" i="2"/>
  <c r="R824" i="2"/>
  <c r="Q828" i="2"/>
  <c r="S828" i="2"/>
  <c r="Q832" i="2"/>
  <c r="Q836" i="2"/>
  <c r="S836" i="2"/>
  <c r="R836" i="2"/>
  <c r="Q840" i="2"/>
  <c r="R840" i="2"/>
  <c r="S840" i="2"/>
  <c r="Q844" i="2"/>
  <c r="R844" i="2"/>
  <c r="S848" i="2"/>
  <c r="R848" i="2"/>
  <c r="R852" i="2"/>
  <c r="Q852" i="2"/>
  <c r="Q856" i="2"/>
  <c r="R856" i="2"/>
  <c r="Q860" i="2"/>
  <c r="R860" i="2"/>
  <c r="R864" i="2"/>
  <c r="Q864" i="2"/>
  <c r="R868" i="2"/>
  <c r="Q868" i="2"/>
  <c r="Q872" i="2"/>
  <c r="R872" i="2"/>
  <c r="Q876" i="2"/>
  <c r="R880" i="2"/>
  <c r="Q880" i="2"/>
  <c r="R884" i="2"/>
  <c r="Q884" i="2"/>
  <c r="Q888" i="2"/>
  <c r="Q892" i="2"/>
  <c r="S892" i="2"/>
  <c r="Q896" i="2"/>
  <c r="S900" i="2"/>
  <c r="Q900" i="2"/>
  <c r="Q904" i="2"/>
  <c r="Q71" i="2"/>
  <c r="R76" i="2"/>
  <c r="Q79" i="2"/>
  <c r="Q87" i="2"/>
  <c r="R92" i="2"/>
  <c r="Q95" i="2"/>
  <c r="Q103" i="2"/>
  <c r="R108" i="2"/>
  <c r="Q111" i="2"/>
  <c r="Q119" i="2"/>
  <c r="R124" i="2"/>
  <c r="Q127" i="2"/>
  <c r="Q135" i="2"/>
  <c r="R140" i="2"/>
  <c r="Q143" i="2"/>
  <c r="Q151" i="2"/>
  <c r="S153" i="2"/>
  <c r="S169" i="2"/>
  <c r="S185" i="2"/>
  <c r="Q199" i="2"/>
  <c r="Q207" i="2"/>
  <c r="Q215" i="2"/>
  <c r="S233" i="2"/>
  <c r="S249" i="2"/>
  <c r="S265" i="2"/>
  <c r="S281" i="2"/>
  <c r="S297" i="2"/>
  <c r="S313" i="2"/>
  <c r="S329" i="2"/>
  <c r="S345" i="2"/>
  <c r="S361" i="2"/>
  <c r="Q401" i="2"/>
  <c r="R422" i="2"/>
  <c r="R429" i="2"/>
  <c r="R436" i="2"/>
  <c r="S443" i="2"/>
  <c r="Q465" i="2"/>
  <c r="Q472" i="2"/>
  <c r="Q479" i="2"/>
  <c r="R486" i="2"/>
  <c r="R500" i="2"/>
  <c r="Q556" i="2"/>
  <c r="R584" i="2"/>
  <c r="Q627" i="2"/>
  <c r="R641" i="2"/>
  <c r="S655" i="2"/>
  <c r="Q684" i="2"/>
  <c r="R698" i="2"/>
  <c r="R712" i="2"/>
  <c r="S728" i="2"/>
  <c r="Q848" i="2"/>
  <c r="S904" i="2"/>
  <c r="S358" i="2"/>
  <c r="S338" i="2"/>
  <c r="S322" i="2"/>
  <c r="S302" i="2"/>
  <c r="S282" i="2"/>
  <c r="S262" i="2"/>
  <c r="S242" i="2"/>
  <c r="S226" i="2"/>
  <c r="R669" i="2"/>
  <c r="Q669" i="2"/>
  <c r="R661" i="2"/>
  <c r="Q661" i="2"/>
  <c r="R653" i="2"/>
  <c r="Q653" i="2"/>
  <c r="S645" i="2"/>
  <c r="R645" i="2"/>
  <c r="Q645" i="2"/>
  <c r="R633" i="2"/>
  <c r="Q633" i="2"/>
  <c r="R629" i="2"/>
  <c r="R621" i="2"/>
  <c r="Q621" i="2"/>
  <c r="R613" i="2"/>
  <c r="R605" i="2"/>
  <c r="Q605" i="2"/>
  <c r="R597" i="2"/>
  <c r="Q597" i="2"/>
  <c r="R585" i="2"/>
  <c r="Q585" i="2"/>
  <c r="R573" i="2"/>
  <c r="Q573" i="2"/>
  <c r="R565" i="2"/>
  <c r="R557" i="2"/>
  <c r="Q557" i="2"/>
  <c r="R549" i="2"/>
  <c r="R541" i="2"/>
  <c r="Q541" i="2"/>
  <c r="R533" i="2"/>
  <c r="Q533" i="2"/>
  <c r="Q529" i="2"/>
  <c r="S521" i="2"/>
  <c r="R521" i="2"/>
  <c r="Q521" i="2"/>
  <c r="R517" i="2"/>
  <c r="Q517" i="2"/>
  <c r="R513" i="2"/>
  <c r="Q513" i="2"/>
  <c r="Q509" i="2"/>
  <c r="R509" i="2"/>
  <c r="R505" i="2"/>
  <c r="Q501" i="2"/>
  <c r="Q493" i="2"/>
  <c r="R489" i="2"/>
  <c r="Q489" i="2"/>
  <c r="R481" i="2"/>
  <c r="Q481" i="2"/>
  <c r="Q477" i="2"/>
  <c r="S477" i="2"/>
  <c r="R477" i="2"/>
  <c r="Q469" i="2"/>
  <c r="R457" i="2"/>
  <c r="Q457" i="2"/>
  <c r="Q445" i="2"/>
  <c r="R445" i="2"/>
  <c r="R88" i="2"/>
  <c r="R136" i="2"/>
  <c r="D40" i="2"/>
  <c r="R102" i="2"/>
  <c r="R90" i="2"/>
  <c r="R74" i="2"/>
  <c r="R150" i="2"/>
  <c r="R142" i="2"/>
  <c r="R134" i="2"/>
  <c r="R126" i="2"/>
  <c r="R118" i="2"/>
  <c r="R214" i="2"/>
  <c r="R202" i="2"/>
  <c r="R424" i="2"/>
  <c r="Q424" i="2"/>
  <c r="R416" i="2"/>
  <c r="S412" i="2"/>
  <c r="Q412" i="2"/>
  <c r="S404" i="2"/>
  <c r="Q404" i="2"/>
  <c r="Q396" i="2"/>
  <c r="R396" i="2"/>
  <c r="Q392" i="2"/>
  <c r="S388" i="2"/>
  <c r="Q388" i="2"/>
  <c r="R384" i="2"/>
  <c r="Q380" i="2"/>
  <c r="S376" i="2"/>
  <c r="Q372" i="2"/>
  <c r="C19" i="2"/>
  <c r="E40" i="2"/>
  <c r="E43" i="2" s="1"/>
  <c r="I40" i="2"/>
  <c r="C37" i="2"/>
  <c r="C38" i="2"/>
  <c r="R109" i="2"/>
  <c r="Q109" i="2"/>
  <c r="Q105" i="2"/>
  <c r="R101" i="2"/>
  <c r="Q101" i="2"/>
  <c r="Q97" i="2"/>
  <c r="R93" i="2"/>
  <c r="Q93" i="2"/>
  <c r="Q89" i="2"/>
  <c r="R85" i="2"/>
  <c r="Q85" i="2"/>
  <c r="Q81" i="2"/>
  <c r="R77" i="2"/>
  <c r="Q77" i="2"/>
  <c r="Q73" i="2"/>
  <c r="R69" i="2"/>
  <c r="Q69" i="2"/>
  <c r="Q65" i="2"/>
  <c r="R149" i="2"/>
  <c r="Q149" i="2"/>
  <c r="Q145" i="2"/>
  <c r="R141" i="2"/>
  <c r="Q141" i="2"/>
  <c r="Q137" i="2"/>
  <c r="R133" i="2"/>
  <c r="Q133" i="2"/>
  <c r="Q129" i="2"/>
  <c r="R125" i="2"/>
  <c r="Q125" i="2"/>
  <c r="Q121" i="2"/>
  <c r="R117" i="2"/>
  <c r="Q117" i="2"/>
  <c r="Q113" i="2"/>
  <c r="S195" i="2"/>
  <c r="S179" i="2"/>
  <c r="S163" i="2"/>
  <c r="Q217" i="2"/>
  <c r="Q213" i="2"/>
  <c r="Q209" i="2"/>
  <c r="Q205" i="2"/>
  <c r="Q201" i="2"/>
  <c r="Q197" i="2"/>
  <c r="R423" i="2"/>
  <c r="S423" i="2"/>
  <c r="R419" i="2"/>
  <c r="Q419" i="2"/>
  <c r="R415" i="2"/>
  <c r="S415" i="2"/>
  <c r="R411" i="2"/>
  <c r="Q411" i="2"/>
  <c r="S407" i="2"/>
  <c r="Q407" i="2"/>
  <c r="Q403" i="2"/>
  <c r="S403" i="2"/>
  <c r="Q399" i="2"/>
  <c r="R395" i="2"/>
  <c r="Q395" i="2"/>
  <c r="S391" i="2"/>
  <c r="Q387" i="2"/>
  <c r="Q383" i="2"/>
  <c r="S383" i="2"/>
  <c r="Q379" i="2"/>
  <c r="Q375" i="2"/>
  <c r="Q371" i="2"/>
  <c r="R371" i="2"/>
  <c r="S355" i="2"/>
  <c r="S339" i="2"/>
  <c r="S323" i="2"/>
  <c r="S307" i="2"/>
  <c r="S291" i="2"/>
  <c r="S275" i="2"/>
  <c r="S259" i="2"/>
  <c r="S243" i="2"/>
  <c r="S227" i="2"/>
  <c r="Q678" i="2"/>
  <c r="R678" i="2"/>
  <c r="Q674" i="2"/>
  <c r="R674" i="2"/>
  <c r="Q670" i="2"/>
  <c r="R670" i="2"/>
  <c r="Q666" i="2"/>
  <c r="S666" i="2"/>
  <c r="R666" i="2"/>
  <c r="Q662" i="2"/>
  <c r="R662" i="2"/>
  <c r="Q658" i="2"/>
  <c r="R658" i="2"/>
  <c r="Q654" i="2"/>
  <c r="S654" i="2"/>
  <c r="R654" i="2"/>
  <c r="Q650" i="2"/>
  <c r="Q646" i="2"/>
  <c r="R646" i="2"/>
  <c r="Q642" i="2"/>
  <c r="S642" i="2"/>
  <c r="R642" i="2"/>
  <c r="Q638" i="2"/>
  <c r="R638" i="2"/>
  <c r="Q634" i="2"/>
  <c r="Q630" i="2"/>
  <c r="R630" i="2"/>
  <c r="Q626" i="2"/>
  <c r="R626" i="2"/>
  <c r="Q622" i="2"/>
  <c r="R622" i="2"/>
  <c r="Q618" i="2"/>
  <c r="R618" i="2"/>
  <c r="Q614" i="2"/>
  <c r="R614" i="2"/>
  <c r="Q610" i="2"/>
  <c r="R610" i="2"/>
  <c r="Q606" i="2"/>
  <c r="R606" i="2"/>
  <c r="Q602" i="2"/>
  <c r="S602" i="2"/>
  <c r="R602" i="2"/>
  <c r="Q598" i="2"/>
  <c r="R598" i="2"/>
  <c r="Q594" i="2"/>
  <c r="R594" i="2"/>
  <c r="Q590" i="2"/>
  <c r="S590" i="2"/>
  <c r="R590" i="2"/>
  <c r="Q586" i="2"/>
  <c r="Q582" i="2"/>
  <c r="R582" i="2"/>
  <c r="Q578" i="2"/>
  <c r="S578" i="2"/>
  <c r="R578" i="2"/>
  <c r="Q574" i="2"/>
  <c r="R574" i="2"/>
  <c r="Q570" i="2"/>
  <c r="Q566" i="2"/>
  <c r="R566" i="2"/>
  <c r="Q562" i="2"/>
  <c r="R562" i="2"/>
  <c r="Q558" i="2"/>
  <c r="R558" i="2"/>
  <c r="Q554" i="2"/>
  <c r="R554" i="2"/>
  <c r="Q550" i="2"/>
  <c r="R550" i="2"/>
  <c r="Q546" i="2"/>
  <c r="R546" i="2"/>
  <c r="Q542" i="2"/>
  <c r="R542" i="2"/>
  <c r="Q538" i="2"/>
  <c r="S538" i="2"/>
  <c r="R538" i="2"/>
  <c r="Q534" i="2"/>
  <c r="R534" i="2"/>
  <c r="Q530" i="2"/>
  <c r="R530" i="2"/>
  <c r="Q526" i="2"/>
  <c r="S526" i="2"/>
  <c r="R526" i="2"/>
  <c r="Q522" i="2"/>
  <c r="Q66" i="2"/>
  <c r="Q74" i="2"/>
  <c r="S76" i="2"/>
  <c r="Q82" i="2"/>
  <c r="R87" i="2"/>
  <c r="Q90" i="2"/>
  <c r="Q98" i="2"/>
  <c r="Q106" i="2"/>
  <c r="S108" i="2"/>
  <c r="Q114" i="2"/>
  <c r="R119" i="2"/>
  <c r="Q122" i="2"/>
  <c r="Q130" i="2"/>
  <c r="Q138" i="2"/>
  <c r="S140" i="2"/>
  <c r="Q146" i="2"/>
  <c r="R151" i="2"/>
  <c r="Q154" i="2"/>
  <c r="Q162" i="2"/>
  <c r="Q170" i="2"/>
  <c r="S172" i="2"/>
  <c r="Q178" i="2"/>
  <c r="R183" i="2"/>
  <c r="Q186" i="2"/>
  <c r="Q194" i="2"/>
  <c r="Q202" i="2"/>
  <c r="S204" i="2"/>
  <c r="Q210" i="2"/>
  <c r="R215" i="2"/>
  <c r="Q218" i="2"/>
  <c r="Q226" i="2"/>
  <c r="Q234" i="2"/>
  <c r="S236" i="2"/>
  <c r="Q242" i="2"/>
  <c r="R247" i="2"/>
  <c r="Q250" i="2"/>
  <c r="Q258" i="2"/>
  <c r="Q266" i="2"/>
  <c r="S268" i="2"/>
  <c r="Q274" i="2"/>
  <c r="R279" i="2"/>
  <c r="Q282" i="2"/>
  <c r="Q290" i="2"/>
  <c r="Q298" i="2"/>
  <c r="S300" i="2"/>
  <c r="Q306" i="2"/>
  <c r="R311" i="2"/>
  <c r="Q314" i="2"/>
  <c r="Q322" i="2"/>
  <c r="Q330" i="2"/>
  <c r="S332" i="2"/>
  <c r="Q338" i="2"/>
  <c r="R343" i="2"/>
  <c r="Q346" i="2"/>
  <c r="Q354" i="2"/>
  <c r="Q362" i="2"/>
  <c r="S364" i="2"/>
  <c r="Q376" i="2"/>
  <c r="R381" i="2"/>
  <c r="Q409" i="2"/>
  <c r="Q416" i="2"/>
  <c r="Q423" i="2"/>
  <c r="R430" i="2"/>
  <c r="R437" i="2"/>
  <c r="R444" i="2"/>
  <c r="Q473" i="2"/>
  <c r="Q480" i="2"/>
  <c r="Q487" i="2"/>
  <c r="R494" i="2"/>
  <c r="R501" i="2"/>
  <c r="R508" i="2"/>
  <c r="R529" i="2"/>
  <c r="S543" i="2"/>
  <c r="Q572" i="2"/>
  <c r="R586" i="2"/>
  <c r="R600" i="2"/>
  <c r="Q629" i="2"/>
  <c r="Q643" i="2"/>
  <c r="R657" i="2"/>
  <c r="Q700" i="2"/>
  <c r="R732" i="2"/>
  <c r="S760" i="2"/>
  <c r="Q855" i="2"/>
  <c r="Q518" i="2"/>
  <c r="R518" i="2"/>
  <c r="Q514" i="2"/>
  <c r="R514" i="2"/>
  <c r="Q510" i="2"/>
  <c r="Q506" i="2"/>
  <c r="R506" i="2"/>
  <c r="Q502" i="2"/>
  <c r="Q498" i="2"/>
  <c r="R498" i="2"/>
  <c r="Q494" i="2"/>
  <c r="Q490" i="2"/>
  <c r="R490" i="2"/>
  <c r="Q486" i="2"/>
  <c r="Q482" i="2"/>
  <c r="R482" i="2"/>
  <c r="Q478" i="2"/>
  <c r="Q474" i="2"/>
  <c r="R474" i="2"/>
  <c r="Q470" i="2"/>
  <c r="Q466" i="2"/>
  <c r="R466" i="2"/>
  <c r="Q462" i="2"/>
  <c r="Q458" i="2"/>
  <c r="R458" i="2"/>
  <c r="Q454" i="2"/>
  <c r="Q450" i="2"/>
  <c r="R450" i="2"/>
  <c r="Q446" i="2"/>
  <c r="Q442" i="2"/>
  <c r="R442" i="2"/>
  <c r="Q438" i="2"/>
  <c r="Q434" i="2"/>
  <c r="R434" i="2"/>
  <c r="Q430" i="2"/>
  <c r="S681" i="2"/>
  <c r="R681" i="2"/>
  <c r="Q681" i="2"/>
  <c r="R685" i="2"/>
  <c r="Q685" i="2"/>
  <c r="Q689" i="2"/>
  <c r="R693" i="2"/>
  <c r="R697" i="2"/>
  <c r="Q697" i="2"/>
  <c r="R701" i="2"/>
  <c r="Q701" i="2"/>
  <c r="Q705" i="2"/>
  <c r="S709" i="2"/>
  <c r="R709" i="2"/>
  <c r="R713" i="2"/>
  <c r="Q713" i="2"/>
  <c r="R717" i="2"/>
  <c r="Q717" i="2"/>
  <c r="Q721" i="2"/>
  <c r="S721" i="2"/>
  <c r="Q725" i="2"/>
  <c r="R725" i="2"/>
  <c r="Q729" i="2"/>
  <c r="R729" i="2"/>
  <c r="Q733" i="2"/>
  <c r="R733" i="2"/>
  <c r="S733" i="2"/>
  <c r="Q737" i="2"/>
  <c r="R737" i="2"/>
  <c r="Q741" i="2"/>
  <c r="R741" i="2"/>
  <c r="Q745" i="2"/>
  <c r="R745" i="2"/>
  <c r="Q749" i="2"/>
  <c r="R749" i="2"/>
  <c r="S749" i="2"/>
  <c r="Q753" i="2"/>
  <c r="R753" i="2"/>
  <c r="Q757" i="2"/>
  <c r="R757" i="2"/>
  <c r="Q761" i="2"/>
  <c r="R761" i="2"/>
  <c r="Q765" i="2"/>
  <c r="R765" i="2"/>
  <c r="Q769" i="2"/>
  <c r="R769" i="2"/>
  <c r="Q773" i="2"/>
  <c r="R773" i="2"/>
  <c r="S773" i="2"/>
  <c r="Q777" i="2"/>
  <c r="R777" i="2"/>
  <c r="Q781" i="2"/>
  <c r="R781" i="2"/>
  <c r="Q785" i="2"/>
  <c r="R785" i="2"/>
  <c r="Q789" i="2"/>
  <c r="R789" i="2"/>
  <c r="Q793" i="2"/>
  <c r="R793" i="2"/>
  <c r="Q797" i="2"/>
  <c r="R797" i="2"/>
  <c r="S797" i="2"/>
  <c r="Q801" i="2"/>
  <c r="R801" i="2"/>
  <c r="Q805" i="2"/>
  <c r="R805" i="2"/>
  <c r="Q809" i="2"/>
  <c r="R809" i="2"/>
  <c r="Q813" i="2"/>
  <c r="R813" i="2"/>
  <c r="S813" i="2"/>
  <c r="Q817" i="2"/>
  <c r="R817" i="2"/>
  <c r="Q821" i="2"/>
  <c r="R821" i="2"/>
  <c r="Q825" i="2"/>
  <c r="R825" i="2"/>
  <c r="Q829" i="2"/>
  <c r="R829" i="2"/>
  <c r="Q833" i="2"/>
  <c r="R833" i="2"/>
  <c r="Q837" i="2"/>
  <c r="R837" i="2"/>
  <c r="S837" i="2"/>
  <c r="Q841" i="2"/>
  <c r="R841" i="2"/>
  <c r="Q845" i="2"/>
  <c r="R845" i="2"/>
  <c r="Q849" i="2"/>
  <c r="R849" i="2"/>
  <c r="Q853" i="2"/>
  <c r="R853" i="2"/>
  <c r="Q857" i="2"/>
  <c r="R857" i="2"/>
  <c r="Q861" i="2"/>
  <c r="R861" i="2"/>
  <c r="Q865" i="2"/>
  <c r="R865" i="2"/>
  <c r="Q869" i="2"/>
  <c r="Q873" i="2"/>
  <c r="R873" i="2"/>
  <c r="Q877" i="2"/>
  <c r="R877" i="2"/>
  <c r="Q881" i="2"/>
  <c r="R881" i="2"/>
  <c r="S881" i="2"/>
  <c r="Q885" i="2"/>
  <c r="R885" i="2"/>
  <c r="Q889" i="2"/>
  <c r="Q893" i="2"/>
  <c r="R893" i="2"/>
  <c r="Q897" i="2"/>
  <c r="Q901" i="2"/>
  <c r="S901" i="2"/>
  <c r="R901" i="2"/>
  <c r="Q905" i="2"/>
  <c r="S905" i="2"/>
  <c r="R438" i="2"/>
  <c r="S466" i="2"/>
  <c r="R470" i="2"/>
  <c r="R502" i="2"/>
  <c r="S701" i="2"/>
  <c r="Q709" i="2"/>
  <c r="R433" i="2"/>
  <c r="Q429" i="2"/>
  <c r="Q682" i="2"/>
  <c r="Q686" i="2"/>
  <c r="R686" i="2"/>
  <c r="Q690" i="2"/>
  <c r="S690" i="2"/>
  <c r="R690" i="2"/>
  <c r="Q694" i="2"/>
  <c r="R694" i="2"/>
  <c r="Q698" i="2"/>
  <c r="Q702" i="2"/>
  <c r="R702" i="2"/>
  <c r="Q706" i="2"/>
  <c r="R706" i="2"/>
  <c r="Q710" i="2"/>
  <c r="R710" i="2"/>
  <c r="Q714" i="2"/>
  <c r="Q718" i="2"/>
  <c r="R718" i="2"/>
  <c r="Q722" i="2"/>
  <c r="S722" i="2"/>
  <c r="R722" i="2"/>
  <c r="R726" i="2"/>
  <c r="Q726" i="2"/>
  <c r="R730" i="2"/>
  <c r="Q730" i="2"/>
  <c r="R734" i="2"/>
  <c r="Q734" i="2"/>
  <c r="R738" i="2"/>
  <c r="S738" i="2"/>
  <c r="Q738" i="2"/>
  <c r="R742" i="2"/>
  <c r="Q742" i="2"/>
  <c r="R746" i="2"/>
  <c r="Q746" i="2"/>
  <c r="R750" i="2"/>
  <c r="R754" i="2"/>
  <c r="Q754" i="2"/>
  <c r="R758" i="2"/>
  <c r="Q758" i="2"/>
  <c r="R762" i="2"/>
  <c r="Q762" i="2"/>
  <c r="R766" i="2"/>
  <c r="S766" i="2"/>
  <c r="Q766" i="2"/>
  <c r="R770" i="2"/>
  <c r="Q770" i="2"/>
  <c r="R774" i="2"/>
  <c r="Q774" i="2"/>
  <c r="R778" i="2"/>
  <c r="Q778" i="2"/>
  <c r="R782" i="2"/>
  <c r="S782" i="2"/>
  <c r="R786" i="2"/>
  <c r="Q786" i="2"/>
  <c r="R790" i="2"/>
  <c r="Q790" i="2"/>
  <c r="R794" i="2"/>
  <c r="S794" i="2"/>
  <c r="Q794" i="2"/>
  <c r="R798" i="2"/>
  <c r="Q798" i="2"/>
  <c r="R802" i="2"/>
  <c r="Q802" i="2"/>
  <c r="R806" i="2"/>
  <c r="Q806" i="2"/>
  <c r="R810" i="2"/>
  <c r="S810" i="2"/>
  <c r="Q810" i="2"/>
  <c r="R814" i="2"/>
  <c r="R818" i="2"/>
  <c r="Q818" i="2"/>
  <c r="R822" i="2"/>
  <c r="S822" i="2"/>
  <c r="Q822" i="2"/>
  <c r="R826" i="2"/>
  <c r="Q826" i="2"/>
  <c r="R830" i="2"/>
  <c r="Q830" i="2"/>
  <c r="R834" i="2"/>
  <c r="Q834" i="2"/>
  <c r="R838" i="2"/>
  <c r="S838" i="2"/>
  <c r="Q838" i="2"/>
  <c r="R842" i="2"/>
  <c r="Q842" i="2"/>
  <c r="S842" i="2"/>
  <c r="R846" i="2"/>
  <c r="Q846" i="2"/>
  <c r="R850" i="2"/>
  <c r="Q850" i="2"/>
  <c r="R854" i="2"/>
  <c r="Q854" i="2"/>
  <c r="R858" i="2"/>
  <c r="Q858" i="2"/>
  <c r="S858" i="2"/>
  <c r="R862" i="2"/>
  <c r="R866" i="2"/>
  <c r="S866" i="2"/>
  <c r="Q866" i="2"/>
  <c r="R870" i="2"/>
  <c r="Q870" i="2"/>
  <c r="S870" i="2"/>
  <c r="R874" i="2"/>
  <c r="Q874" i="2"/>
  <c r="R878" i="2"/>
  <c r="Q878" i="2"/>
  <c r="R882" i="2"/>
  <c r="S882" i="2"/>
  <c r="Q882" i="2"/>
  <c r="Q886" i="2"/>
  <c r="S886" i="2"/>
  <c r="Q890" i="2"/>
  <c r="S894" i="2"/>
  <c r="Q894" i="2"/>
  <c r="R898" i="2"/>
  <c r="S898" i="2"/>
  <c r="Q898" i="2"/>
  <c r="Q902" i="2"/>
  <c r="S902" i="2"/>
  <c r="S442" i="2"/>
  <c r="R446" i="2"/>
  <c r="R478" i="2"/>
  <c r="S506" i="2"/>
  <c r="R510" i="2"/>
  <c r="R682" i="2"/>
  <c r="R689" i="2"/>
  <c r="S753" i="2"/>
  <c r="Q782" i="2"/>
  <c r="R869" i="2"/>
  <c r="R48" i="2"/>
  <c r="D22" i="2"/>
  <c r="S607" i="2" s="1"/>
  <c r="H22" i="2"/>
  <c r="R163" i="2" s="1"/>
  <c r="F33" i="2"/>
  <c r="Q59" i="2"/>
  <c r="C32" i="2"/>
  <c r="C36" i="2"/>
  <c r="H40" i="2"/>
  <c r="Q43" i="2"/>
  <c r="Q48" i="2"/>
  <c r="Q55" i="2"/>
  <c r="J33" i="2"/>
  <c r="J43" i="2" s="1"/>
  <c r="E20" i="2"/>
  <c r="I20" i="2"/>
  <c r="E33" i="2"/>
  <c r="C33" i="2" s="1"/>
  <c r="I33" i="2"/>
  <c r="I43" i="2" s="1"/>
  <c r="C31" i="2"/>
  <c r="G40" i="2"/>
  <c r="K40" i="2"/>
  <c r="K43" i="2" s="1"/>
  <c r="C39" i="2"/>
  <c r="R22" i="2"/>
  <c r="R26" i="2"/>
  <c r="Q54" i="2"/>
  <c r="G43" i="2"/>
  <c r="F43" i="2"/>
  <c r="R58" i="2"/>
  <c r="R28" i="2"/>
  <c r="R24" i="2"/>
  <c r="R21" i="2"/>
  <c r="R18" i="2"/>
  <c r="R47" i="2"/>
  <c r="R25" i="2"/>
  <c r="R16" i="2"/>
  <c r="H43" i="2"/>
  <c r="R15" i="2"/>
  <c r="R19" i="2"/>
  <c r="J20" i="2"/>
  <c r="F20" i="2"/>
  <c r="K20" i="2"/>
  <c r="G20" i="2"/>
  <c r="H20" i="2"/>
  <c r="D20" i="2"/>
  <c r="C12" i="2"/>
  <c r="D13" i="2" s="1"/>
  <c r="E22" i="2"/>
  <c r="S54" i="2" s="1"/>
  <c r="I22" i="2"/>
  <c r="R32" i="2" s="1"/>
  <c r="F13" i="2"/>
  <c r="S42" i="2"/>
  <c r="R20" i="2"/>
  <c r="R23" i="2"/>
  <c r="R27" i="2"/>
  <c r="C29" i="2"/>
  <c r="R35" i="2"/>
  <c r="R45" i="2"/>
  <c r="R53" i="2"/>
  <c r="R61" i="2"/>
  <c r="G41" i="2" l="1"/>
  <c r="C40" i="2"/>
  <c r="R238" i="2"/>
  <c r="R258" i="2"/>
  <c r="R278" i="2"/>
  <c r="R298" i="2"/>
  <c r="R318" i="2"/>
  <c r="R342" i="2"/>
  <c r="R362" i="2"/>
  <c r="R378" i="2"/>
  <c r="S605" i="2"/>
  <c r="S426" i="2"/>
  <c r="R171" i="2"/>
  <c r="S129" i="2"/>
  <c r="S105" i="2"/>
  <c r="S621" i="2"/>
  <c r="R219" i="2"/>
  <c r="R251" i="2"/>
  <c r="R283" i="2"/>
  <c r="R315" i="2"/>
  <c r="R347" i="2"/>
  <c r="S209" i="2"/>
  <c r="R195" i="2"/>
  <c r="S97" i="2"/>
  <c r="S61" i="2"/>
  <c r="D41" i="2"/>
  <c r="S15" i="2"/>
  <c r="E41" i="2"/>
  <c r="R62" i="2"/>
  <c r="R41" i="2"/>
  <c r="H41" i="2"/>
  <c r="S897" i="2"/>
  <c r="S725" i="2"/>
  <c r="R894" i="2"/>
  <c r="S874" i="2"/>
  <c r="S826" i="2"/>
  <c r="S814" i="2"/>
  <c r="S798" i="2"/>
  <c r="S770" i="2"/>
  <c r="S754" i="2"/>
  <c r="S742" i="2"/>
  <c r="S726" i="2"/>
  <c r="S714" i="2"/>
  <c r="S702" i="2"/>
  <c r="S682" i="2"/>
  <c r="R897" i="2"/>
  <c r="S869" i="2"/>
  <c r="S853" i="2"/>
  <c r="S825" i="2"/>
  <c r="S801" i="2"/>
  <c r="S777" i="2"/>
  <c r="S761" i="2"/>
  <c r="S737" i="2"/>
  <c r="S705" i="2"/>
  <c r="S693" i="2"/>
  <c r="S430" i="2"/>
  <c r="S438" i="2"/>
  <c r="S446" i="2"/>
  <c r="S454" i="2"/>
  <c r="S462" i="2"/>
  <c r="S470" i="2"/>
  <c r="S478" i="2"/>
  <c r="S486" i="2"/>
  <c r="S494" i="2"/>
  <c r="S502" i="2"/>
  <c r="S510" i="2"/>
  <c r="S465" i="2"/>
  <c r="S401" i="2"/>
  <c r="R351" i="2"/>
  <c r="S340" i="2"/>
  <c r="R319" i="2"/>
  <c r="S308" i="2"/>
  <c r="R287" i="2"/>
  <c r="S276" i="2"/>
  <c r="R255" i="2"/>
  <c r="S244" i="2"/>
  <c r="R223" i="2"/>
  <c r="S212" i="2"/>
  <c r="R191" i="2"/>
  <c r="S180" i="2"/>
  <c r="R159" i="2"/>
  <c r="S148" i="2"/>
  <c r="R127" i="2"/>
  <c r="S116" i="2"/>
  <c r="R95" i="2"/>
  <c r="S84" i="2"/>
  <c r="S522" i="2"/>
  <c r="S562" i="2"/>
  <c r="S574" i="2"/>
  <c r="S586" i="2"/>
  <c r="S626" i="2"/>
  <c r="S638" i="2"/>
  <c r="S650" i="2"/>
  <c r="S231" i="2"/>
  <c r="S247" i="2"/>
  <c r="S263" i="2"/>
  <c r="S279" i="2"/>
  <c r="S295" i="2"/>
  <c r="S311" i="2"/>
  <c r="S327" i="2"/>
  <c r="S343" i="2"/>
  <c r="S359" i="2"/>
  <c r="S371" i="2"/>
  <c r="R379" i="2"/>
  <c r="R391" i="2"/>
  <c r="R407" i="2"/>
  <c r="R201" i="2"/>
  <c r="R209" i="2"/>
  <c r="R217" i="2"/>
  <c r="S167" i="2"/>
  <c r="S183" i="2"/>
  <c r="R376" i="2"/>
  <c r="S384" i="2"/>
  <c r="R408" i="2"/>
  <c r="S424" i="2"/>
  <c r="S202" i="2"/>
  <c r="S214" i="2"/>
  <c r="S118" i="2"/>
  <c r="S126" i="2"/>
  <c r="S134" i="2"/>
  <c r="S142" i="2"/>
  <c r="S150" i="2"/>
  <c r="S74" i="2"/>
  <c r="S90" i="2"/>
  <c r="S102" i="2"/>
  <c r="R390" i="2"/>
  <c r="R128" i="2"/>
  <c r="R64" i="2"/>
  <c r="S445" i="2"/>
  <c r="S513" i="2"/>
  <c r="S517" i="2"/>
  <c r="S529" i="2"/>
  <c r="S533" i="2"/>
  <c r="S549" i="2"/>
  <c r="S565" i="2"/>
  <c r="S633" i="2"/>
  <c r="S653" i="2"/>
  <c r="R218" i="2"/>
  <c r="R230" i="2"/>
  <c r="R250" i="2"/>
  <c r="R270" i="2"/>
  <c r="R290" i="2"/>
  <c r="R310" i="2"/>
  <c r="R326" i="2"/>
  <c r="R346" i="2"/>
  <c r="R370" i="2"/>
  <c r="S527" i="2"/>
  <c r="S393" i="2"/>
  <c r="R356" i="2"/>
  <c r="R340" i="2"/>
  <c r="R324" i="2"/>
  <c r="R308" i="2"/>
  <c r="R292" i="2"/>
  <c r="R276" i="2"/>
  <c r="R260" i="2"/>
  <c r="R244" i="2"/>
  <c r="R228" i="2"/>
  <c r="R212" i="2"/>
  <c r="R196" i="2"/>
  <c r="R180" i="2"/>
  <c r="R164" i="2"/>
  <c r="R896" i="2"/>
  <c r="S872" i="2"/>
  <c r="S868" i="2"/>
  <c r="S864" i="2"/>
  <c r="S856" i="2"/>
  <c r="S852" i="2"/>
  <c r="S816" i="2"/>
  <c r="S792" i="2"/>
  <c r="S788" i="2"/>
  <c r="S772" i="2"/>
  <c r="S744" i="2"/>
  <c r="S732" i="2"/>
  <c r="S716" i="2"/>
  <c r="S704" i="2"/>
  <c r="S692" i="2"/>
  <c r="S435" i="2"/>
  <c r="S439" i="2"/>
  <c r="S447" i="2"/>
  <c r="S455" i="2"/>
  <c r="S467" i="2"/>
  <c r="S471" i="2"/>
  <c r="S479" i="2"/>
  <c r="S487" i="2"/>
  <c r="S499" i="2"/>
  <c r="S503" i="2"/>
  <c r="S511" i="2"/>
  <c r="S523" i="2"/>
  <c r="S535" i="2"/>
  <c r="S547" i="2"/>
  <c r="S559" i="2"/>
  <c r="S587" i="2"/>
  <c r="S599" i="2"/>
  <c r="S611" i="2"/>
  <c r="S623" i="2"/>
  <c r="S651" i="2"/>
  <c r="S663" i="2"/>
  <c r="S675" i="2"/>
  <c r="S206" i="2"/>
  <c r="S78" i="2"/>
  <c r="S98" i="2"/>
  <c r="S641" i="2"/>
  <c r="S254" i="2"/>
  <c r="S294" i="2"/>
  <c r="S334" i="2"/>
  <c r="S374" i="2"/>
  <c r="R382" i="2"/>
  <c r="R406" i="2"/>
  <c r="R410" i="2"/>
  <c r="S154" i="2"/>
  <c r="S162" i="2"/>
  <c r="S170" i="2"/>
  <c r="S178" i="2"/>
  <c r="S186" i="2"/>
  <c r="S194" i="2"/>
  <c r="R405" i="2"/>
  <c r="S344" i="2"/>
  <c r="S320" i="2"/>
  <c r="S296" i="2"/>
  <c r="S248" i="2"/>
  <c r="S232" i="2"/>
  <c r="R211" i="2"/>
  <c r="S192" i="2"/>
  <c r="S160" i="2"/>
  <c r="R139" i="2"/>
  <c r="R123" i="2"/>
  <c r="R107" i="2"/>
  <c r="R91" i="2"/>
  <c r="R75" i="2"/>
  <c r="S895" i="2"/>
  <c r="S883" i="2"/>
  <c r="S867" i="2"/>
  <c r="S855" i="2"/>
  <c r="S839" i="2"/>
  <c r="S823" i="2"/>
  <c r="S807" i="2"/>
  <c r="S795" i="2"/>
  <c r="S779" i="2"/>
  <c r="S771" i="2"/>
  <c r="S755" i="2"/>
  <c r="S731" i="2"/>
  <c r="S695" i="2"/>
  <c r="S687" i="2"/>
  <c r="S683" i="2"/>
  <c r="S428" i="2"/>
  <c r="S460" i="2"/>
  <c r="S492" i="2"/>
  <c r="S520" i="2"/>
  <c r="S548" i="2"/>
  <c r="S560" i="2"/>
  <c r="S572" i="2"/>
  <c r="S584" i="2"/>
  <c r="S612" i="2"/>
  <c r="S624" i="2"/>
  <c r="S636" i="2"/>
  <c r="S648" i="2"/>
  <c r="S676" i="2"/>
  <c r="S369" i="2"/>
  <c r="S397" i="2"/>
  <c r="S405" i="2"/>
  <c r="S413" i="2"/>
  <c r="S207" i="2"/>
  <c r="R153" i="2"/>
  <c r="R161" i="2"/>
  <c r="R169" i="2"/>
  <c r="R177" i="2"/>
  <c r="R185" i="2"/>
  <c r="R193" i="2"/>
  <c r="S123" i="2"/>
  <c r="S139" i="2"/>
  <c r="S67" i="2"/>
  <c r="S83" i="2"/>
  <c r="S99" i="2"/>
  <c r="R216" i="2"/>
  <c r="R72" i="2"/>
  <c r="S537" i="2"/>
  <c r="S561" i="2"/>
  <c r="S569" i="2"/>
  <c r="S609" i="2"/>
  <c r="S617" i="2"/>
  <c r="S637" i="2"/>
  <c r="S677" i="2"/>
  <c r="S238" i="2"/>
  <c r="S258" i="2"/>
  <c r="S278" i="2"/>
  <c r="S298" i="2"/>
  <c r="S318" i="2"/>
  <c r="S342" i="2"/>
  <c r="S362" i="2"/>
  <c r="S669" i="2"/>
  <c r="S419" i="2"/>
  <c r="R187" i="2"/>
  <c r="S145" i="2"/>
  <c r="S457" i="2"/>
  <c r="S550" i="2"/>
  <c r="R227" i="2"/>
  <c r="R259" i="2"/>
  <c r="R291" i="2"/>
  <c r="R323" i="2"/>
  <c r="R355" i="2"/>
  <c r="R155" i="2"/>
  <c r="S137" i="2"/>
  <c r="S483" i="2"/>
  <c r="S518" i="2"/>
  <c r="R886" i="2"/>
  <c r="S830" i="2"/>
  <c r="S786" i="2"/>
  <c r="S758" i="2"/>
  <c r="S746" i="2"/>
  <c r="S730" i="2"/>
  <c r="S434" i="2"/>
  <c r="R889" i="2"/>
  <c r="S885" i="2"/>
  <c r="S841" i="2"/>
  <c r="S765" i="2"/>
  <c r="S689" i="2"/>
  <c r="S515" i="2"/>
  <c r="S451" i="2"/>
  <c r="S394" i="2"/>
  <c r="S370" i="2"/>
  <c r="R359" i="2"/>
  <c r="S348" i="2"/>
  <c r="R327" i="2"/>
  <c r="S316" i="2"/>
  <c r="R295" i="2"/>
  <c r="S284" i="2"/>
  <c r="R263" i="2"/>
  <c r="S252" i="2"/>
  <c r="R231" i="2"/>
  <c r="S220" i="2"/>
  <c r="R199" i="2"/>
  <c r="S188" i="2"/>
  <c r="R167" i="2"/>
  <c r="S156" i="2"/>
  <c r="R135" i="2"/>
  <c r="S124" i="2"/>
  <c r="R103" i="2"/>
  <c r="S92" i="2"/>
  <c r="R71" i="2"/>
  <c r="S546" i="2"/>
  <c r="S558" i="2"/>
  <c r="S570" i="2"/>
  <c r="S582" i="2"/>
  <c r="S610" i="2"/>
  <c r="S622" i="2"/>
  <c r="S634" i="2"/>
  <c r="S646" i="2"/>
  <c r="S674" i="2"/>
  <c r="S219" i="2"/>
  <c r="S235" i="2"/>
  <c r="S251" i="2"/>
  <c r="S267" i="2"/>
  <c r="S283" i="2"/>
  <c r="S299" i="2"/>
  <c r="S315" i="2"/>
  <c r="S331" i="2"/>
  <c r="S347" i="2"/>
  <c r="S363" i="2"/>
  <c r="S379" i="2"/>
  <c r="S395" i="2"/>
  <c r="S399" i="2"/>
  <c r="R403" i="2"/>
  <c r="S155" i="2"/>
  <c r="S171" i="2"/>
  <c r="S187" i="2"/>
  <c r="R113" i="2"/>
  <c r="R121" i="2"/>
  <c r="R129" i="2"/>
  <c r="R137" i="2"/>
  <c r="R145" i="2"/>
  <c r="R65" i="2"/>
  <c r="R73" i="2"/>
  <c r="R81" i="2"/>
  <c r="R89" i="2"/>
  <c r="R97" i="2"/>
  <c r="R105" i="2"/>
  <c r="R388" i="2"/>
  <c r="R392" i="2"/>
  <c r="S396" i="2"/>
  <c r="S408" i="2"/>
  <c r="S416" i="2"/>
  <c r="R198" i="2"/>
  <c r="R210" i="2"/>
  <c r="R114" i="2"/>
  <c r="R122" i="2"/>
  <c r="R130" i="2"/>
  <c r="R138" i="2"/>
  <c r="R146" i="2"/>
  <c r="R66" i="2"/>
  <c r="R82" i="2"/>
  <c r="R94" i="2"/>
  <c r="R106" i="2"/>
  <c r="R200" i="2"/>
  <c r="R120" i="2"/>
  <c r="S890" i="2"/>
  <c r="S469" i="2"/>
  <c r="S501" i="2"/>
  <c r="S509" i="2"/>
  <c r="S573" i="2"/>
  <c r="S597" i="2"/>
  <c r="S613" i="2"/>
  <c r="S629" i="2"/>
  <c r="S661" i="2"/>
  <c r="S218" i="2"/>
  <c r="S230" i="2"/>
  <c r="S250" i="2"/>
  <c r="S270" i="2"/>
  <c r="S290" i="2"/>
  <c r="S310" i="2"/>
  <c r="S326" i="2"/>
  <c r="S346" i="2"/>
  <c r="S507" i="2"/>
  <c r="S386" i="2"/>
  <c r="S353" i="2"/>
  <c r="S337" i="2"/>
  <c r="S321" i="2"/>
  <c r="S305" i="2"/>
  <c r="S289" i="2"/>
  <c r="S273" i="2"/>
  <c r="S257" i="2"/>
  <c r="S241" i="2"/>
  <c r="S225" i="2"/>
  <c r="S193" i="2"/>
  <c r="S177" i="2"/>
  <c r="S161" i="2"/>
  <c r="R148" i="2"/>
  <c r="R132" i="2"/>
  <c r="R116" i="2"/>
  <c r="R100" i="2"/>
  <c r="R84" i="2"/>
  <c r="R68" i="2"/>
  <c r="S896" i="2"/>
  <c r="S888" i="2"/>
  <c r="S884" i="2"/>
  <c r="S880" i="2"/>
  <c r="S844" i="2"/>
  <c r="S832" i="2"/>
  <c r="S824" i="2"/>
  <c r="S820" i="2"/>
  <c r="S804" i="2"/>
  <c r="S776" i="2"/>
  <c r="S748" i="2"/>
  <c r="S720" i="2"/>
  <c r="S708" i="2"/>
  <c r="S696" i="2"/>
  <c r="S684" i="2"/>
  <c r="S519" i="2"/>
  <c r="S531" i="2"/>
  <c r="S571" i="2"/>
  <c r="S583" i="2"/>
  <c r="S595" i="2"/>
  <c r="S635" i="2"/>
  <c r="S647" i="2"/>
  <c r="S659" i="2"/>
  <c r="R70" i="2"/>
  <c r="R86" i="2"/>
  <c r="R110" i="2"/>
  <c r="S437" i="2"/>
  <c r="S461" i="2"/>
  <c r="S589" i="2"/>
  <c r="R234" i="2"/>
  <c r="R274" i="2"/>
  <c r="R314" i="2"/>
  <c r="R354" i="2"/>
  <c r="R374" i="2"/>
  <c r="R386" i="2"/>
  <c r="R394" i="2"/>
  <c r="S402" i="2"/>
  <c r="S406" i="2"/>
  <c r="R158" i="2"/>
  <c r="R166" i="2"/>
  <c r="R174" i="2"/>
  <c r="R182" i="2"/>
  <c r="R190" i="2"/>
  <c r="S378" i="2"/>
  <c r="S360" i="2"/>
  <c r="S288" i="2"/>
  <c r="S272" i="2"/>
  <c r="S224" i="2"/>
  <c r="S208" i="2"/>
  <c r="S184" i="2"/>
  <c r="S152" i="2"/>
  <c r="S136" i="2"/>
  <c r="S120" i="2"/>
  <c r="S104" i="2"/>
  <c r="S88" i="2"/>
  <c r="S72" i="2"/>
  <c r="R903" i="2"/>
  <c r="R887" i="2"/>
  <c r="S871" i="2"/>
  <c r="S843" i="2"/>
  <c r="S827" i="2"/>
  <c r="S811" i="2"/>
  <c r="S799" i="2"/>
  <c r="S783" i="2"/>
  <c r="S759" i="2"/>
  <c r="S747" i="2"/>
  <c r="S735" i="2"/>
  <c r="S723" i="2"/>
  <c r="S711" i="2"/>
  <c r="S703" i="2"/>
  <c r="S699" i="2"/>
  <c r="S436" i="2"/>
  <c r="S444" i="2"/>
  <c r="S456" i="2"/>
  <c r="S468" i="2"/>
  <c r="S476" i="2"/>
  <c r="S488" i="2"/>
  <c r="S500" i="2"/>
  <c r="S508" i="2"/>
  <c r="S532" i="2"/>
  <c r="S544" i="2"/>
  <c r="S556" i="2"/>
  <c r="S596" i="2"/>
  <c r="S608" i="2"/>
  <c r="S620" i="2"/>
  <c r="S660" i="2"/>
  <c r="S672" i="2"/>
  <c r="R221" i="2"/>
  <c r="R229" i="2"/>
  <c r="R237" i="2"/>
  <c r="R245" i="2"/>
  <c r="R253" i="2"/>
  <c r="R261" i="2"/>
  <c r="R269" i="2"/>
  <c r="R277" i="2"/>
  <c r="R285" i="2"/>
  <c r="R293" i="2"/>
  <c r="R301" i="2"/>
  <c r="R309" i="2"/>
  <c r="R317" i="2"/>
  <c r="R325" i="2"/>
  <c r="R333" i="2"/>
  <c r="R341" i="2"/>
  <c r="R349" i="2"/>
  <c r="R357" i="2"/>
  <c r="R365" i="2"/>
  <c r="S377" i="2"/>
  <c r="S385" i="2"/>
  <c r="S389" i="2"/>
  <c r="S409" i="2"/>
  <c r="S211" i="2"/>
  <c r="S111" i="2"/>
  <c r="S127" i="2"/>
  <c r="S143" i="2"/>
  <c r="S71" i="2"/>
  <c r="S87" i="2"/>
  <c r="S103" i="2"/>
  <c r="R112" i="2"/>
  <c r="S441" i="2"/>
  <c r="S453" i="2"/>
  <c r="S577" i="2"/>
  <c r="S581" i="2"/>
  <c r="S649" i="2"/>
  <c r="R222" i="2"/>
  <c r="R246" i="2"/>
  <c r="R266" i="2"/>
  <c r="R286" i="2"/>
  <c r="R306" i="2"/>
  <c r="R330" i="2"/>
  <c r="R350" i="2"/>
  <c r="R366" i="2"/>
  <c r="D43" i="2"/>
  <c r="C43" i="2" s="1"/>
  <c r="R398" i="2"/>
  <c r="S201" i="2"/>
  <c r="S113" i="2"/>
  <c r="S73" i="2"/>
  <c r="S489" i="2"/>
  <c r="S598" i="2"/>
  <c r="R235" i="2"/>
  <c r="R267" i="2"/>
  <c r="R299" i="2"/>
  <c r="R331" i="2"/>
  <c r="R363" i="2"/>
  <c r="S65" i="2"/>
  <c r="R352" i="2"/>
  <c r="R336" i="2"/>
  <c r="R328" i="2"/>
  <c r="R320" i="2"/>
  <c r="R312" i="2"/>
  <c r="R296" i="2"/>
  <c r="R272" i="2"/>
  <c r="R264" i="2"/>
  <c r="R232" i="2"/>
  <c r="R192" i="2"/>
  <c r="R176" i="2"/>
  <c r="R383" i="2"/>
  <c r="R304" i="2"/>
  <c r="R280" i="2"/>
  <c r="R256" i="2"/>
  <c r="R224" i="2"/>
  <c r="R184" i="2"/>
  <c r="R168" i="2"/>
  <c r="R152" i="2"/>
  <c r="R404" i="2"/>
  <c r="R397" i="2"/>
  <c r="R368" i="2"/>
  <c r="R360" i="2"/>
  <c r="R344" i="2"/>
  <c r="R288" i="2"/>
  <c r="R248" i="2"/>
  <c r="R240" i="2"/>
  <c r="R160" i="2"/>
  <c r="S717" i="2"/>
  <c r="S474" i="2"/>
  <c r="S862" i="2"/>
  <c r="S846" i="2"/>
  <c r="S802" i="2"/>
  <c r="S774" i="2"/>
  <c r="S706" i="2"/>
  <c r="S821" i="2"/>
  <c r="S498" i="2"/>
  <c r="S861" i="2"/>
  <c r="S857" i="2"/>
  <c r="S845" i="2"/>
  <c r="S829" i="2"/>
  <c r="S805" i="2"/>
  <c r="S781" i="2"/>
  <c r="S741" i="2"/>
  <c r="S713" i="2"/>
  <c r="S34" i="2"/>
  <c r="S22" i="2"/>
  <c r="S23" i="2"/>
  <c r="R63" i="2"/>
  <c r="S47" i="2"/>
  <c r="C22" i="2"/>
  <c r="S817" i="2"/>
  <c r="S789" i="2"/>
  <c r="S685" i="2"/>
  <c r="S458" i="2"/>
  <c r="S357" i="2"/>
  <c r="S341" i="2"/>
  <c r="S301" i="2"/>
  <c r="S285" i="2"/>
  <c r="S253" i="2"/>
  <c r="S221" i="2"/>
  <c r="S205" i="2"/>
  <c r="S197" i="2"/>
  <c r="S181" i="2"/>
  <c r="S165" i="2"/>
  <c r="S141" i="2"/>
  <c r="S133" i="2"/>
  <c r="S125" i="2"/>
  <c r="S101" i="2"/>
  <c r="S93" i="2"/>
  <c r="S69" i="2"/>
  <c r="S785" i="2"/>
  <c r="S757" i="2"/>
  <c r="S514" i="2"/>
  <c r="S450" i="2"/>
  <c r="S317" i="2"/>
  <c r="S309" i="2"/>
  <c r="S293" i="2"/>
  <c r="S269" i="2"/>
  <c r="S261" i="2"/>
  <c r="S245" i="2"/>
  <c r="S237" i="2"/>
  <c r="S189" i="2"/>
  <c r="S173" i="2"/>
  <c r="S157" i="2"/>
  <c r="S490" i="2"/>
  <c r="S433" i="2"/>
  <c r="S719" i="2"/>
  <c r="S662" i="2"/>
  <c r="S591" i="2"/>
  <c r="S534" i="2"/>
  <c r="S482" i="2"/>
  <c r="S475" i="2"/>
  <c r="S425" i="2"/>
  <c r="S411" i="2"/>
  <c r="S372" i="2"/>
  <c r="S365" i="2"/>
  <c r="S349" i="2"/>
  <c r="S333" i="2"/>
  <c r="S325" i="2"/>
  <c r="S277" i="2"/>
  <c r="S229" i="2"/>
  <c r="S213" i="2"/>
  <c r="S149" i="2"/>
  <c r="S117" i="2"/>
  <c r="S109" i="2"/>
  <c r="S85" i="2"/>
  <c r="S77" i="2"/>
  <c r="S710" i="2"/>
  <c r="R902" i="2"/>
  <c r="R890" i="2"/>
  <c r="S878" i="2"/>
  <c r="S854" i="2"/>
  <c r="S850" i="2"/>
  <c r="S834" i="2"/>
  <c r="S818" i="2"/>
  <c r="S806" i="2"/>
  <c r="S790" i="2"/>
  <c r="S778" i="2"/>
  <c r="S762" i="2"/>
  <c r="S750" i="2"/>
  <c r="S734" i="2"/>
  <c r="S718" i="2"/>
  <c r="S698" i="2"/>
  <c r="S686" i="2"/>
  <c r="S429" i="2"/>
  <c r="R905" i="2"/>
  <c r="S893" i="2"/>
  <c r="S889" i="2"/>
  <c r="S877" i="2"/>
  <c r="S873" i="2"/>
  <c r="S865" i="2"/>
  <c r="S849" i="2"/>
  <c r="S833" i="2"/>
  <c r="S809" i="2"/>
  <c r="S793" i="2"/>
  <c r="S769" i="2"/>
  <c r="S745" i="2"/>
  <c r="S729" i="2"/>
  <c r="S697" i="2"/>
  <c r="S671" i="2"/>
  <c r="S614" i="2"/>
  <c r="S557" i="2"/>
  <c r="S387" i="2"/>
  <c r="R367" i="2"/>
  <c r="S356" i="2"/>
  <c r="R335" i="2"/>
  <c r="S324" i="2"/>
  <c r="R303" i="2"/>
  <c r="S292" i="2"/>
  <c r="R271" i="2"/>
  <c r="S260" i="2"/>
  <c r="R239" i="2"/>
  <c r="S228" i="2"/>
  <c r="R207" i="2"/>
  <c r="S196" i="2"/>
  <c r="R175" i="2"/>
  <c r="S164" i="2"/>
  <c r="R143" i="2"/>
  <c r="S132" i="2"/>
  <c r="R111" i="2"/>
  <c r="S100" i="2"/>
  <c r="R79" i="2"/>
  <c r="S68" i="2"/>
  <c r="S530" i="2"/>
  <c r="S542" i="2"/>
  <c r="S554" i="2"/>
  <c r="S566" i="2"/>
  <c r="S594" i="2"/>
  <c r="S606" i="2"/>
  <c r="S618" i="2"/>
  <c r="S630" i="2"/>
  <c r="S658" i="2"/>
  <c r="S670" i="2"/>
  <c r="S223" i="2"/>
  <c r="S239" i="2"/>
  <c r="S255" i="2"/>
  <c r="S271" i="2"/>
  <c r="S287" i="2"/>
  <c r="S303" i="2"/>
  <c r="S319" i="2"/>
  <c r="S335" i="2"/>
  <c r="S351" i="2"/>
  <c r="S367" i="2"/>
  <c r="S375" i="2"/>
  <c r="R387" i="2"/>
  <c r="R399" i="2"/>
  <c r="R197" i="2"/>
  <c r="R205" i="2"/>
  <c r="R213" i="2"/>
  <c r="S159" i="2"/>
  <c r="S175" i="2"/>
  <c r="S191" i="2"/>
  <c r="R372" i="2"/>
  <c r="R380" i="2"/>
  <c r="S392" i="2"/>
  <c r="S198" i="2"/>
  <c r="S210" i="2"/>
  <c r="S114" i="2"/>
  <c r="S122" i="2"/>
  <c r="S130" i="2"/>
  <c r="S138" i="2"/>
  <c r="S146" i="2"/>
  <c r="S66" i="2"/>
  <c r="S82" i="2"/>
  <c r="S94" i="2"/>
  <c r="S106" i="2"/>
  <c r="R144" i="2"/>
  <c r="R96" i="2"/>
  <c r="S694" i="2"/>
  <c r="S481" i="2"/>
  <c r="S493" i="2"/>
  <c r="S505" i="2"/>
  <c r="S585" i="2"/>
  <c r="R226" i="2"/>
  <c r="R242" i="2"/>
  <c r="R262" i="2"/>
  <c r="R282" i="2"/>
  <c r="R302" i="2"/>
  <c r="R322" i="2"/>
  <c r="R338" i="2"/>
  <c r="R358" i="2"/>
  <c r="R364" i="2"/>
  <c r="R348" i="2"/>
  <c r="R332" i="2"/>
  <c r="R316" i="2"/>
  <c r="R300" i="2"/>
  <c r="R284" i="2"/>
  <c r="R268" i="2"/>
  <c r="R252" i="2"/>
  <c r="R236" i="2"/>
  <c r="R220" i="2"/>
  <c r="R204" i="2"/>
  <c r="R188" i="2"/>
  <c r="R172" i="2"/>
  <c r="R156" i="2"/>
  <c r="R904" i="2"/>
  <c r="R900" i="2"/>
  <c r="R892" i="2"/>
  <c r="R888" i="2"/>
  <c r="S876" i="2"/>
  <c r="S860" i="2"/>
  <c r="S808" i="2"/>
  <c r="S796" i="2"/>
  <c r="S780" i="2"/>
  <c r="S764" i="2"/>
  <c r="S752" i="2"/>
  <c r="S736" i="2"/>
  <c r="S724" i="2"/>
  <c r="S712" i="2"/>
  <c r="S700" i="2"/>
  <c r="S427" i="2"/>
  <c r="S431" i="2"/>
  <c r="S459" i="2"/>
  <c r="S463" i="2"/>
  <c r="S491" i="2"/>
  <c r="S495" i="2"/>
  <c r="S555" i="2"/>
  <c r="S567" i="2"/>
  <c r="S579" i="2"/>
  <c r="S619" i="2"/>
  <c r="S631" i="2"/>
  <c r="S643" i="2"/>
  <c r="R400" i="2"/>
  <c r="S420" i="2"/>
  <c r="S70" i="2"/>
  <c r="S86" i="2"/>
  <c r="S110" i="2"/>
  <c r="S234" i="2"/>
  <c r="S274" i="2"/>
  <c r="S314" i="2"/>
  <c r="S354" i="2"/>
  <c r="R402" i="2"/>
  <c r="S158" i="2"/>
  <c r="S166" i="2"/>
  <c r="S174" i="2"/>
  <c r="S182" i="2"/>
  <c r="S190" i="2"/>
  <c r="R373" i="2"/>
  <c r="S352" i="2"/>
  <c r="S336" i="2"/>
  <c r="S312" i="2"/>
  <c r="S264" i="2"/>
  <c r="S240" i="2"/>
  <c r="R203" i="2"/>
  <c r="S176" i="2"/>
  <c r="R147" i="2"/>
  <c r="R131" i="2"/>
  <c r="R115" i="2"/>
  <c r="R99" i="2"/>
  <c r="R83" i="2"/>
  <c r="R67" i="2"/>
  <c r="R895" i="2"/>
  <c r="R891" i="2"/>
  <c r="S887" i="2"/>
  <c r="S875" i="2"/>
  <c r="S859" i="2"/>
  <c r="S847" i="2"/>
  <c r="S831" i="2"/>
  <c r="S815" i="2"/>
  <c r="S803" i="2"/>
  <c r="S787" i="2"/>
  <c r="S775" i="2"/>
  <c r="S763" i="2"/>
  <c r="S739" i="2"/>
  <c r="S715" i="2"/>
  <c r="S691" i="2"/>
  <c r="S452" i="2"/>
  <c r="S484" i="2"/>
  <c r="S516" i="2"/>
  <c r="S528" i="2"/>
  <c r="S540" i="2"/>
  <c r="S568" i="2"/>
  <c r="S580" i="2"/>
  <c r="S592" i="2"/>
  <c r="S604" i="2"/>
  <c r="S632" i="2"/>
  <c r="S644" i="2"/>
  <c r="S656" i="2"/>
  <c r="S668" i="2"/>
  <c r="S373" i="2"/>
  <c r="R385" i="2"/>
  <c r="R401" i="2"/>
  <c r="R409" i="2"/>
  <c r="S199" i="2"/>
  <c r="S215" i="2"/>
  <c r="R157" i="2"/>
  <c r="R165" i="2"/>
  <c r="R173" i="2"/>
  <c r="R181" i="2"/>
  <c r="R189" i="2"/>
  <c r="S115" i="2"/>
  <c r="S131" i="2"/>
  <c r="S147" i="2"/>
  <c r="S75" i="2"/>
  <c r="S91" i="2"/>
  <c r="S107" i="2"/>
  <c r="R104" i="2"/>
  <c r="S545" i="2"/>
  <c r="S553" i="2"/>
  <c r="S593" i="2"/>
  <c r="S601" i="2"/>
  <c r="S625" i="2"/>
  <c r="S657" i="2"/>
  <c r="S665" i="2"/>
  <c r="S222" i="2"/>
  <c r="S246" i="2"/>
  <c r="S266" i="2"/>
  <c r="S286" i="2"/>
  <c r="S306" i="2"/>
  <c r="S330" i="2"/>
  <c r="S350" i="2"/>
  <c r="S366" i="2"/>
  <c r="S541" i="2"/>
  <c r="S418" i="2"/>
  <c r="S217" i="2"/>
  <c r="S121" i="2"/>
  <c r="S89" i="2"/>
  <c r="S497" i="2"/>
  <c r="S678" i="2"/>
  <c r="R243" i="2"/>
  <c r="R275" i="2"/>
  <c r="R307" i="2"/>
  <c r="R339" i="2"/>
  <c r="R375" i="2"/>
  <c r="R179" i="2"/>
  <c r="S81" i="2"/>
  <c r="S380" i="2"/>
  <c r="G44" i="2"/>
  <c r="H34" i="2"/>
  <c r="S56" i="2"/>
  <c r="S29" i="2"/>
  <c r="S17" i="2"/>
  <c r="S14" i="2"/>
  <c r="R40" i="2"/>
  <c r="S33" i="2"/>
  <c r="S43" i="2"/>
  <c r="R57" i="2"/>
  <c r="R42" i="2"/>
  <c r="R31" i="2"/>
  <c r="S53" i="2"/>
  <c r="S60" i="2"/>
  <c r="S52" i="2"/>
  <c r="S44" i="2"/>
  <c r="R39" i="2"/>
  <c r="S32" i="2"/>
  <c r="S57" i="2"/>
  <c r="S37" i="2"/>
  <c r="S20" i="2"/>
  <c r="G13" i="2"/>
  <c r="R29" i="2"/>
  <c r="R38" i="2"/>
  <c r="R30" i="2"/>
  <c r="R51" i="2"/>
  <c r="R33" i="2"/>
  <c r="S30" i="2"/>
  <c r="S58" i="2"/>
  <c r="S59" i="2"/>
  <c r="S28" i="2"/>
  <c r="S51" i="2"/>
  <c r="S46" i="2"/>
  <c r="S21" i="2"/>
  <c r="S62" i="2"/>
  <c r="S50" i="2"/>
  <c r="S25" i="2"/>
  <c r="S18" i="2"/>
  <c r="R56" i="2"/>
  <c r="R44" i="2"/>
  <c r="R60" i="2"/>
  <c r="R34" i="2"/>
  <c r="S55" i="2"/>
  <c r="S35" i="2"/>
  <c r="S48" i="2"/>
  <c r="S41" i="2"/>
  <c r="S45" i="2"/>
  <c r="S27" i="2"/>
  <c r="R54" i="2"/>
  <c r="R59" i="2"/>
  <c r="R50" i="2"/>
  <c r="S38" i="2"/>
  <c r="S24" i="2"/>
  <c r="S40" i="2"/>
  <c r="S39" i="2"/>
  <c r="R49" i="2"/>
  <c r="R37" i="2"/>
  <c r="S26" i="2"/>
  <c r="S19" i="2"/>
  <c r="S49" i="2"/>
  <c r="S31" i="2"/>
  <c r="R43" i="2"/>
  <c r="R36" i="2"/>
  <c r="R55" i="2"/>
  <c r="R46" i="2"/>
  <c r="S63" i="2"/>
  <c r="R52" i="2"/>
  <c r="S36" i="2"/>
  <c r="F44" i="2"/>
  <c r="J44" i="2"/>
  <c r="K44" i="2"/>
  <c r="J13" i="2"/>
  <c r="K13" i="2"/>
  <c r="F34" i="2"/>
  <c r="E34" i="2"/>
  <c r="G34" i="2"/>
  <c r="E13" i="2"/>
  <c r="D34" i="2"/>
  <c r="S16" i="2"/>
  <c r="I34" i="2"/>
  <c r="I13" i="2"/>
  <c r="H44" i="2"/>
  <c r="H13" i="2"/>
  <c r="J34" i="2"/>
  <c r="K34" i="2"/>
  <c r="F41" i="2" l="1"/>
  <c r="K41" i="2"/>
  <c r="J41" i="2"/>
  <c r="I41" i="2"/>
  <c r="I44" i="2"/>
  <c r="E44" i="2"/>
  <c r="I23" i="2"/>
  <c r="T649" i="2"/>
  <c r="J640" i="1" s="1"/>
  <c r="T647" i="2"/>
  <c r="J638" i="1" s="1"/>
  <c r="T645" i="2"/>
  <c r="J636" i="1" s="1"/>
  <c r="T644" i="2"/>
  <c r="J635" i="1" s="1"/>
  <c r="T642" i="2"/>
  <c r="J633" i="1" s="1"/>
  <c r="T640" i="2"/>
  <c r="J631" i="1" s="1"/>
  <c r="T638" i="2"/>
  <c r="J629" i="1" s="1"/>
  <c r="T636" i="2"/>
  <c r="J627" i="1" s="1"/>
  <c r="T634" i="2"/>
  <c r="J625" i="1" s="1"/>
  <c r="T632" i="2"/>
  <c r="J623" i="1" s="1"/>
  <c r="T630" i="2"/>
  <c r="J621" i="1" s="1"/>
  <c r="T628" i="2"/>
  <c r="J619" i="1" s="1"/>
  <c r="T626" i="2"/>
  <c r="J617" i="1" s="1"/>
  <c r="T624" i="2"/>
  <c r="J615" i="1" s="1"/>
  <c r="T622" i="2"/>
  <c r="J613" i="1" s="1"/>
  <c r="T620" i="2"/>
  <c r="J611" i="1" s="1"/>
  <c r="T618" i="2"/>
  <c r="J609" i="1" s="1"/>
  <c r="T616" i="2"/>
  <c r="J607" i="1" s="1"/>
  <c r="T614" i="2"/>
  <c r="J605" i="1" s="1"/>
  <c r="T612" i="2"/>
  <c r="J603" i="1" s="1"/>
  <c r="T610" i="2"/>
  <c r="J601" i="1" s="1"/>
  <c r="T608" i="2"/>
  <c r="J599" i="1" s="1"/>
  <c r="T606" i="2"/>
  <c r="J597" i="1" s="1"/>
  <c r="T604" i="2"/>
  <c r="J595" i="1" s="1"/>
  <c r="T602" i="2"/>
  <c r="J593" i="1" s="1"/>
  <c r="T600" i="2"/>
  <c r="J591" i="1" s="1"/>
  <c r="T598" i="2"/>
  <c r="J589" i="1" s="1"/>
  <c r="T596" i="2"/>
  <c r="J587" i="1" s="1"/>
  <c r="T594" i="2"/>
  <c r="J585" i="1" s="1"/>
  <c r="T592" i="2"/>
  <c r="J583" i="1" s="1"/>
  <c r="T590" i="2"/>
  <c r="J581" i="1" s="1"/>
  <c r="T588" i="2"/>
  <c r="J579" i="1" s="1"/>
  <c r="T586" i="2"/>
  <c r="J577" i="1" s="1"/>
  <c r="T584" i="2"/>
  <c r="J575" i="1" s="1"/>
  <c r="T582" i="2"/>
  <c r="J573" i="1" s="1"/>
  <c r="T580" i="2"/>
  <c r="J571" i="1" s="1"/>
  <c r="T578" i="2"/>
  <c r="J569" i="1" s="1"/>
  <c r="T576" i="2"/>
  <c r="J567" i="1" s="1"/>
  <c r="T574" i="2"/>
  <c r="J565" i="1" s="1"/>
  <c r="T572" i="2"/>
  <c r="J563" i="1" s="1"/>
  <c r="T570" i="2"/>
  <c r="J561" i="1" s="1"/>
  <c r="T568" i="2"/>
  <c r="J559" i="1" s="1"/>
  <c r="T566" i="2"/>
  <c r="J557" i="1" s="1"/>
  <c r="T564" i="2"/>
  <c r="J555" i="1" s="1"/>
  <c r="T562" i="2"/>
  <c r="J553" i="1" s="1"/>
  <c r="T560" i="2"/>
  <c r="J551" i="1" s="1"/>
  <c r="T558" i="2"/>
  <c r="J549" i="1" s="1"/>
  <c r="T556" i="2"/>
  <c r="J547" i="1" s="1"/>
  <c r="T554" i="2"/>
  <c r="J545" i="1" s="1"/>
  <c r="T552" i="2"/>
  <c r="J543" i="1" s="1"/>
  <c r="T550" i="2"/>
  <c r="J541" i="1" s="1"/>
  <c r="T548" i="2"/>
  <c r="J539" i="1" s="1"/>
  <c r="T546" i="2"/>
  <c r="J537" i="1" s="1"/>
  <c r="T544" i="2"/>
  <c r="J535" i="1" s="1"/>
  <c r="T542" i="2"/>
  <c r="J533" i="1" s="1"/>
  <c r="T540" i="2"/>
  <c r="J531" i="1" s="1"/>
  <c r="T538" i="2"/>
  <c r="J529" i="1" s="1"/>
  <c r="T536" i="2"/>
  <c r="J527" i="1" s="1"/>
  <c r="T534" i="2"/>
  <c r="J525" i="1" s="1"/>
  <c r="T532" i="2"/>
  <c r="J523" i="1" s="1"/>
  <c r="T530" i="2"/>
  <c r="J521" i="1" s="1"/>
  <c r="T528" i="2"/>
  <c r="J519" i="1" s="1"/>
  <c r="T526" i="2"/>
  <c r="J517" i="1" s="1"/>
  <c r="T523" i="2"/>
  <c r="J514" i="1" s="1"/>
  <c r="T521" i="2"/>
  <c r="J512" i="1" s="1"/>
  <c r="T519" i="2"/>
  <c r="J510" i="1" s="1"/>
  <c r="T517" i="2"/>
  <c r="J508" i="1" s="1"/>
  <c r="T515" i="2"/>
  <c r="J506" i="1" s="1"/>
  <c r="T513" i="2"/>
  <c r="J504" i="1" s="1"/>
  <c r="T511" i="2"/>
  <c r="J502" i="1" s="1"/>
  <c r="T509" i="2"/>
  <c r="J500" i="1" s="1"/>
  <c r="T507" i="2"/>
  <c r="J498" i="1" s="1"/>
  <c r="T505" i="2"/>
  <c r="J496" i="1" s="1"/>
  <c r="T503" i="2"/>
  <c r="J494" i="1" s="1"/>
  <c r="T501" i="2"/>
  <c r="J492" i="1" s="1"/>
  <c r="T499" i="2"/>
  <c r="J490" i="1" s="1"/>
  <c r="T497" i="2"/>
  <c r="J488" i="1" s="1"/>
  <c r="T495" i="2"/>
  <c r="J486" i="1" s="1"/>
  <c r="T493" i="2"/>
  <c r="J484" i="1" s="1"/>
  <c r="T491" i="2"/>
  <c r="J482" i="1" s="1"/>
  <c r="T489" i="2"/>
  <c r="J480" i="1" s="1"/>
  <c r="T487" i="2"/>
  <c r="J478" i="1" s="1"/>
  <c r="T485" i="2"/>
  <c r="J476" i="1" s="1"/>
  <c r="T483" i="2"/>
  <c r="J474" i="1" s="1"/>
  <c r="T481" i="2"/>
  <c r="J472" i="1" s="1"/>
  <c r="T479" i="2"/>
  <c r="J470" i="1" s="1"/>
  <c r="T477" i="2"/>
  <c r="J468" i="1" s="1"/>
  <c r="T475" i="2"/>
  <c r="J466" i="1" s="1"/>
  <c r="T473" i="2"/>
  <c r="J464" i="1" s="1"/>
  <c r="T471" i="2"/>
  <c r="J462" i="1" s="1"/>
  <c r="T469" i="2"/>
  <c r="J460" i="1" s="1"/>
  <c r="T468" i="2"/>
  <c r="J459" i="1" s="1"/>
  <c r="T466" i="2"/>
  <c r="J457" i="1" s="1"/>
  <c r="T464" i="2"/>
  <c r="J455" i="1" s="1"/>
  <c r="T462" i="2"/>
  <c r="J453" i="1" s="1"/>
  <c r="T460" i="2"/>
  <c r="J451" i="1" s="1"/>
  <c r="T458" i="2"/>
  <c r="J449" i="1" s="1"/>
  <c r="T456" i="2"/>
  <c r="J447" i="1" s="1"/>
  <c r="T454" i="2"/>
  <c r="J445" i="1" s="1"/>
  <c r="T452" i="2"/>
  <c r="J443" i="1" s="1"/>
  <c r="T450" i="2"/>
  <c r="J441" i="1" s="1"/>
  <c r="T448" i="2"/>
  <c r="J439" i="1" s="1"/>
  <c r="T446" i="2"/>
  <c r="J437" i="1" s="1"/>
  <c r="T444" i="2"/>
  <c r="J435" i="1" s="1"/>
  <c r="T442" i="2"/>
  <c r="J433" i="1" s="1"/>
  <c r="T440" i="2"/>
  <c r="J431" i="1" s="1"/>
  <c r="T438" i="2"/>
  <c r="J429" i="1" s="1"/>
  <c r="T436" i="2"/>
  <c r="J427" i="1" s="1"/>
  <c r="T434" i="2"/>
  <c r="J425" i="1" s="1"/>
  <c r="T432" i="2"/>
  <c r="J423" i="1" s="1"/>
  <c r="T430" i="2"/>
  <c r="J421" i="1" s="1"/>
  <c r="T428" i="2"/>
  <c r="J419" i="1" s="1"/>
  <c r="T426" i="2"/>
  <c r="J417" i="1" s="1"/>
  <c r="T424" i="2"/>
  <c r="J415" i="1" s="1"/>
  <c r="T422" i="2"/>
  <c r="J413" i="1" s="1"/>
  <c r="T420" i="2"/>
  <c r="J411" i="1" s="1"/>
  <c r="T418" i="2"/>
  <c r="J409" i="1" s="1"/>
  <c r="T416" i="2"/>
  <c r="J407" i="1" s="1"/>
  <c r="T414" i="2"/>
  <c r="J405" i="1" s="1"/>
  <c r="T412" i="2"/>
  <c r="J403" i="1" s="1"/>
  <c r="T410" i="2"/>
  <c r="J401" i="1" s="1"/>
  <c r="T408" i="2"/>
  <c r="J399" i="1" s="1"/>
  <c r="T406" i="2"/>
  <c r="J397" i="1" s="1"/>
  <c r="T404" i="2"/>
  <c r="J395" i="1" s="1"/>
  <c r="T402" i="2"/>
  <c r="J393" i="1" s="1"/>
  <c r="T400" i="2"/>
  <c r="J391" i="1" s="1"/>
  <c r="T398" i="2"/>
  <c r="J389" i="1" s="1"/>
  <c r="T396" i="2"/>
  <c r="J387" i="1" s="1"/>
  <c r="T394" i="2"/>
  <c r="J385" i="1" s="1"/>
  <c r="T392" i="2"/>
  <c r="J383" i="1" s="1"/>
  <c r="T390" i="2"/>
  <c r="J381" i="1" s="1"/>
  <c r="T388" i="2"/>
  <c r="J379" i="1" s="1"/>
  <c r="T386" i="2"/>
  <c r="J377" i="1" s="1"/>
  <c r="T384" i="2"/>
  <c r="J375" i="1" s="1"/>
  <c r="T382" i="2"/>
  <c r="J373" i="1" s="1"/>
  <c r="T380" i="2"/>
  <c r="J371" i="1" s="1"/>
  <c r="T378" i="2"/>
  <c r="J369" i="1" s="1"/>
  <c r="T376" i="2"/>
  <c r="J367" i="1" s="1"/>
  <c r="T374" i="2"/>
  <c r="J365" i="1" s="1"/>
  <c r="T372" i="2"/>
  <c r="J363" i="1" s="1"/>
  <c r="T370" i="2"/>
  <c r="J361" i="1" s="1"/>
  <c r="T368" i="2"/>
  <c r="J359" i="1" s="1"/>
  <c r="T366" i="2"/>
  <c r="J357" i="1" s="1"/>
  <c r="T364" i="2"/>
  <c r="J355" i="1" s="1"/>
  <c r="T362" i="2"/>
  <c r="J353" i="1" s="1"/>
  <c r="T360" i="2"/>
  <c r="J351" i="1" s="1"/>
  <c r="T358" i="2"/>
  <c r="J349" i="1" s="1"/>
  <c r="T356" i="2"/>
  <c r="J347" i="1" s="1"/>
  <c r="T354" i="2"/>
  <c r="J345" i="1" s="1"/>
  <c r="T352" i="2"/>
  <c r="J343" i="1" s="1"/>
  <c r="T350" i="2"/>
  <c r="J341" i="1" s="1"/>
  <c r="T348" i="2"/>
  <c r="J339" i="1" s="1"/>
  <c r="T346" i="2"/>
  <c r="J337" i="1" s="1"/>
  <c r="T344" i="2"/>
  <c r="J335" i="1" s="1"/>
  <c r="T342" i="2"/>
  <c r="J333" i="1" s="1"/>
  <c r="T340" i="2"/>
  <c r="J331" i="1" s="1"/>
  <c r="T338" i="2"/>
  <c r="J329" i="1" s="1"/>
  <c r="T336" i="2"/>
  <c r="J327" i="1" s="1"/>
  <c r="T334" i="2"/>
  <c r="J325" i="1" s="1"/>
  <c r="T332" i="2"/>
  <c r="J323" i="1" s="1"/>
  <c r="T330" i="2"/>
  <c r="J321" i="1" s="1"/>
  <c r="T328" i="2"/>
  <c r="J319" i="1" s="1"/>
  <c r="T648" i="2"/>
  <c r="J639" i="1" s="1"/>
  <c r="T646" i="2"/>
  <c r="J637" i="1" s="1"/>
  <c r="T643" i="2"/>
  <c r="J634" i="1" s="1"/>
  <c r="T641" i="2"/>
  <c r="J632" i="1" s="1"/>
  <c r="T639" i="2"/>
  <c r="J630" i="1" s="1"/>
  <c r="T637" i="2"/>
  <c r="J628" i="1" s="1"/>
  <c r="T635" i="2"/>
  <c r="J626" i="1" s="1"/>
  <c r="T633" i="2"/>
  <c r="J624" i="1" s="1"/>
  <c r="T631" i="2"/>
  <c r="J622" i="1" s="1"/>
  <c r="T629" i="2"/>
  <c r="J620" i="1" s="1"/>
  <c r="T627" i="2"/>
  <c r="J618" i="1" s="1"/>
  <c r="T625" i="2"/>
  <c r="J616" i="1" s="1"/>
  <c r="T623" i="2"/>
  <c r="J614" i="1" s="1"/>
  <c r="T621" i="2"/>
  <c r="J612" i="1" s="1"/>
  <c r="T619" i="2"/>
  <c r="J610" i="1" s="1"/>
  <c r="T617" i="2"/>
  <c r="J608" i="1" s="1"/>
  <c r="T615" i="2"/>
  <c r="J606" i="1" s="1"/>
  <c r="T613" i="2"/>
  <c r="J604" i="1" s="1"/>
  <c r="T611" i="2"/>
  <c r="J602" i="1" s="1"/>
  <c r="T609" i="2"/>
  <c r="J600" i="1" s="1"/>
  <c r="T607" i="2"/>
  <c r="J598" i="1" s="1"/>
  <c r="T605" i="2"/>
  <c r="J596" i="1" s="1"/>
  <c r="T603" i="2"/>
  <c r="J594" i="1" s="1"/>
  <c r="T601" i="2"/>
  <c r="J592" i="1" s="1"/>
  <c r="T599" i="2"/>
  <c r="J590" i="1" s="1"/>
  <c r="T597" i="2"/>
  <c r="J588" i="1" s="1"/>
  <c r="T595" i="2"/>
  <c r="J586" i="1" s="1"/>
  <c r="T593" i="2"/>
  <c r="J584" i="1" s="1"/>
  <c r="T591" i="2"/>
  <c r="J582" i="1" s="1"/>
  <c r="T589" i="2"/>
  <c r="J580" i="1" s="1"/>
  <c r="T587" i="2"/>
  <c r="J578" i="1" s="1"/>
  <c r="T585" i="2"/>
  <c r="J576" i="1" s="1"/>
  <c r="T583" i="2"/>
  <c r="J574" i="1" s="1"/>
  <c r="T581" i="2"/>
  <c r="J572" i="1" s="1"/>
  <c r="T579" i="2"/>
  <c r="J570" i="1" s="1"/>
  <c r="T577" i="2"/>
  <c r="J568" i="1" s="1"/>
  <c r="T575" i="2"/>
  <c r="J566" i="1" s="1"/>
  <c r="T573" i="2"/>
  <c r="J564" i="1" s="1"/>
  <c r="T571" i="2"/>
  <c r="J562" i="1" s="1"/>
  <c r="T569" i="2"/>
  <c r="J560" i="1" s="1"/>
  <c r="T567" i="2"/>
  <c r="J558" i="1" s="1"/>
  <c r="T565" i="2"/>
  <c r="J556" i="1" s="1"/>
  <c r="T563" i="2"/>
  <c r="J554" i="1" s="1"/>
  <c r="T561" i="2"/>
  <c r="J552" i="1" s="1"/>
  <c r="T559" i="2"/>
  <c r="J550" i="1" s="1"/>
  <c r="T557" i="2"/>
  <c r="J548" i="1" s="1"/>
  <c r="T555" i="2"/>
  <c r="J546" i="1" s="1"/>
  <c r="T553" i="2"/>
  <c r="J544" i="1" s="1"/>
  <c r="T551" i="2"/>
  <c r="J542" i="1" s="1"/>
  <c r="T549" i="2"/>
  <c r="J540" i="1" s="1"/>
  <c r="T547" i="2"/>
  <c r="J538" i="1" s="1"/>
  <c r="T545" i="2"/>
  <c r="J536" i="1" s="1"/>
  <c r="T543" i="2"/>
  <c r="J534" i="1" s="1"/>
  <c r="T541" i="2"/>
  <c r="J532" i="1" s="1"/>
  <c r="T539" i="2"/>
  <c r="J530" i="1" s="1"/>
  <c r="T537" i="2"/>
  <c r="J528" i="1" s="1"/>
  <c r="T535" i="2"/>
  <c r="J526" i="1" s="1"/>
  <c r="T533" i="2"/>
  <c r="J524" i="1" s="1"/>
  <c r="T531" i="2"/>
  <c r="J522" i="1" s="1"/>
  <c r="T529" i="2"/>
  <c r="J520" i="1" s="1"/>
  <c r="T527" i="2"/>
  <c r="J518" i="1" s="1"/>
  <c r="T525" i="2"/>
  <c r="J516" i="1" s="1"/>
  <c r="T524" i="2"/>
  <c r="J515" i="1" s="1"/>
  <c r="T522" i="2"/>
  <c r="J513" i="1" s="1"/>
  <c r="T520" i="2"/>
  <c r="J511" i="1" s="1"/>
  <c r="T518" i="2"/>
  <c r="J509" i="1" s="1"/>
  <c r="T516" i="2"/>
  <c r="J507" i="1" s="1"/>
  <c r="T514" i="2"/>
  <c r="J505" i="1" s="1"/>
  <c r="T512" i="2"/>
  <c r="J503" i="1" s="1"/>
  <c r="T510" i="2"/>
  <c r="J501" i="1" s="1"/>
  <c r="T508" i="2"/>
  <c r="J499" i="1" s="1"/>
  <c r="T506" i="2"/>
  <c r="J497" i="1" s="1"/>
  <c r="T504" i="2"/>
  <c r="J495" i="1" s="1"/>
  <c r="T502" i="2"/>
  <c r="J493" i="1" s="1"/>
  <c r="T500" i="2"/>
  <c r="J491" i="1" s="1"/>
  <c r="T498" i="2"/>
  <c r="J489" i="1" s="1"/>
  <c r="T496" i="2"/>
  <c r="J487" i="1" s="1"/>
  <c r="T494" i="2"/>
  <c r="J485" i="1" s="1"/>
  <c r="T492" i="2"/>
  <c r="J483" i="1" s="1"/>
  <c r="T490" i="2"/>
  <c r="J481" i="1" s="1"/>
  <c r="T488" i="2"/>
  <c r="J479" i="1" s="1"/>
  <c r="T486" i="2"/>
  <c r="J477" i="1" s="1"/>
  <c r="T484" i="2"/>
  <c r="J475" i="1" s="1"/>
  <c r="T482" i="2"/>
  <c r="J473" i="1" s="1"/>
  <c r="T480" i="2"/>
  <c r="J471" i="1" s="1"/>
  <c r="T478" i="2"/>
  <c r="J469" i="1" s="1"/>
  <c r="T476" i="2"/>
  <c r="J467" i="1" s="1"/>
  <c r="T474" i="2"/>
  <c r="J465" i="1" s="1"/>
  <c r="T472" i="2"/>
  <c r="J463" i="1" s="1"/>
  <c r="T470" i="2"/>
  <c r="J461" i="1" s="1"/>
  <c r="T467" i="2"/>
  <c r="J458" i="1" s="1"/>
  <c r="T465" i="2"/>
  <c r="J456" i="1" s="1"/>
  <c r="T463" i="2"/>
  <c r="J454" i="1" s="1"/>
  <c r="T461" i="2"/>
  <c r="J452" i="1" s="1"/>
  <c r="T459" i="2"/>
  <c r="J450" i="1" s="1"/>
  <c r="T457" i="2"/>
  <c r="J448" i="1" s="1"/>
  <c r="T455" i="2"/>
  <c r="J446" i="1" s="1"/>
  <c r="T453" i="2"/>
  <c r="J444" i="1" s="1"/>
  <c r="T451" i="2"/>
  <c r="J442" i="1" s="1"/>
  <c r="T449" i="2"/>
  <c r="J440" i="1" s="1"/>
  <c r="T447" i="2"/>
  <c r="J438" i="1" s="1"/>
  <c r="T445" i="2"/>
  <c r="J436" i="1" s="1"/>
  <c r="T443" i="2"/>
  <c r="J434" i="1" s="1"/>
  <c r="T441" i="2"/>
  <c r="J432" i="1" s="1"/>
  <c r="T439" i="2"/>
  <c r="J430" i="1" s="1"/>
  <c r="T437" i="2"/>
  <c r="J428" i="1" s="1"/>
  <c r="T435" i="2"/>
  <c r="J426" i="1" s="1"/>
  <c r="T433" i="2"/>
  <c r="J424" i="1" s="1"/>
  <c r="T431" i="2"/>
  <c r="J422" i="1" s="1"/>
  <c r="T429" i="2"/>
  <c r="J420" i="1" s="1"/>
  <c r="T427" i="2"/>
  <c r="J418" i="1" s="1"/>
  <c r="T425" i="2"/>
  <c r="J416" i="1" s="1"/>
  <c r="T423" i="2"/>
  <c r="J414" i="1" s="1"/>
  <c r="T421" i="2"/>
  <c r="J412" i="1" s="1"/>
  <c r="T419" i="2"/>
  <c r="J410" i="1" s="1"/>
  <c r="T417" i="2"/>
  <c r="J408" i="1" s="1"/>
  <c r="T415" i="2"/>
  <c r="J406" i="1" s="1"/>
  <c r="T413" i="2"/>
  <c r="J404" i="1" s="1"/>
  <c r="T411" i="2"/>
  <c r="J402" i="1" s="1"/>
  <c r="T409" i="2"/>
  <c r="J400" i="1" s="1"/>
  <c r="T407" i="2"/>
  <c r="J398" i="1" s="1"/>
  <c r="T405" i="2"/>
  <c r="J396" i="1" s="1"/>
  <c r="T403" i="2"/>
  <c r="J394" i="1" s="1"/>
  <c r="T401" i="2"/>
  <c r="J392" i="1" s="1"/>
  <c r="T399" i="2"/>
  <c r="J390" i="1" s="1"/>
  <c r="T397" i="2"/>
  <c r="J388" i="1" s="1"/>
  <c r="T395" i="2"/>
  <c r="J386" i="1" s="1"/>
  <c r="T393" i="2"/>
  <c r="J384" i="1" s="1"/>
  <c r="T391" i="2"/>
  <c r="J382" i="1" s="1"/>
  <c r="T389" i="2"/>
  <c r="J380" i="1" s="1"/>
  <c r="T387" i="2"/>
  <c r="J378" i="1" s="1"/>
  <c r="T385" i="2"/>
  <c r="J376" i="1" s="1"/>
  <c r="T383" i="2"/>
  <c r="J374" i="1" s="1"/>
  <c r="T381" i="2"/>
  <c r="J372" i="1" s="1"/>
  <c r="T379" i="2"/>
  <c r="J370" i="1" s="1"/>
  <c r="T377" i="2"/>
  <c r="J368" i="1" s="1"/>
  <c r="T375" i="2"/>
  <c r="J366" i="1" s="1"/>
  <c r="T373" i="2"/>
  <c r="J364" i="1" s="1"/>
  <c r="T371" i="2"/>
  <c r="J362" i="1" s="1"/>
  <c r="T369" i="2"/>
  <c r="J360" i="1" s="1"/>
  <c r="T367" i="2"/>
  <c r="J358" i="1" s="1"/>
  <c r="T365" i="2"/>
  <c r="J356" i="1" s="1"/>
  <c r="T363" i="2"/>
  <c r="J354" i="1" s="1"/>
  <c r="T361" i="2"/>
  <c r="J352" i="1" s="1"/>
  <c r="T359" i="2"/>
  <c r="J350" i="1" s="1"/>
  <c r="T357" i="2"/>
  <c r="J348" i="1" s="1"/>
  <c r="T355" i="2"/>
  <c r="J346" i="1" s="1"/>
  <c r="T353" i="2"/>
  <c r="J344" i="1" s="1"/>
  <c r="T351" i="2"/>
  <c r="J342" i="1" s="1"/>
  <c r="T349" i="2"/>
  <c r="J340" i="1" s="1"/>
  <c r="T347" i="2"/>
  <c r="J338" i="1" s="1"/>
  <c r="T345" i="2"/>
  <c r="J336" i="1" s="1"/>
  <c r="T343" i="2"/>
  <c r="J334" i="1" s="1"/>
  <c r="T341" i="2"/>
  <c r="J332" i="1" s="1"/>
  <c r="T339" i="2"/>
  <c r="J330" i="1" s="1"/>
  <c r="T337" i="2"/>
  <c r="J328" i="1" s="1"/>
  <c r="T335" i="2"/>
  <c r="J326" i="1" s="1"/>
  <c r="T333" i="2"/>
  <c r="J324" i="1" s="1"/>
  <c r="T331" i="2"/>
  <c r="J322" i="1" s="1"/>
  <c r="T329" i="2"/>
  <c r="J320" i="1" s="1"/>
  <c r="T327" i="2"/>
  <c r="J318" i="1" s="1"/>
  <c r="T326" i="2"/>
  <c r="J317" i="1" s="1"/>
  <c r="T325" i="2"/>
  <c r="J316" i="1" s="1"/>
  <c r="T324" i="2"/>
  <c r="J315" i="1" s="1"/>
  <c r="T323" i="2"/>
  <c r="J314" i="1" s="1"/>
  <c r="T322" i="2"/>
  <c r="J313" i="1" s="1"/>
  <c r="T321" i="2"/>
  <c r="J312" i="1" s="1"/>
  <c r="T320" i="2"/>
  <c r="J311" i="1" s="1"/>
  <c r="T319" i="2"/>
  <c r="J310" i="1" s="1"/>
  <c r="T318" i="2"/>
  <c r="J309" i="1" s="1"/>
  <c r="T317" i="2"/>
  <c r="J308" i="1" s="1"/>
  <c r="T316" i="2"/>
  <c r="J307" i="1" s="1"/>
  <c r="T315" i="2"/>
  <c r="J306" i="1" s="1"/>
  <c r="T314" i="2"/>
  <c r="J305" i="1" s="1"/>
  <c r="T313" i="2"/>
  <c r="J304" i="1" s="1"/>
  <c r="T312" i="2"/>
  <c r="J303" i="1" s="1"/>
  <c r="T311" i="2"/>
  <c r="J302" i="1" s="1"/>
  <c r="T310" i="2"/>
  <c r="J301" i="1" s="1"/>
  <c r="T309" i="2"/>
  <c r="J300" i="1" s="1"/>
  <c r="T308" i="2"/>
  <c r="J299" i="1" s="1"/>
  <c r="T307" i="2"/>
  <c r="J298" i="1" s="1"/>
  <c r="T305" i="2"/>
  <c r="J296" i="1" s="1"/>
  <c r="T304" i="2"/>
  <c r="J295" i="1" s="1"/>
  <c r="T303" i="2"/>
  <c r="J294" i="1" s="1"/>
  <c r="T302" i="2"/>
  <c r="J293" i="1" s="1"/>
  <c r="T301" i="2"/>
  <c r="J292" i="1" s="1"/>
  <c r="T300" i="2"/>
  <c r="J291" i="1" s="1"/>
  <c r="T299" i="2"/>
  <c r="J290" i="1" s="1"/>
  <c r="T298" i="2"/>
  <c r="J289" i="1" s="1"/>
  <c r="T297" i="2"/>
  <c r="J288" i="1" s="1"/>
  <c r="T296" i="2"/>
  <c r="J287" i="1" s="1"/>
  <c r="T295" i="2"/>
  <c r="J286" i="1" s="1"/>
  <c r="T294" i="2"/>
  <c r="J285" i="1" s="1"/>
  <c r="T293" i="2"/>
  <c r="J284" i="1" s="1"/>
  <c r="T292" i="2"/>
  <c r="J283" i="1" s="1"/>
  <c r="T291" i="2"/>
  <c r="J282" i="1" s="1"/>
  <c r="T290" i="2"/>
  <c r="J281" i="1" s="1"/>
  <c r="T289" i="2"/>
  <c r="J280" i="1" s="1"/>
  <c r="T288" i="2"/>
  <c r="J279" i="1" s="1"/>
  <c r="T287" i="2"/>
  <c r="J278" i="1" s="1"/>
  <c r="T286" i="2"/>
  <c r="J277" i="1" s="1"/>
  <c r="T285" i="2"/>
  <c r="J276" i="1" s="1"/>
  <c r="T284" i="2"/>
  <c r="J275" i="1" s="1"/>
  <c r="T283" i="2"/>
  <c r="J274" i="1" s="1"/>
  <c r="T282" i="2"/>
  <c r="J273" i="1" s="1"/>
  <c r="T281" i="2"/>
  <c r="J272" i="1" s="1"/>
  <c r="T280" i="2"/>
  <c r="J271" i="1" s="1"/>
  <c r="T279" i="2"/>
  <c r="J270" i="1" s="1"/>
  <c r="T278" i="2"/>
  <c r="J269" i="1" s="1"/>
  <c r="T277" i="2"/>
  <c r="J268" i="1" s="1"/>
  <c r="T276" i="2"/>
  <c r="J267" i="1" s="1"/>
  <c r="T275" i="2"/>
  <c r="J266" i="1" s="1"/>
  <c r="T274" i="2"/>
  <c r="J265" i="1" s="1"/>
  <c r="T273" i="2"/>
  <c r="J264" i="1" s="1"/>
  <c r="T272" i="2"/>
  <c r="J263" i="1" s="1"/>
  <c r="T271" i="2"/>
  <c r="J262" i="1" s="1"/>
  <c r="T270" i="2"/>
  <c r="J261" i="1" s="1"/>
  <c r="T269" i="2"/>
  <c r="J260" i="1" s="1"/>
  <c r="T268" i="2"/>
  <c r="J259" i="1" s="1"/>
  <c r="T267" i="2"/>
  <c r="J258" i="1" s="1"/>
  <c r="T266" i="2"/>
  <c r="J257" i="1" s="1"/>
  <c r="T265" i="2"/>
  <c r="J256" i="1" s="1"/>
  <c r="T264" i="2"/>
  <c r="J255" i="1" s="1"/>
  <c r="T263" i="2"/>
  <c r="J254" i="1" s="1"/>
  <c r="T262" i="2"/>
  <c r="J253" i="1" s="1"/>
  <c r="T261" i="2"/>
  <c r="J252" i="1" s="1"/>
  <c r="T260" i="2"/>
  <c r="J251" i="1" s="1"/>
  <c r="T259" i="2"/>
  <c r="J250" i="1" s="1"/>
  <c r="T258" i="2"/>
  <c r="J249" i="1" s="1"/>
  <c r="T257" i="2"/>
  <c r="J248" i="1" s="1"/>
  <c r="T256" i="2"/>
  <c r="J247" i="1" s="1"/>
  <c r="T255" i="2"/>
  <c r="J246" i="1" s="1"/>
  <c r="T254" i="2"/>
  <c r="J245" i="1" s="1"/>
  <c r="T253" i="2"/>
  <c r="J244" i="1" s="1"/>
  <c r="T252" i="2"/>
  <c r="J243" i="1" s="1"/>
  <c r="T251" i="2"/>
  <c r="J242" i="1" s="1"/>
  <c r="T250" i="2"/>
  <c r="J241" i="1" s="1"/>
  <c r="T249" i="2"/>
  <c r="J240" i="1" s="1"/>
  <c r="T248" i="2"/>
  <c r="J239" i="1" s="1"/>
  <c r="T247" i="2"/>
  <c r="J238" i="1" s="1"/>
  <c r="T246" i="2"/>
  <c r="J237" i="1" s="1"/>
  <c r="T245" i="2"/>
  <c r="J236" i="1" s="1"/>
  <c r="T244" i="2"/>
  <c r="J235" i="1" s="1"/>
  <c r="T243" i="2"/>
  <c r="J234" i="1" s="1"/>
  <c r="T242" i="2"/>
  <c r="J233" i="1" s="1"/>
  <c r="T241" i="2"/>
  <c r="J232" i="1" s="1"/>
  <c r="T240" i="2"/>
  <c r="J231" i="1" s="1"/>
  <c r="T239" i="2"/>
  <c r="J230" i="1" s="1"/>
  <c r="T238" i="2"/>
  <c r="J229" i="1" s="1"/>
  <c r="T237" i="2"/>
  <c r="J228" i="1" s="1"/>
  <c r="T236" i="2"/>
  <c r="J227" i="1" s="1"/>
  <c r="T235" i="2"/>
  <c r="J226" i="1" s="1"/>
  <c r="T234" i="2"/>
  <c r="J225" i="1" s="1"/>
  <c r="T233" i="2"/>
  <c r="J224" i="1" s="1"/>
  <c r="T232" i="2"/>
  <c r="J223" i="1" s="1"/>
  <c r="T231" i="2"/>
  <c r="J222" i="1" s="1"/>
  <c r="T230" i="2"/>
  <c r="J221" i="1" s="1"/>
  <c r="T229" i="2"/>
  <c r="J220" i="1" s="1"/>
  <c r="T228" i="2"/>
  <c r="J219" i="1" s="1"/>
  <c r="T227" i="2"/>
  <c r="J218" i="1" s="1"/>
  <c r="T226" i="2"/>
  <c r="J217" i="1" s="1"/>
  <c r="T225" i="2"/>
  <c r="J216" i="1" s="1"/>
  <c r="T224" i="2"/>
  <c r="J215" i="1" s="1"/>
  <c r="T223" i="2"/>
  <c r="J214" i="1" s="1"/>
  <c r="T222" i="2"/>
  <c r="J213" i="1" s="1"/>
  <c r="T221" i="2"/>
  <c r="J212" i="1" s="1"/>
  <c r="T220" i="2"/>
  <c r="J211" i="1" s="1"/>
  <c r="T219" i="2"/>
  <c r="J210" i="1" s="1"/>
  <c r="T218" i="2"/>
  <c r="J209" i="1" s="1"/>
  <c r="T217" i="2"/>
  <c r="J208" i="1" s="1"/>
  <c r="T216" i="2"/>
  <c r="J207" i="1" s="1"/>
  <c r="T215" i="2"/>
  <c r="J206" i="1" s="1"/>
  <c r="T214" i="2"/>
  <c r="J205" i="1" s="1"/>
  <c r="T213" i="2"/>
  <c r="J204" i="1" s="1"/>
  <c r="T212" i="2"/>
  <c r="J203" i="1" s="1"/>
  <c r="T211" i="2"/>
  <c r="J202" i="1" s="1"/>
  <c r="T210" i="2"/>
  <c r="J201" i="1" s="1"/>
  <c r="T209" i="2"/>
  <c r="J200" i="1" s="1"/>
  <c r="T208" i="2"/>
  <c r="J199" i="1" s="1"/>
  <c r="T207" i="2"/>
  <c r="J198" i="1" s="1"/>
  <c r="T206" i="2"/>
  <c r="J197" i="1" s="1"/>
  <c r="T205" i="2"/>
  <c r="J196" i="1" s="1"/>
  <c r="T204" i="2"/>
  <c r="J195" i="1" s="1"/>
  <c r="T202" i="2"/>
  <c r="J193" i="1" s="1"/>
  <c r="T201" i="2"/>
  <c r="J192" i="1" s="1"/>
  <c r="T200" i="2"/>
  <c r="J191" i="1" s="1"/>
  <c r="T199" i="2"/>
  <c r="J190" i="1" s="1"/>
  <c r="T198" i="2"/>
  <c r="J189" i="1" s="1"/>
  <c r="T197" i="2"/>
  <c r="J188" i="1" s="1"/>
  <c r="T196" i="2"/>
  <c r="J187" i="1" s="1"/>
  <c r="T195" i="2"/>
  <c r="J186" i="1" s="1"/>
  <c r="T194" i="2"/>
  <c r="J185" i="1" s="1"/>
  <c r="T193" i="2"/>
  <c r="J184" i="1" s="1"/>
  <c r="T192" i="2"/>
  <c r="J183" i="1" s="1"/>
  <c r="T190" i="2"/>
  <c r="J181" i="1" s="1"/>
  <c r="T189" i="2"/>
  <c r="J180" i="1" s="1"/>
  <c r="T187" i="2"/>
  <c r="J178" i="1" s="1"/>
  <c r="T185" i="2"/>
  <c r="J176" i="1" s="1"/>
  <c r="T183" i="2"/>
  <c r="J174" i="1" s="1"/>
  <c r="T181" i="2"/>
  <c r="J172" i="1" s="1"/>
  <c r="T179" i="2"/>
  <c r="J170" i="1" s="1"/>
  <c r="T177" i="2"/>
  <c r="J168" i="1" s="1"/>
  <c r="T175" i="2"/>
  <c r="J166" i="1" s="1"/>
  <c r="T173" i="2"/>
  <c r="J164" i="1" s="1"/>
  <c r="T171" i="2"/>
  <c r="J162" i="1" s="1"/>
  <c r="T169" i="2"/>
  <c r="J160" i="1" s="1"/>
  <c r="T167" i="2"/>
  <c r="J158" i="1" s="1"/>
  <c r="T164" i="2"/>
  <c r="J155" i="1" s="1"/>
  <c r="T162" i="2"/>
  <c r="J153" i="1" s="1"/>
  <c r="T159" i="2"/>
  <c r="J150" i="1" s="1"/>
  <c r="T157" i="2"/>
  <c r="J148" i="1" s="1"/>
  <c r="T155" i="2"/>
  <c r="J146" i="1" s="1"/>
  <c r="T153" i="2"/>
  <c r="J144" i="1" s="1"/>
  <c r="T150" i="2"/>
  <c r="J141" i="1" s="1"/>
  <c r="T148" i="2"/>
  <c r="J139" i="1" s="1"/>
  <c r="T145" i="2"/>
  <c r="J136" i="1" s="1"/>
  <c r="T143" i="2"/>
  <c r="J134" i="1" s="1"/>
  <c r="T141" i="2"/>
  <c r="J132" i="1" s="1"/>
  <c r="T139" i="2"/>
  <c r="J130" i="1" s="1"/>
  <c r="T136" i="2"/>
  <c r="J127" i="1" s="1"/>
  <c r="T134" i="2"/>
  <c r="J125" i="1" s="1"/>
  <c r="T132" i="2"/>
  <c r="J123" i="1" s="1"/>
  <c r="T130" i="2"/>
  <c r="J121" i="1" s="1"/>
  <c r="T128" i="2"/>
  <c r="J119" i="1" s="1"/>
  <c r="T126" i="2"/>
  <c r="J117" i="1" s="1"/>
  <c r="T124" i="2"/>
  <c r="J115" i="1" s="1"/>
  <c r="T121" i="2"/>
  <c r="J112" i="1" s="1"/>
  <c r="T119" i="2"/>
  <c r="J110" i="1" s="1"/>
  <c r="T117" i="2"/>
  <c r="J108" i="1" s="1"/>
  <c r="T115" i="2"/>
  <c r="J106" i="1" s="1"/>
  <c r="T113" i="2"/>
  <c r="J104" i="1" s="1"/>
  <c r="T111" i="2"/>
  <c r="J102" i="1" s="1"/>
  <c r="T109" i="2"/>
  <c r="J100" i="1" s="1"/>
  <c r="T106" i="2"/>
  <c r="J97" i="1" s="1"/>
  <c r="T104" i="2"/>
  <c r="J95" i="1" s="1"/>
  <c r="T102" i="2"/>
  <c r="J93" i="1" s="1"/>
  <c r="T100" i="2"/>
  <c r="J91" i="1" s="1"/>
  <c r="T98" i="2"/>
  <c r="J89" i="1" s="1"/>
  <c r="T96" i="2"/>
  <c r="J87" i="1" s="1"/>
  <c r="T94" i="2"/>
  <c r="J85" i="1" s="1"/>
  <c r="T92" i="2"/>
  <c r="J83" i="1" s="1"/>
  <c r="T90" i="2"/>
  <c r="J81" i="1" s="1"/>
  <c r="T88" i="2"/>
  <c r="J79" i="1" s="1"/>
  <c r="T86" i="2"/>
  <c r="J77" i="1" s="1"/>
  <c r="T83" i="2"/>
  <c r="J74" i="1" s="1"/>
  <c r="T81" i="2"/>
  <c r="J72" i="1" s="1"/>
  <c r="T79" i="2"/>
  <c r="J70" i="1" s="1"/>
  <c r="T77" i="2"/>
  <c r="J68" i="1" s="1"/>
  <c r="T75" i="2"/>
  <c r="J66" i="1" s="1"/>
  <c r="T73" i="2"/>
  <c r="J64" i="1" s="1"/>
  <c r="T71" i="2"/>
  <c r="J62" i="1" s="1"/>
  <c r="T69" i="2"/>
  <c r="J60" i="1" s="1"/>
  <c r="T66" i="2"/>
  <c r="J57" i="1" s="1"/>
  <c r="T64" i="2"/>
  <c r="J55" i="1" s="1"/>
  <c r="T306" i="2"/>
  <c r="J297" i="1" s="1"/>
  <c r="T203" i="2"/>
  <c r="J194" i="1" s="1"/>
  <c r="T191" i="2"/>
  <c r="J182" i="1" s="1"/>
  <c r="T188" i="2"/>
  <c r="J179" i="1" s="1"/>
  <c r="T186" i="2"/>
  <c r="J177" i="1" s="1"/>
  <c r="T184" i="2"/>
  <c r="J175" i="1" s="1"/>
  <c r="T182" i="2"/>
  <c r="J173" i="1" s="1"/>
  <c r="T180" i="2"/>
  <c r="J171" i="1" s="1"/>
  <c r="T178" i="2"/>
  <c r="J169" i="1" s="1"/>
  <c r="T176" i="2"/>
  <c r="J167" i="1" s="1"/>
  <c r="T174" i="2"/>
  <c r="J165" i="1" s="1"/>
  <c r="T172" i="2"/>
  <c r="J163" i="1" s="1"/>
  <c r="T170" i="2"/>
  <c r="J161" i="1" s="1"/>
  <c r="T168" i="2"/>
  <c r="J159" i="1" s="1"/>
  <c r="T166" i="2"/>
  <c r="J157" i="1" s="1"/>
  <c r="T165" i="2"/>
  <c r="J156" i="1" s="1"/>
  <c r="T163" i="2"/>
  <c r="J154" i="1" s="1"/>
  <c r="T161" i="2"/>
  <c r="J152" i="1" s="1"/>
  <c r="T160" i="2"/>
  <c r="J151" i="1" s="1"/>
  <c r="T158" i="2"/>
  <c r="J149" i="1" s="1"/>
  <c r="T156" i="2"/>
  <c r="J147" i="1" s="1"/>
  <c r="T154" i="2"/>
  <c r="J145" i="1" s="1"/>
  <c r="T152" i="2"/>
  <c r="J143" i="1" s="1"/>
  <c r="T151" i="2"/>
  <c r="J142" i="1" s="1"/>
  <c r="T149" i="2"/>
  <c r="J140" i="1" s="1"/>
  <c r="T147" i="2"/>
  <c r="J138" i="1" s="1"/>
  <c r="T146" i="2"/>
  <c r="J137" i="1" s="1"/>
  <c r="T144" i="2"/>
  <c r="J135" i="1" s="1"/>
  <c r="T142" i="2"/>
  <c r="J133" i="1" s="1"/>
  <c r="T140" i="2"/>
  <c r="J131" i="1" s="1"/>
  <c r="T138" i="2"/>
  <c r="J129" i="1" s="1"/>
  <c r="T137" i="2"/>
  <c r="J128" i="1" s="1"/>
  <c r="T135" i="2"/>
  <c r="J126" i="1" s="1"/>
  <c r="T133" i="2"/>
  <c r="J124" i="1" s="1"/>
  <c r="T131" i="2"/>
  <c r="J122" i="1" s="1"/>
  <c r="T129" i="2"/>
  <c r="J120" i="1" s="1"/>
  <c r="T127" i="2"/>
  <c r="J118" i="1" s="1"/>
  <c r="T125" i="2"/>
  <c r="J116" i="1" s="1"/>
  <c r="T123" i="2"/>
  <c r="J114" i="1" s="1"/>
  <c r="T122" i="2"/>
  <c r="J113" i="1" s="1"/>
  <c r="T120" i="2"/>
  <c r="J111" i="1" s="1"/>
  <c r="T118" i="2"/>
  <c r="J109" i="1" s="1"/>
  <c r="T116" i="2"/>
  <c r="J107" i="1" s="1"/>
  <c r="T114" i="2"/>
  <c r="J105" i="1" s="1"/>
  <c r="T112" i="2"/>
  <c r="J103" i="1" s="1"/>
  <c r="T110" i="2"/>
  <c r="J101" i="1" s="1"/>
  <c r="T108" i="2"/>
  <c r="J99" i="1" s="1"/>
  <c r="T107" i="2"/>
  <c r="J98" i="1" s="1"/>
  <c r="T105" i="2"/>
  <c r="J96" i="1" s="1"/>
  <c r="T103" i="2"/>
  <c r="J94" i="1" s="1"/>
  <c r="T101" i="2"/>
  <c r="J92" i="1" s="1"/>
  <c r="T99" i="2"/>
  <c r="J90" i="1" s="1"/>
  <c r="T97" i="2"/>
  <c r="J88" i="1" s="1"/>
  <c r="T95" i="2"/>
  <c r="J86" i="1" s="1"/>
  <c r="T93" i="2"/>
  <c r="J84" i="1" s="1"/>
  <c r="T91" i="2"/>
  <c r="J82" i="1" s="1"/>
  <c r="T89" i="2"/>
  <c r="J80" i="1" s="1"/>
  <c r="T87" i="2"/>
  <c r="J78" i="1" s="1"/>
  <c r="T85" i="2"/>
  <c r="J76" i="1" s="1"/>
  <c r="T84" i="2"/>
  <c r="J75" i="1" s="1"/>
  <c r="T82" i="2"/>
  <c r="J73" i="1" s="1"/>
  <c r="T80" i="2"/>
  <c r="J71" i="1" s="1"/>
  <c r="T78" i="2"/>
  <c r="J69" i="1" s="1"/>
  <c r="T76" i="2"/>
  <c r="J67" i="1" s="1"/>
  <c r="T74" i="2"/>
  <c r="J65" i="1" s="1"/>
  <c r="T72" i="2"/>
  <c r="J63" i="1" s="1"/>
  <c r="T70" i="2"/>
  <c r="J61" i="1" s="1"/>
  <c r="T68" i="2"/>
  <c r="J59" i="1" s="1"/>
  <c r="T67" i="2"/>
  <c r="J58" i="1" s="1"/>
  <c r="T65" i="2"/>
  <c r="J56" i="1" s="1"/>
  <c r="T703" i="2"/>
  <c r="J694" i="1" s="1"/>
  <c r="T750" i="2"/>
  <c r="J741" i="1" s="1"/>
  <c r="T685" i="2"/>
  <c r="J676" i="1" s="1"/>
  <c r="T829" i="2"/>
  <c r="J820" i="1" s="1"/>
  <c r="T807" i="2"/>
  <c r="J798" i="1" s="1"/>
  <c r="T700" i="2"/>
  <c r="J691" i="1" s="1"/>
  <c r="T780" i="2"/>
  <c r="J771" i="1" s="1"/>
  <c r="T844" i="2"/>
  <c r="J835" i="1" s="1"/>
  <c r="T774" i="2"/>
  <c r="J765" i="1" s="1"/>
  <c r="T822" i="2"/>
  <c r="J813" i="1" s="1"/>
  <c r="T854" i="2"/>
  <c r="J845" i="1" s="1"/>
  <c r="T902" i="2"/>
  <c r="J893" i="1" s="1"/>
  <c r="T699" i="2"/>
  <c r="J690" i="1" s="1"/>
  <c r="T746" i="2"/>
  <c r="J737" i="1" s="1"/>
  <c r="T783" i="2"/>
  <c r="J774" i="1" s="1"/>
  <c r="T839" i="2"/>
  <c r="J830" i="1" s="1"/>
  <c r="T895" i="2"/>
  <c r="J886" i="1" s="1"/>
  <c r="T681" i="2"/>
  <c r="J672" i="1" s="1"/>
  <c r="T713" i="2"/>
  <c r="J704" i="1" s="1"/>
  <c r="T745" i="2"/>
  <c r="J736" i="1" s="1"/>
  <c r="T777" i="2"/>
  <c r="J768" i="1" s="1"/>
  <c r="T809" i="2"/>
  <c r="J800" i="1" s="1"/>
  <c r="T841" i="2"/>
  <c r="J832" i="1" s="1"/>
  <c r="T873" i="2"/>
  <c r="J864" i="1" s="1"/>
  <c r="T905" i="2"/>
  <c r="J896" i="1" s="1"/>
  <c r="T799" i="2"/>
  <c r="J790" i="1" s="1"/>
  <c r="T875" i="2"/>
  <c r="J866" i="1" s="1"/>
  <c r="T680" i="2"/>
  <c r="J671" i="1" s="1"/>
  <c r="T712" i="2"/>
  <c r="J703" i="1" s="1"/>
  <c r="T744" i="2"/>
  <c r="J735" i="1" s="1"/>
  <c r="T776" i="2"/>
  <c r="J767" i="1" s="1"/>
  <c r="T808" i="2"/>
  <c r="J799" i="1" s="1"/>
  <c r="T840" i="2"/>
  <c r="J831" i="1" s="1"/>
  <c r="T872" i="2"/>
  <c r="J863" i="1" s="1"/>
  <c r="T904" i="2"/>
  <c r="J895" i="1" s="1"/>
  <c r="T802" i="2"/>
  <c r="J793" i="1" s="1"/>
  <c r="T834" i="2"/>
  <c r="J825" i="1" s="1"/>
  <c r="T866" i="2"/>
  <c r="J857" i="1" s="1"/>
  <c r="T898" i="2"/>
  <c r="J889" i="1" s="1"/>
  <c r="T662" i="2"/>
  <c r="J653" i="1" s="1"/>
  <c r="T859" i="2"/>
  <c r="J850" i="1" s="1"/>
  <c r="T677" i="2"/>
  <c r="J668" i="1" s="1"/>
  <c r="T709" i="2"/>
  <c r="J700" i="1" s="1"/>
  <c r="T741" i="2"/>
  <c r="J732" i="1" s="1"/>
  <c r="T773" i="2"/>
  <c r="J764" i="1" s="1"/>
  <c r="T805" i="2"/>
  <c r="J796" i="1" s="1"/>
  <c r="T837" i="2"/>
  <c r="J828" i="1" s="1"/>
  <c r="T869" i="2"/>
  <c r="J860" i="1" s="1"/>
  <c r="T901" i="2"/>
  <c r="J892" i="1" s="1"/>
  <c r="T791" i="2"/>
  <c r="J782" i="1" s="1"/>
  <c r="T863" i="2"/>
  <c r="J854" i="1" s="1"/>
  <c r="T660" i="2"/>
  <c r="J651" i="1" s="1"/>
  <c r="T692" i="2"/>
  <c r="J683" i="1" s="1"/>
  <c r="T724" i="2"/>
  <c r="J715" i="1" s="1"/>
  <c r="T756" i="2"/>
  <c r="J747" i="1" s="1"/>
  <c r="T788" i="2"/>
  <c r="J779" i="1" s="1"/>
  <c r="T820" i="2"/>
  <c r="J811" i="1" s="1"/>
  <c r="T852" i="2"/>
  <c r="J843" i="1" s="1"/>
  <c r="T884" i="2"/>
  <c r="J875" i="1" s="1"/>
  <c r="T782" i="2"/>
  <c r="J773" i="1" s="1"/>
  <c r="T814" i="2"/>
  <c r="J805" i="1" s="1"/>
  <c r="T846" i="2"/>
  <c r="J837" i="1" s="1"/>
  <c r="T878" i="2"/>
  <c r="J869" i="1" s="1"/>
  <c r="T651" i="2"/>
  <c r="J642" i="1" s="1"/>
  <c r="T687" i="2"/>
  <c r="J678" i="1" s="1"/>
  <c r="T715" i="2"/>
  <c r="J706" i="1" s="1"/>
  <c r="T659" i="2"/>
  <c r="J650" i="1" s="1"/>
  <c r="T683" i="2"/>
  <c r="J674" i="1" s="1"/>
  <c r="T719" i="2"/>
  <c r="J710" i="1" s="1"/>
  <c r="T658" i="2"/>
  <c r="J649" i="1" s="1"/>
  <c r="T674" i="2"/>
  <c r="J665" i="1" s="1"/>
  <c r="T690" i="2"/>
  <c r="J681" i="1" s="1"/>
  <c r="T706" i="2"/>
  <c r="J697" i="1" s="1"/>
  <c r="T722" i="2"/>
  <c r="J713" i="1" s="1"/>
  <c r="T738" i="2"/>
  <c r="J729" i="1" s="1"/>
  <c r="T754" i="2"/>
  <c r="J745" i="1" s="1"/>
  <c r="T770" i="2"/>
  <c r="J761" i="1" s="1"/>
  <c r="T767" i="2"/>
  <c r="J758" i="1" s="1"/>
  <c r="T795" i="2"/>
  <c r="J786" i="1" s="1"/>
  <c r="T823" i="2"/>
  <c r="J814" i="1" s="1"/>
  <c r="T851" i="2"/>
  <c r="J842" i="1" s="1"/>
  <c r="T879" i="2"/>
  <c r="J870" i="1" s="1"/>
  <c r="T657" i="2"/>
  <c r="J648" i="1" s="1"/>
  <c r="T673" i="2"/>
  <c r="J664" i="1" s="1"/>
  <c r="T689" i="2"/>
  <c r="J680" i="1" s="1"/>
  <c r="T705" i="2"/>
  <c r="J696" i="1" s="1"/>
  <c r="T721" i="2"/>
  <c r="J712" i="1" s="1"/>
  <c r="T737" i="2"/>
  <c r="J728" i="1" s="1"/>
  <c r="T753" i="2"/>
  <c r="J744" i="1" s="1"/>
  <c r="T769" i="2"/>
  <c r="J760" i="1" s="1"/>
  <c r="T785" i="2"/>
  <c r="J776" i="1" s="1"/>
  <c r="T801" i="2"/>
  <c r="J792" i="1" s="1"/>
  <c r="T817" i="2"/>
  <c r="J808" i="1" s="1"/>
  <c r="T833" i="2"/>
  <c r="J824" i="1" s="1"/>
  <c r="T849" i="2"/>
  <c r="J840" i="1" s="1"/>
  <c r="T865" i="2"/>
  <c r="J856" i="1" s="1"/>
  <c r="T881" i="2"/>
  <c r="J872" i="1" s="1"/>
  <c r="T897" i="2"/>
  <c r="J888" i="1" s="1"/>
  <c r="T751" i="2"/>
  <c r="J742" i="1" s="1"/>
  <c r="T779" i="2"/>
  <c r="J770" i="1" s="1"/>
  <c r="T819" i="2"/>
  <c r="J810" i="1" s="1"/>
  <c r="T855" i="2"/>
  <c r="J846" i="1" s="1"/>
  <c r="T891" i="2"/>
  <c r="J882" i="1" s="1"/>
  <c r="T656" i="2"/>
  <c r="J647" i="1" s="1"/>
  <c r="T672" i="2"/>
  <c r="J663" i="1" s="1"/>
  <c r="T688" i="2"/>
  <c r="J679" i="1" s="1"/>
  <c r="T704" i="2"/>
  <c r="J695" i="1" s="1"/>
  <c r="T720" i="2"/>
  <c r="J711" i="1" s="1"/>
  <c r="T736" i="2"/>
  <c r="J727" i="1" s="1"/>
  <c r="T752" i="2"/>
  <c r="J743" i="1" s="1"/>
  <c r="T768" i="2"/>
  <c r="J759" i="1" s="1"/>
  <c r="T784" i="2"/>
  <c r="J775" i="1" s="1"/>
  <c r="T800" i="2"/>
  <c r="J791" i="1" s="1"/>
  <c r="T816" i="2"/>
  <c r="J807" i="1" s="1"/>
  <c r="T832" i="2"/>
  <c r="J823" i="1" s="1"/>
  <c r="T848" i="2"/>
  <c r="J839" i="1" s="1"/>
  <c r="T864" i="2"/>
  <c r="J855" i="1" s="1"/>
  <c r="T880" i="2"/>
  <c r="J871" i="1" s="1"/>
  <c r="T896" i="2"/>
  <c r="J887" i="1" s="1"/>
  <c r="T778" i="2"/>
  <c r="J769" i="1" s="1"/>
  <c r="T794" i="2"/>
  <c r="J785" i="1" s="1"/>
  <c r="T810" i="2"/>
  <c r="J801" i="1" s="1"/>
  <c r="T826" i="2"/>
  <c r="J817" i="1" s="1"/>
  <c r="T842" i="2"/>
  <c r="J833" i="1" s="1"/>
  <c r="T858" i="2"/>
  <c r="J849" i="1" s="1"/>
  <c r="T874" i="2"/>
  <c r="J865" i="1" s="1"/>
  <c r="T890" i="2"/>
  <c r="J881" i="1" s="1"/>
  <c r="T679" i="2"/>
  <c r="J670" i="1" s="1"/>
  <c r="T731" i="2"/>
  <c r="J722" i="1" s="1"/>
  <c r="T675" i="2"/>
  <c r="J666" i="1" s="1"/>
  <c r="T711" i="2"/>
  <c r="J702" i="1" s="1"/>
  <c r="T654" i="2"/>
  <c r="J645" i="1" s="1"/>
  <c r="T670" i="2"/>
  <c r="J661" i="1" s="1"/>
  <c r="T686" i="2"/>
  <c r="J677" i="1" s="1"/>
  <c r="T702" i="2"/>
  <c r="J693" i="1" s="1"/>
  <c r="T718" i="2"/>
  <c r="J709" i="1" s="1"/>
  <c r="T734" i="2"/>
  <c r="J725" i="1" s="1"/>
  <c r="T766" i="2"/>
  <c r="J757" i="1" s="1"/>
  <c r="T755" i="2"/>
  <c r="J746" i="1" s="1"/>
  <c r="T787" i="2"/>
  <c r="J778" i="1" s="1"/>
  <c r="T815" i="2"/>
  <c r="J806" i="1" s="1"/>
  <c r="T847" i="2"/>
  <c r="J838" i="1" s="1"/>
  <c r="T871" i="2"/>
  <c r="J862" i="1" s="1"/>
  <c r="T653" i="2"/>
  <c r="J644" i="1" s="1"/>
  <c r="T669" i="2"/>
  <c r="J660" i="1" s="1"/>
  <c r="T701" i="2"/>
  <c r="J692" i="1" s="1"/>
  <c r="T717" i="2"/>
  <c r="J708" i="1" s="1"/>
  <c r="T733" i="2"/>
  <c r="J724" i="1" s="1"/>
  <c r="T749" i="2"/>
  <c r="J740" i="1" s="1"/>
  <c r="T765" i="2"/>
  <c r="J756" i="1" s="1"/>
  <c r="T781" i="2"/>
  <c r="J772" i="1" s="1"/>
  <c r="T797" i="2"/>
  <c r="J788" i="1" s="1"/>
  <c r="T813" i="2"/>
  <c r="J804" i="1" s="1"/>
  <c r="T845" i="2"/>
  <c r="J836" i="1" s="1"/>
  <c r="T861" i="2"/>
  <c r="J852" i="1" s="1"/>
  <c r="T877" i="2"/>
  <c r="J868" i="1" s="1"/>
  <c r="T893" i="2"/>
  <c r="J884" i="1" s="1"/>
  <c r="T743" i="2"/>
  <c r="J734" i="1" s="1"/>
  <c r="T771" i="2"/>
  <c r="J762" i="1" s="1"/>
  <c r="T843" i="2"/>
  <c r="J834" i="1" s="1"/>
  <c r="T883" i="2"/>
  <c r="J874" i="1" s="1"/>
  <c r="T652" i="2"/>
  <c r="J643" i="1" s="1"/>
  <c r="T668" i="2"/>
  <c r="J659" i="1" s="1"/>
  <c r="T684" i="2"/>
  <c r="J675" i="1" s="1"/>
  <c r="T716" i="2"/>
  <c r="J707" i="1" s="1"/>
  <c r="T732" i="2"/>
  <c r="J723" i="1" s="1"/>
  <c r="T748" i="2"/>
  <c r="J739" i="1" s="1"/>
  <c r="T764" i="2"/>
  <c r="J755" i="1" s="1"/>
  <c r="T796" i="2"/>
  <c r="J787" i="1" s="1"/>
  <c r="T812" i="2"/>
  <c r="J803" i="1" s="1"/>
  <c r="T828" i="2"/>
  <c r="J819" i="1" s="1"/>
  <c r="T860" i="2"/>
  <c r="J851" i="1" s="1"/>
  <c r="T876" i="2"/>
  <c r="J867" i="1" s="1"/>
  <c r="T892" i="2"/>
  <c r="J883" i="1" s="1"/>
  <c r="T790" i="2"/>
  <c r="J781" i="1" s="1"/>
  <c r="T806" i="2"/>
  <c r="J797" i="1" s="1"/>
  <c r="T838" i="2"/>
  <c r="J829" i="1" s="1"/>
  <c r="T870" i="2"/>
  <c r="J861" i="1" s="1"/>
  <c r="T886" i="2"/>
  <c r="J877" i="1" s="1"/>
  <c r="T663" i="2"/>
  <c r="J654" i="1" s="1"/>
  <c r="T727" i="2"/>
  <c r="J718" i="1" s="1"/>
  <c r="T671" i="2"/>
  <c r="J662" i="1" s="1"/>
  <c r="T707" i="2"/>
  <c r="J698" i="1" s="1"/>
  <c r="T650" i="2"/>
  <c r="J641" i="1" s="1"/>
  <c r="T666" i="2"/>
  <c r="J657" i="1" s="1"/>
  <c r="T682" i="2"/>
  <c r="J673" i="1" s="1"/>
  <c r="T698" i="2"/>
  <c r="J689" i="1" s="1"/>
  <c r="T714" i="2"/>
  <c r="J705" i="1" s="1"/>
  <c r="T730" i="2"/>
  <c r="J721" i="1" s="1"/>
  <c r="T762" i="2"/>
  <c r="J753" i="1" s="1"/>
  <c r="T747" i="2"/>
  <c r="J738" i="1" s="1"/>
  <c r="T811" i="2"/>
  <c r="J802" i="1" s="1"/>
  <c r="T867" i="2"/>
  <c r="J858" i="1" s="1"/>
  <c r="T665" i="2"/>
  <c r="J656" i="1" s="1"/>
  <c r="T697" i="2"/>
  <c r="J688" i="1" s="1"/>
  <c r="T729" i="2"/>
  <c r="J720" i="1" s="1"/>
  <c r="T761" i="2"/>
  <c r="J752" i="1" s="1"/>
  <c r="T793" i="2"/>
  <c r="J784" i="1" s="1"/>
  <c r="T825" i="2"/>
  <c r="J816" i="1" s="1"/>
  <c r="T857" i="2"/>
  <c r="J848" i="1" s="1"/>
  <c r="T889" i="2"/>
  <c r="J880" i="1" s="1"/>
  <c r="T763" i="2"/>
  <c r="J754" i="1" s="1"/>
  <c r="T835" i="2"/>
  <c r="J826" i="1" s="1"/>
  <c r="T903" i="2"/>
  <c r="J894" i="1" s="1"/>
  <c r="T664" i="2"/>
  <c r="J655" i="1" s="1"/>
  <c r="T696" i="2"/>
  <c r="J687" i="1" s="1"/>
  <c r="T728" i="2"/>
  <c r="J719" i="1" s="1"/>
  <c r="T760" i="2"/>
  <c r="J751" i="1" s="1"/>
  <c r="T792" i="2"/>
  <c r="J783" i="1" s="1"/>
  <c r="T824" i="2"/>
  <c r="J815" i="1" s="1"/>
  <c r="T856" i="2"/>
  <c r="J847" i="1" s="1"/>
  <c r="T888" i="2"/>
  <c r="J879" i="1" s="1"/>
  <c r="T786" i="2"/>
  <c r="J777" i="1" s="1"/>
  <c r="T818" i="2"/>
  <c r="J809" i="1" s="1"/>
  <c r="T850" i="2"/>
  <c r="J841" i="1" s="1"/>
  <c r="T882" i="2"/>
  <c r="J873" i="1" s="1"/>
  <c r="T655" i="2"/>
  <c r="J646" i="1" s="1"/>
  <c r="T691" i="2"/>
  <c r="J682" i="1" s="1"/>
  <c r="T723" i="2"/>
  <c r="J714" i="1" s="1"/>
  <c r="T667" i="2"/>
  <c r="J658" i="1" s="1"/>
  <c r="T695" i="2"/>
  <c r="J686" i="1" s="1"/>
  <c r="T735" i="2"/>
  <c r="J726" i="1" s="1"/>
  <c r="T678" i="2"/>
  <c r="J669" i="1" s="1"/>
  <c r="T694" i="2"/>
  <c r="J685" i="1" s="1"/>
  <c r="T710" i="2"/>
  <c r="J701" i="1" s="1"/>
  <c r="T726" i="2"/>
  <c r="J717" i="1" s="1"/>
  <c r="T742" i="2"/>
  <c r="J733" i="1" s="1"/>
  <c r="T758" i="2"/>
  <c r="J749" i="1" s="1"/>
  <c r="T739" i="2"/>
  <c r="J730" i="1" s="1"/>
  <c r="T775" i="2"/>
  <c r="J766" i="1" s="1"/>
  <c r="T803" i="2"/>
  <c r="J794" i="1" s="1"/>
  <c r="T831" i="2"/>
  <c r="J822" i="1" s="1"/>
  <c r="T887" i="2"/>
  <c r="J878" i="1" s="1"/>
  <c r="T661" i="2"/>
  <c r="J652" i="1" s="1"/>
  <c r="T693" i="2"/>
  <c r="J684" i="1" s="1"/>
  <c r="T725" i="2"/>
  <c r="J716" i="1" s="1"/>
  <c r="T757" i="2"/>
  <c r="J748" i="1" s="1"/>
  <c r="T789" i="2"/>
  <c r="J780" i="1" s="1"/>
  <c r="T821" i="2"/>
  <c r="J812" i="1" s="1"/>
  <c r="T853" i="2"/>
  <c r="J844" i="1" s="1"/>
  <c r="T885" i="2"/>
  <c r="J876" i="1" s="1"/>
  <c r="T759" i="2"/>
  <c r="J750" i="1" s="1"/>
  <c r="T827" i="2"/>
  <c r="J818" i="1" s="1"/>
  <c r="T899" i="2"/>
  <c r="J890" i="1" s="1"/>
  <c r="T676" i="2"/>
  <c r="J667" i="1" s="1"/>
  <c r="T708" i="2"/>
  <c r="J699" i="1" s="1"/>
  <c r="T740" i="2"/>
  <c r="J731" i="1" s="1"/>
  <c r="T772" i="2"/>
  <c r="J763" i="1" s="1"/>
  <c r="T804" i="2"/>
  <c r="J795" i="1" s="1"/>
  <c r="T836" i="2"/>
  <c r="J827" i="1" s="1"/>
  <c r="T868" i="2"/>
  <c r="J859" i="1" s="1"/>
  <c r="T900" i="2"/>
  <c r="J891" i="1" s="1"/>
  <c r="T798" i="2"/>
  <c r="J789" i="1" s="1"/>
  <c r="T830" i="2"/>
  <c r="J821" i="1" s="1"/>
  <c r="T862" i="2"/>
  <c r="J853" i="1" s="1"/>
  <c r="T894" i="2"/>
  <c r="J885" i="1" s="1"/>
  <c r="E23" i="2"/>
  <c r="N30" i="2"/>
  <c r="D44" i="2"/>
  <c r="T62" i="2"/>
  <c r="J53" i="1" s="1"/>
  <c r="T58" i="2"/>
  <c r="J49" i="1" s="1"/>
  <c r="T54" i="2"/>
  <c r="J45" i="1" s="1"/>
  <c r="T50" i="2"/>
  <c r="J41" i="1" s="1"/>
  <c r="T46" i="2"/>
  <c r="J37" i="1" s="1"/>
  <c r="T33" i="2"/>
  <c r="J24" i="1" s="1"/>
  <c r="T28" i="2"/>
  <c r="J19" i="1" s="1"/>
  <c r="T24" i="2"/>
  <c r="J15" i="1" s="1"/>
  <c r="T21" i="2"/>
  <c r="J12" i="1" s="1"/>
  <c r="T18" i="2"/>
  <c r="J9" i="1" s="1"/>
  <c r="T16" i="2"/>
  <c r="J7" i="1" s="1"/>
  <c r="T14" i="2"/>
  <c r="J5" i="1" s="1"/>
  <c r="T60" i="2"/>
  <c r="J51" i="1" s="1"/>
  <c r="T34" i="2"/>
  <c r="J25" i="1" s="1"/>
  <c r="T29" i="2"/>
  <c r="J20" i="1" s="1"/>
  <c r="T15" i="2"/>
  <c r="J6" i="1" s="1"/>
  <c r="T42" i="2"/>
  <c r="J33" i="1" s="1"/>
  <c r="T37" i="2"/>
  <c r="J28" i="1" s="1"/>
  <c r="T31" i="2"/>
  <c r="J22" i="1" s="1"/>
  <c r="T27" i="2"/>
  <c r="J18" i="1" s="1"/>
  <c r="T23" i="2"/>
  <c r="J14" i="1" s="1"/>
  <c r="T63" i="2"/>
  <c r="J54" i="1" s="1"/>
  <c r="T59" i="2"/>
  <c r="J50" i="1" s="1"/>
  <c r="T55" i="2"/>
  <c r="J46" i="1" s="1"/>
  <c r="T51" i="2"/>
  <c r="J42" i="1" s="1"/>
  <c r="T47" i="2"/>
  <c r="J38" i="1" s="1"/>
  <c r="T43" i="2"/>
  <c r="J34" i="1" s="1"/>
  <c r="T40" i="2"/>
  <c r="J31" i="1" s="1"/>
  <c r="T38" i="2"/>
  <c r="J29" i="1" s="1"/>
  <c r="T36" i="2"/>
  <c r="J27" i="1" s="1"/>
  <c r="T30" i="2"/>
  <c r="J21" i="1" s="1"/>
  <c r="T25" i="2"/>
  <c r="J16" i="1" s="1"/>
  <c r="T56" i="2"/>
  <c r="J47" i="1" s="1"/>
  <c r="T52" i="2"/>
  <c r="J43" i="1" s="1"/>
  <c r="T48" i="2"/>
  <c r="J39" i="1" s="1"/>
  <c r="T44" i="2"/>
  <c r="J35" i="1" s="1"/>
  <c r="T41" i="2"/>
  <c r="J32" i="1" s="1"/>
  <c r="T32" i="2"/>
  <c r="J23" i="1" s="1"/>
  <c r="T26" i="2"/>
  <c r="J17" i="1" s="1"/>
  <c r="T22" i="2"/>
  <c r="J13" i="1" s="1"/>
  <c r="T19" i="2"/>
  <c r="J10" i="1" s="1"/>
  <c r="T17" i="2"/>
  <c r="J8" i="1" s="1"/>
  <c r="T61" i="2"/>
  <c r="J52" i="1" s="1"/>
  <c r="T57" i="2"/>
  <c r="J48" i="1" s="1"/>
  <c r="T53" i="2"/>
  <c r="J44" i="1" s="1"/>
  <c r="T49" i="2"/>
  <c r="J40" i="1" s="1"/>
  <c r="T45" i="2"/>
  <c r="J36" i="1" s="1"/>
  <c r="T39" i="2"/>
  <c r="J30" i="1" s="1"/>
  <c r="T35" i="2"/>
  <c r="J26" i="1" s="1"/>
  <c r="T20" i="2"/>
  <c r="J11" i="1" s="1"/>
  <c r="D23" i="2"/>
  <c r="H23" i="2"/>
  <c r="F23" i="2"/>
  <c r="J23" i="2"/>
  <c r="K23" i="2"/>
  <c r="G23" i="2"/>
  <c r="E45" i="2" l="1"/>
  <c r="F45" i="2"/>
  <c r="K45" i="2"/>
  <c r="I45" i="2"/>
  <c r="G45" i="2"/>
  <c r="H45" i="2"/>
  <c r="J45" i="2"/>
  <c r="D45" i="2"/>
  <c r="F897" i="1"/>
  <c r="G380" i="1"/>
  <c r="G441" i="1"/>
  <c r="G589" i="1"/>
  <c r="G754" i="1"/>
  <c r="G500" i="1"/>
  <c r="G511" i="1"/>
  <c r="G358" i="1"/>
  <c r="G865" i="1"/>
  <c r="G864" i="1"/>
  <c r="G694" i="1"/>
  <c r="G595" i="1"/>
  <c r="G749" i="1"/>
  <c r="G510" i="1"/>
  <c r="G608" i="1"/>
  <c r="G669" i="1"/>
  <c r="G748" i="1"/>
  <c r="G652" i="1"/>
  <c r="G800" i="1"/>
  <c r="G539" i="1"/>
  <c r="G610" i="1"/>
  <c r="G434" i="1"/>
  <c r="G514" i="1"/>
  <c r="G676" i="1"/>
  <c r="G736" i="1"/>
  <c r="G776" i="1"/>
  <c r="G675" i="1"/>
  <c r="G54" i="1"/>
  <c r="G806" i="1"/>
  <c r="G244" i="1"/>
  <c r="G309" i="1"/>
  <c r="G591" i="1"/>
  <c r="G540" i="1"/>
  <c r="G637" i="1"/>
  <c r="G696" i="1"/>
  <c r="G721" i="1"/>
  <c r="G657" i="1"/>
  <c r="G249" i="1"/>
  <c r="G106" i="1"/>
  <c r="G745" i="1"/>
  <c r="G747" i="1"/>
  <c r="G734" i="1"/>
  <c r="G373" i="1"/>
  <c r="G310" i="1"/>
  <c r="G225" i="1"/>
  <c r="G315" i="1"/>
  <c r="G409" i="1"/>
  <c r="G214" i="1"/>
  <c r="G234" i="1"/>
  <c r="G801" i="1"/>
  <c r="G770" i="1"/>
  <c r="G792" i="1"/>
  <c r="G334" i="1"/>
  <c r="G460" i="1"/>
  <c r="G773" i="1"/>
  <c r="G541" i="1"/>
  <c r="G763" i="1"/>
  <c r="G733" i="1"/>
  <c r="G417" i="1"/>
  <c r="G658" i="1"/>
  <c r="G667" i="1"/>
  <c r="G788" i="1"/>
  <c r="G552" i="1"/>
  <c r="G488" i="1"/>
  <c r="G791" i="1"/>
  <c r="G859" i="1"/>
  <c r="G592" i="1"/>
  <c r="G607" i="1"/>
  <c r="G84" i="1"/>
  <c r="G787" i="1"/>
  <c r="G784" i="1"/>
  <c r="G821" i="1"/>
  <c r="G860" i="1"/>
  <c r="G461" i="1"/>
  <c r="G704" i="1"/>
  <c r="G624" i="1"/>
  <c r="G407" i="1"/>
  <c r="G324" i="1"/>
  <c r="G277" i="1"/>
  <c r="G519" i="1"/>
  <c r="G603" i="1"/>
  <c r="G774" i="1"/>
  <c r="G726" i="1"/>
  <c r="G861" i="1"/>
  <c r="G118" i="1"/>
  <c r="G427" i="1"/>
  <c r="G795" i="1"/>
  <c r="G527" i="1"/>
  <c r="G281" i="1"/>
  <c r="G298" i="1"/>
  <c r="G810" i="1"/>
  <c r="G600" i="1"/>
  <c r="G602" i="1"/>
  <c r="G660" i="1"/>
  <c r="G295" i="1"/>
  <c r="G702" i="1"/>
  <c r="G635" i="1"/>
  <c r="G87" i="1"/>
  <c r="G606" i="1"/>
  <c r="G284" i="1"/>
  <c r="G685" i="1"/>
  <c r="G433" i="1"/>
  <c r="G240" i="1"/>
  <c r="G242" i="1"/>
  <c r="G102" i="1"/>
  <c r="G80" i="1"/>
  <c r="G280" i="1"/>
  <c r="G294" i="1"/>
  <c r="G261" i="1"/>
  <c r="G689" i="1"/>
  <c r="G237" i="1"/>
  <c r="G323" i="1"/>
  <c r="G115" i="1"/>
  <c r="G302" i="1"/>
  <c r="G666" i="1"/>
  <c r="G744" i="1"/>
  <c r="G844" i="1"/>
  <c r="G852" i="1"/>
  <c r="G531" i="1"/>
  <c r="G746" i="1"/>
  <c r="G158" i="1"/>
  <c r="G149" i="1"/>
  <c r="G786" i="1"/>
  <c r="G169" i="1"/>
  <c r="G179" i="1"/>
  <c r="G137" i="1"/>
  <c r="G547" i="1"/>
  <c r="G183" i="1"/>
  <c r="G803" i="1"/>
  <c r="G318" i="1"/>
  <c r="G218" i="1"/>
  <c r="G486" i="1"/>
  <c r="G482" i="1"/>
  <c r="G513" i="1"/>
  <c r="G846" i="1"/>
  <c r="G490" i="1"/>
  <c r="G528" i="1"/>
  <c r="G687" i="1"/>
  <c r="G562" i="1"/>
  <c r="G182" i="1"/>
  <c r="G585" i="1"/>
  <c r="G353" i="1"/>
  <c r="G287" i="1"/>
  <c r="G387" i="1"/>
  <c r="G247" i="1"/>
  <c r="G727" i="1"/>
  <c r="G663" i="1"/>
  <c r="G545" i="1"/>
  <c r="G578" i="1"/>
  <c r="G303" i="1"/>
  <c r="G160" i="1"/>
  <c r="G188" i="1"/>
  <c r="G275" i="1"/>
  <c r="G145" i="1"/>
  <c r="G57" i="1"/>
  <c r="G730" i="1"/>
  <c r="G367" i="1"/>
  <c r="G587" i="1"/>
  <c r="G361" i="1"/>
  <c r="G239" i="1"/>
  <c r="G388" i="1"/>
  <c r="G449" i="1"/>
  <c r="G197" i="1"/>
  <c r="G132" i="1"/>
  <c r="G144" i="1"/>
  <c r="G156" i="1"/>
  <c r="G807" i="1"/>
  <c r="G548" i="1"/>
  <c r="G598" i="1"/>
  <c r="G722" i="1"/>
  <c r="G630" i="1"/>
  <c r="G771" i="1"/>
  <c r="G131" i="1"/>
  <c r="G789" i="1"/>
  <c r="G429" i="1"/>
  <c r="G662" i="1"/>
  <c r="G596" i="1"/>
  <c r="G834" i="1"/>
  <c r="G686" i="1"/>
  <c r="G751" i="1"/>
  <c r="G769" i="1"/>
  <c r="G752" i="1"/>
  <c r="G586" i="1"/>
  <c r="G760" i="1"/>
  <c r="G575" i="1"/>
  <c r="G369" i="1"/>
  <c r="G648" i="1"/>
  <c r="G642" i="1"/>
  <c r="G674" i="1"/>
  <c r="G723" i="1"/>
  <c r="G718" i="1"/>
  <c r="G655" i="1"/>
  <c r="G588" i="1"/>
  <c r="G697" i="1"/>
  <c r="G717" i="1"/>
  <c r="G543" i="1"/>
  <c r="G640" i="1"/>
  <c r="G538" i="1"/>
  <c r="G569" i="1"/>
  <c r="G621" i="1"/>
  <c r="G550" i="1"/>
  <c r="G725" i="1"/>
  <c r="G825" i="1"/>
  <c r="G187" i="1"/>
  <c r="G401" i="1"/>
  <c r="G508" i="1"/>
  <c r="G138" i="1"/>
  <c r="G28" i="1"/>
  <c r="G127" i="1"/>
  <c r="G172" i="1"/>
  <c r="G216" i="1"/>
  <c r="G308" i="1"/>
  <c r="G269" i="1"/>
  <c r="G317" i="1"/>
  <c r="G174" i="1"/>
  <c r="G233" i="1"/>
  <c r="G220" i="1"/>
  <c r="G410" i="1"/>
  <c r="G819" i="1"/>
  <c r="G830" i="1"/>
  <c r="G364" i="1"/>
  <c r="G143" i="1"/>
  <c r="G241" i="1"/>
  <c r="G321" i="1"/>
  <c r="G267" i="1"/>
  <c r="G263" i="1"/>
  <c r="G504" i="1"/>
  <c r="G348" i="1"/>
  <c r="G238" i="1"/>
  <c r="G222" i="1"/>
  <c r="G194" i="1"/>
  <c r="G125" i="1"/>
  <c r="G316" i="1"/>
  <c r="G29" i="1"/>
  <c r="G14" i="1"/>
  <c r="G18" i="1"/>
  <c r="G72" i="1"/>
  <c r="G16" i="1"/>
  <c r="G124" i="1"/>
  <c r="G55" i="1"/>
  <c r="G45" i="1"/>
  <c r="G108" i="1"/>
  <c r="G498" i="1"/>
  <c r="G299" i="1"/>
  <c r="G19" i="1"/>
  <c r="G66" i="1"/>
  <c r="G36" i="1"/>
  <c r="G7" i="1"/>
  <c r="G221" i="1"/>
  <c r="G625" i="1"/>
  <c r="G593" i="1"/>
  <c r="G47" i="1"/>
  <c r="G375" i="1"/>
  <c r="G501" i="1"/>
  <c r="G505" i="1"/>
  <c r="G413" i="1"/>
  <c r="G612" i="1"/>
  <c r="G421" i="1"/>
  <c r="G564" i="1"/>
  <c r="G708" i="1"/>
  <c r="G757" i="1"/>
  <c r="G713" i="1"/>
  <c r="G683" i="1"/>
  <c r="G470" i="1"/>
  <c r="G499" i="1"/>
  <c r="G518" i="1"/>
  <c r="G517" i="1"/>
  <c r="G86" i="1"/>
  <c r="G307" i="1"/>
  <c r="G185" i="1"/>
  <c r="G177" i="1"/>
  <c r="G184" i="1"/>
  <c r="G254" i="1"/>
  <c r="G646" i="1"/>
  <c r="G584" i="1"/>
  <c r="G503" i="1"/>
  <c r="G815" i="1"/>
  <c r="G817" i="1"/>
  <c r="G627" i="1"/>
  <c r="G778" i="1"/>
  <c r="G208" i="1"/>
  <c r="G223" i="1"/>
  <c r="G811" i="1"/>
  <c r="G813" i="1"/>
  <c r="G574" i="1"/>
  <c r="G836" i="1"/>
  <c r="G576" i="1"/>
  <c r="G628" i="1"/>
  <c r="G799" i="1"/>
  <c r="G362" i="1"/>
  <c r="G306" i="1"/>
  <c r="G292" i="1"/>
  <c r="G783" i="1"/>
  <c r="G524" i="1"/>
  <c r="G96" i="1"/>
  <c r="G37" i="1"/>
  <c r="G31" i="1"/>
  <c r="G97" i="1"/>
  <c r="G698" i="1"/>
  <c r="G44" i="1"/>
  <c r="G661" i="1"/>
  <c r="G428" i="1"/>
  <c r="G357" i="1"/>
  <c r="G436" i="1"/>
  <c r="G389" i="1"/>
  <c r="G693" i="1"/>
  <c r="G797" i="1"/>
  <c r="G796" i="1"/>
  <c r="G617" i="1"/>
  <c r="G300" i="1"/>
  <c r="G192" i="1"/>
  <c r="G273" i="1"/>
  <c r="G445" i="1"/>
  <c r="G858" i="1"/>
  <c r="G724" i="1"/>
  <c r="G440" i="1"/>
  <c r="G180" i="1"/>
  <c r="G148" i="1"/>
  <c r="G615" i="1"/>
  <c r="G761" i="1"/>
  <c r="G620" i="1"/>
  <c r="G827" i="1"/>
  <c r="G741" i="1"/>
  <c r="G631" i="1"/>
  <c r="G715" i="1"/>
  <c r="G703" i="1"/>
  <c r="G768" i="1"/>
  <c r="G802" i="1"/>
  <c r="G430" i="1"/>
  <c r="G339" i="1"/>
  <c r="G601" i="1"/>
  <c r="G597" i="1"/>
  <c r="G325" i="1"/>
  <c r="G305" i="1"/>
  <c r="G466" i="1"/>
  <c r="G459" i="1"/>
  <c r="G319" i="1"/>
  <c r="G322" i="1"/>
  <c r="G435" i="1"/>
  <c r="G560" i="1"/>
  <c r="G400" i="1"/>
  <c r="G335" i="1"/>
  <c r="G289" i="1"/>
  <c r="G851" i="1"/>
  <c r="G853" i="1"/>
  <c r="G473" i="1"/>
  <c r="G857" i="1"/>
  <c r="G347" i="1"/>
  <c r="G565" i="1"/>
  <c r="G622" i="1"/>
  <c r="G469" i="1"/>
  <c r="G487" i="1"/>
  <c r="G477" i="1"/>
  <c r="G535" i="1"/>
  <c r="G577" i="1"/>
  <c r="G56" i="1"/>
  <c r="G297" i="1"/>
  <c r="G554" i="1"/>
  <c r="G419" i="1"/>
  <c r="G581" i="1"/>
  <c r="G580" i="1"/>
  <c r="G128" i="1"/>
  <c r="G451" i="1"/>
  <c r="G344" i="1"/>
  <c r="G60" i="1"/>
  <c r="G705" i="1"/>
  <c r="G755" i="1"/>
  <c r="G710" i="1"/>
  <c r="G678" i="1"/>
  <c r="G653" i="1"/>
  <c r="G497" i="1"/>
  <c r="G520" i="1"/>
  <c r="G480" i="1"/>
  <c r="G567" i="1"/>
  <c r="G411" i="1"/>
  <c r="G378" i="1"/>
  <c r="G636" i="1"/>
  <c r="G673" i="1"/>
  <c r="G365" i="1"/>
  <c r="G356" i="1"/>
  <c r="G58" i="1"/>
  <c r="G113" i="1"/>
  <c r="G153" i="1"/>
  <c r="G193" i="1"/>
  <c r="G17" i="1"/>
  <c r="G9" i="1"/>
  <c r="G24" i="1"/>
  <c r="G50" i="1"/>
  <c r="G43" i="1"/>
  <c r="G77" i="1"/>
  <c r="G12" i="1"/>
  <c r="G126" i="1"/>
  <c r="G260" i="1"/>
  <c r="G79" i="1"/>
  <c r="G403" i="1"/>
  <c r="G114" i="1"/>
  <c r="G25" i="1"/>
  <c r="G311" i="1"/>
  <c r="G140" i="1"/>
  <c r="G78" i="1"/>
  <c r="G236" i="1"/>
  <c r="G201" i="1"/>
  <c r="G109" i="1"/>
  <c r="G227" i="1"/>
  <c r="G337" i="1"/>
  <c r="G141" i="1"/>
  <c r="G133" i="1"/>
  <c r="G89" i="1"/>
  <c r="G366" i="1"/>
  <c r="G314" i="1"/>
  <c r="G262" i="1"/>
  <c r="G420" i="1"/>
  <c r="G728" i="1"/>
  <c r="G398" i="1"/>
  <c r="G516" i="1"/>
  <c r="G750" i="1"/>
  <c r="G706" i="1"/>
  <c r="G392" i="1"/>
  <c r="G352" i="1"/>
  <c r="G779" i="1"/>
  <c r="G521" i="1"/>
  <c r="G370" i="1"/>
  <c r="G465" i="1"/>
  <c r="G457" i="1"/>
  <c r="G884" i="1"/>
  <c r="G886" i="1"/>
  <c r="G885" i="1"/>
  <c r="G887" i="1"/>
  <c r="G888" i="1"/>
  <c r="G882" i="1"/>
  <c r="G259" i="1"/>
  <c r="G107" i="1"/>
  <c r="G341" i="1"/>
  <c r="G354" i="1"/>
  <c r="G293" i="1"/>
  <c r="G507" i="1"/>
  <c r="G384" i="1"/>
  <c r="G69" i="1"/>
  <c r="G129" i="1"/>
  <c r="G326" i="1"/>
  <c r="G709" i="1"/>
  <c r="G758" i="1"/>
  <c r="G712" i="1"/>
  <c r="G684" i="1"/>
  <c r="G688" i="1"/>
  <c r="G525" i="1"/>
  <c r="G485" i="1"/>
  <c r="G561" i="1"/>
  <c r="G468" i="1"/>
  <c r="G474" i="1"/>
  <c r="G472" i="1"/>
  <c r="G536" i="1"/>
  <c r="G443" i="1"/>
  <c r="G609" i="1"/>
  <c r="G291" i="1"/>
  <c r="G248" i="1"/>
  <c r="G170" i="1"/>
  <c r="G668" i="1"/>
  <c r="G534" i="1"/>
  <c r="G695" i="1"/>
  <c r="G285" i="1"/>
  <c r="G423" i="1"/>
  <c r="G360" i="1"/>
  <c r="G75" i="1"/>
  <c r="G82" i="1"/>
  <c r="G59" i="1"/>
  <c r="G22" i="1"/>
  <c r="G21" i="1"/>
  <c r="G123" i="1"/>
  <c r="G30" i="1"/>
  <c r="G191" i="1"/>
  <c r="G49" i="1"/>
  <c r="G283" i="1"/>
  <c r="G155" i="1"/>
  <c r="G270" i="1"/>
  <c r="G51" i="1"/>
  <c r="G99" i="1"/>
  <c r="G386" i="1"/>
  <c r="G790" i="1"/>
  <c r="G566" i="1"/>
  <c r="G847" i="1"/>
  <c r="G414" i="1"/>
  <c r="G278" i="1"/>
  <c r="G83" i="1"/>
  <c r="G496" i="1"/>
  <c r="G780" i="1"/>
  <c r="G820" i="1"/>
  <c r="G671" i="1"/>
  <c r="G632" i="1"/>
  <c r="G848" i="1"/>
  <c r="G649" i="1"/>
  <c r="G209" i="1"/>
  <c r="G426" i="1"/>
  <c r="G329" i="1"/>
  <c r="G406" i="1"/>
  <c r="G432" i="1"/>
  <c r="G651" i="1"/>
  <c r="G203" i="1"/>
  <c r="G893" i="1"/>
  <c r="G896" i="1"/>
  <c r="G889" i="1"/>
  <c r="G891" i="1"/>
  <c r="G854" i="1"/>
  <c r="G845" i="1"/>
  <c r="G843" i="1"/>
  <c r="G862" i="1"/>
  <c r="G894" i="1"/>
  <c r="G863" i="1"/>
  <c r="G515" i="1"/>
  <c r="G590" i="1"/>
  <c r="G556" i="1"/>
  <c r="G840" i="1"/>
  <c r="G670" i="1"/>
  <c r="G532" i="1"/>
  <c r="G272" i="1"/>
  <c r="G151" i="1"/>
  <c r="G181" i="1"/>
  <c r="G85" i="1"/>
  <c r="G431" i="1"/>
  <c r="G644" i="1"/>
  <c r="G224" i="1"/>
  <c r="G190" i="1"/>
  <c r="G282" i="1"/>
  <c r="G599" i="1"/>
  <c r="G682" i="1"/>
  <c r="G363" i="1"/>
  <c r="G743" i="1"/>
  <c r="G371" i="1"/>
  <c r="G134" i="1"/>
  <c r="G699" i="1"/>
  <c r="G808" i="1"/>
  <c r="G359" i="1"/>
  <c r="G879" i="1"/>
  <c r="G871" i="1"/>
  <c r="G872" i="1"/>
  <c r="G869" i="1"/>
  <c r="G880" i="1"/>
  <c r="G878" i="1"/>
  <c r="G877" i="1"/>
  <c r="G874" i="1"/>
  <c r="G881" i="1"/>
  <c r="G41" i="1"/>
  <c r="G135" i="1"/>
  <c r="G340" i="1"/>
  <c r="G394" i="1"/>
  <c r="G665" i="1"/>
  <c r="G204" i="1"/>
  <c r="G70" i="1"/>
  <c r="G251" i="1"/>
  <c r="G32" i="1"/>
  <c r="G165" i="1"/>
  <c r="G90" i="1"/>
  <c r="G385" i="1"/>
  <c r="G424" i="1"/>
  <c r="G391" i="1"/>
  <c r="G439" i="1"/>
  <c r="G112" i="1"/>
  <c r="G93" i="1"/>
  <c r="G618" i="1"/>
  <c r="G672" i="1"/>
  <c r="G832" i="1"/>
  <c r="G383" i="1"/>
  <c r="G526" i="1"/>
  <c r="G692" i="1"/>
  <c r="G583" i="1"/>
  <c r="G549" i="1"/>
  <c r="G558" i="1"/>
  <c r="G265" i="1"/>
  <c r="G228" i="1"/>
  <c r="G290" i="1"/>
  <c r="G841" i="1"/>
  <c r="G396" i="1"/>
  <c r="G542" i="1"/>
  <c r="G101" i="1"/>
  <c r="G42" i="1"/>
  <c r="G444" i="1"/>
  <c r="G142" i="1"/>
  <c r="G351" i="1"/>
  <c r="G438" i="1"/>
  <c r="G264" i="1"/>
  <c r="G422" i="1"/>
  <c r="G805" i="1"/>
  <c r="G328" i="1"/>
  <c r="G557" i="1"/>
  <c r="G296" i="1"/>
  <c r="G253" i="1"/>
  <c r="G288" i="1"/>
  <c r="G130" i="1"/>
  <c r="G568" i="1"/>
  <c r="G467" i="1"/>
  <c r="G605" i="1"/>
  <c r="G274" i="1"/>
  <c r="G256" i="1"/>
  <c r="G890" i="1"/>
  <c r="G868" i="1"/>
  <c r="G875" i="1"/>
  <c r="G867" i="1"/>
  <c r="G866" i="1"/>
  <c r="G883" i="1"/>
  <c r="G895" i="1"/>
  <c r="G870" i="1"/>
  <c r="G876" i="1"/>
  <c r="G873" i="1"/>
  <c r="G892" i="1"/>
  <c r="G62" i="1"/>
  <c r="G61" i="1"/>
  <c r="G67" i="1"/>
  <c r="G65" i="1"/>
  <c r="G48" i="1"/>
  <c r="G117" i="1"/>
  <c r="G6" i="1"/>
  <c r="G5" i="1"/>
  <c r="G64" i="1"/>
  <c r="G26" i="1"/>
  <c r="G116" i="1"/>
  <c r="G71" i="1"/>
  <c r="G8" i="1"/>
  <c r="G15" i="1"/>
  <c r="G35" i="1"/>
  <c r="G27" i="1"/>
  <c r="G415" i="1"/>
  <c r="G350" i="1"/>
  <c r="G700" i="1"/>
  <c r="G450" i="1"/>
  <c r="G304" i="1"/>
  <c r="G537" i="1"/>
  <c r="G345" i="1"/>
  <c r="G121" i="1"/>
  <c r="G814" i="1"/>
  <c r="G654" i="1"/>
  <c r="G338" i="1"/>
  <c r="G382" i="1"/>
  <c r="G257" i="1"/>
  <c r="G529" i="1"/>
  <c r="G76" i="1"/>
  <c r="G412" i="1"/>
  <c r="G63" i="1"/>
  <c r="G231" i="1"/>
  <c r="G122" i="1"/>
  <c r="G178" i="1"/>
  <c r="G212" i="1"/>
  <c r="G246" i="1"/>
  <c r="G81" i="1"/>
  <c r="G376" i="1"/>
  <c r="G677" i="1"/>
  <c r="G822" i="1"/>
  <c r="G379" i="1"/>
  <c r="G679" i="1"/>
  <c r="G756" i="1"/>
  <c r="G680" i="1"/>
  <c r="G711" i="1"/>
  <c r="G613" i="1"/>
  <c r="G471" i="1"/>
  <c r="G483" i="1"/>
  <c r="G476" i="1"/>
  <c r="G481" i="1"/>
  <c r="G189" i="1"/>
  <c r="G570" i="1"/>
  <c r="G690" i="1"/>
  <c r="G491" i="1"/>
  <c r="G522" i="1"/>
  <c r="G559" i="1"/>
  <c r="G831" i="1"/>
  <c r="G572" i="1"/>
  <c r="G167" i="1"/>
  <c r="G804" i="1"/>
  <c r="G393" i="1"/>
  <c r="G720" i="1"/>
  <c r="G643" i="1"/>
  <c r="G604" i="1"/>
  <c r="G633" i="1"/>
  <c r="G448" i="1"/>
  <c r="G856" i="1"/>
  <c r="G641" i="1"/>
  <c r="G168" i="1"/>
  <c r="G154" i="1"/>
  <c r="G855" i="1"/>
  <c r="G205" i="1"/>
  <c r="G408" i="1"/>
  <c r="G374" i="1"/>
  <c r="G173" i="1"/>
  <c r="G271" i="1"/>
  <c r="G645" i="1"/>
  <c r="G313" i="1"/>
  <c r="G120" i="1"/>
  <c r="G235" i="1"/>
  <c r="G243" i="1"/>
  <c r="G650" i="1"/>
  <c r="G479" i="1"/>
  <c r="G395" i="1"/>
  <c r="G207" i="1"/>
  <c r="G152" i="1"/>
  <c r="G681" i="1"/>
  <c r="G512" i="1"/>
  <c r="G52" i="1"/>
  <c r="G742" i="1"/>
  <c r="G753" i="1"/>
  <c r="G213" i="1"/>
  <c r="G707" i="1"/>
  <c r="G759" i="1"/>
  <c r="G714" i="1"/>
  <c r="G837" i="1"/>
  <c r="G629" i="1"/>
  <c r="G489" i="1"/>
  <c r="G478" i="1"/>
  <c r="G463" i="1"/>
  <c r="G484" i="1"/>
  <c r="G523" i="1"/>
  <c r="G691" i="1"/>
  <c r="G555" i="1"/>
  <c r="G571" i="1"/>
  <c r="G368" i="1"/>
  <c r="G582" i="1"/>
  <c r="G850" i="1"/>
  <c r="G506" i="1"/>
  <c r="G38" i="1"/>
  <c r="G40" i="1"/>
  <c r="G92" i="1"/>
  <c r="G258" i="1"/>
  <c r="G611" i="1"/>
  <c r="G404" i="1"/>
  <c r="G252" i="1"/>
  <c r="G619" i="1"/>
  <c r="G659" i="1"/>
  <c r="G664" i="1"/>
  <c r="G442" i="1"/>
  <c r="G573" i="1"/>
  <c r="G737" i="1"/>
  <c r="G494" i="1"/>
  <c r="G739" i="1"/>
  <c r="G255" i="1"/>
  <c r="G446" i="1"/>
  <c r="G794" i="1"/>
  <c r="G119" i="1"/>
  <c r="G312" i="1"/>
  <c r="G544" i="1"/>
  <c r="G405" i="1"/>
  <c r="G738" i="1"/>
  <c r="G729" i="1"/>
  <c r="G95" i="1"/>
  <c r="G533" i="1"/>
  <c r="G230" i="1"/>
  <c r="G111" i="1"/>
  <c r="G701" i="1"/>
  <c r="G626" i="1"/>
  <c r="G594" i="1"/>
  <c r="G502" i="1"/>
  <c r="G161" i="1"/>
  <c r="G781" i="1"/>
  <c r="G198" i="1"/>
  <c r="G200" i="1"/>
  <c r="G39" i="1"/>
  <c r="G219" i="1"/>
  <c r="G229" i="1"/>
  <c r="G268" i="1"/>
  <c r="G402" i="1"/>
  <c r="G530" i="1"/>
  <c r="G139" i="1"/>
  <c r="G163" i="1"/>
  <c r="G775" i="1"/>
  <c r="G829" i="1"/>
  <c r="G301" i="1"/>
  <c r="G551" i="1"/>
  <c r="G812" i="1"/>
  <c r="G818" i="1"/>
  <c r="G418" i="1"/>
  <c r="G68" i="1"/>
  <c r="G88" i="1"/>
  <c r="G105" i="1"/>
  <c r="G104" i="1"/>
  <c r="G33" i="1"/>
  <c r="G100" i="1"/>
  <c r="G206" i="1"/>
  <c r="G638" i="1"/>
  <c r="G623" i="1"/>
  <c r="G719" i="1"/>
  <c r="G546" i="1"/>
  <c r="G740" i="1"/>
  <c r="G647" i="1"/>
  <c r="G509" i="1"/>
  <c r="G762" i="1"/>
  <c r="G766" i="1"/>
  <c r="G842" i="1"/>
  <c r="G772" i="1"/>
  <c r="G232" i="1"/>
  <c r="G377" i="1"/>
  <c r="G286" i="1"/>
  <c r="G563" i="1"/>
  <c r="G798" i="1"/>
  <c r="G416" i="1"/>
  <c r="G732" i="1"/>
  <c r="G175" i="1"/>
  <c r="G171" i="1"/>
  <c r="G150" i="1"/>
  <c r="G782" i="1"/>
  <c r="G823" i="1"/>
  <c r="G639" i="1"/>
  <c r="G828" i="1"/>
  <c r="G462" i="1"/>
  <c r="G839" i="1"/>
  <c r="G833" i="1"/>
  <c r="G838" i="1"/>
  <c r="G425" i="1"/>
  <c r="G355" i="1"/>
  <c r="G454" i="1"/>
  <c r="G332" i="1"/>
  <c r="G342" i="1"/>
  <c r="G455" i="1"/>
  <c r="G336" i="1"/>
  <c r="G320" i="1"/>
  <c r="G826" i="1"/>
  <c r="G343" i="1"/>
  <c r="G349" i="1"/>
  <c r="G453" i="1"/>
  <c r="G731" i="1"/>
  <c r="G331" i="1"/>
  <c r="G785" i="1"/>
  <c r="G330" i="1"/>
  <c r="G346" i="1"/>
  <c r="G333" i="1"/>
  <c r="G735" i="1"/>
  <c r="G456" i="1"/>
  <c r="G452" i="1"/>
  <c r="G579" i="1"/>
  <c r="G824" i="1"/>
  <c r="G553" i="1"/>
  <c r="G437" i="1"/>
  <c r="G492" i="1"/>
  <c r="G493" i="1"/>
  <c r="G381" i="1"/>
  <c r="G475" i="1"/>
  <c r="G458" i="1"/>
  <c r="G186" i="1"/>
  <c r="G159" i="1"/>
  <c r="G147" i="1"/>
  <c r="G176" i="1"/>
  <c r="G157" i="1"/>
  <c r="G166" i="1"/>
  <c r="G616" i="1"/>
  <c r="G716" i="1"/>
  <c r="G656" i="1"/>
  <c r="G767" i="1"/>
  <c r="G614" i="1"/>
  <c r="G809" i="1"/>
  <c r="G816" i="1"/>
  <c r="G764" i="1"/>
  <c r="G765" i="1"/>
  <c r="G777" i="1"/>
  <c r="G226" i="1"/>
  <c r="G793" i="1"/>
  <c r="G211" i="1"/>
  <c r="G23" i="1"/>
  <c r="G73" i="1"/>
  <c r="G245" i="1"/>
  <c r="G210" i="1"/>
  <c r="G103" i="1"/>
  <c r="G199" i="1"/>
  <c r="G74" i="1"/>
  <c r="G327" i="1"/>
  <c r="G46" i="1"/>
  <c r="G20" i="1"/>
  <c r="G10" i="1"/>
  <c r="G98" i="1"/>
  <c r="G34" i="1"/>
  <c r="G13" i="1"/>
  <c r="G279" i="1"/>
  <c r="G94" i="1"/>
  <c r="G91" i="1"/>
  <c r="G11" i="1"/>
  <c r="G276" i="1"/>
  <c r="G53" i="1"/>
  <c r="G195" i="1"/>
  <c r="G162" i="1"/>
  <c r="G110" i="1"/>
  <c r="G397" i="1"/>
  <c r="G136" i="1"/>
  <c r="G215" i="1"/>
  <c r="G217" i="1"/>
  <c r="G390" i="1"/>
  <c r="G372" i="1"/>
  <c r="G196" i="1"/>
  <c r="G202" i="1"/>
  <c r="G266" i="1"/>
  <c r="G399" i="1"/>
  <c r="G164" i="1"/>
  <c r="G146" i="1"/>
  <c r="G634" i="1"/>
  <c r="G464" i="1"/>
  <c r="G835" i="1"/>
  <c r="G849" i="1"/>
  <c r="G495" i="1"/>
  <c r="G250" i="1"/>
  <c r="G447" i="1"/>
  <c r="H894" i="1" l="1"/>
  <c r="H890" i="1"/>
  <c r="H886" i="1"/>
  <c r="H882" i="1"/>
  <c r="H878" i="1"/>
  <c r="H874" i="1"/>
  <c r="H870" i="1"/>
  <c r="H866" i="1"/>
  <c r="H862" i="1"/>
  <c r="H858" i="1"/>
  <c r="H854" i="1"/>
  <c r="H850" i="1"/>
  <c r="H846" i="1"/>
  <c r="H842" i="1"/>
  <c r="H838" i="1"/>
  <c r="H834" i="1"/>
  <c r="H830" i="1"/>
  <c r="H826" i="1"/>
  <c r="H822" i="1"/>
  <c r="H818" i="1"/>
  <c r="H814" i="1"/>
  <c r="H810" i="1"/>
  <c r="H806" i="1"/>
  <c r="H802" i="1"/>
  <c r="H798" i="1"/>
  <c r="H794" i="1"/>
  <c r="H790" i="1"/>
  <c r="H786" i="1"/>
  <c r="H782" i="1"/>
  <c r="H778" i="1"/>
  <c r="H774" i="1"/>
  <c r="H770" i="1"/>
  <c r="H766" i="1"/>
  <c r="H762" i="1"/>
  <c r="H758" i="1"/>
  <c r="H754" i="1"/>
  <c r="H750" i="1"/>
  <c r="H746" i="1"/>
  <c r="H742" i="1"/>
  <c r="H738" i="1"/>
  <c r="H734" i="1"/>
  <c r="H730" i="1"/>
  <c r="H726" i="1"/>
  <c r="H722" i="1"/>
  <c r="H718" i="1"/>
  <c r="H714" i="1"/>
  <c r="H710" i="1"/>
  <c r="H706" i="1"/>
  <c r="H702" i="1"/>
  <c r="H698" i="1"/>
  <c r="H694" i="1"/>
  <c r="H690" i="1"/>
  <c r="H686" i="1"/>
  <c r="H682" i="1"/>
  <c r="H678" i="1"/>
  <c r="H674" i="1"/>
  <c r="H670" i="1"/>
  <c r="H666" i="1"/>
  <c r="H662" i="1"/>
  <c r="H658" i="1"/>
  <c r="H654" i="1"/>
  <c r="H650" i="1"/>
  <c r="H646" i="1"/>
  <c r="H642" i="1"/>
  <c r="H638" i="1"/>
  <c r="H634" i="1"/>
  <c r="H630" i="1"/>
  <c r="H626" i="1"/>
  <c r="H622" i="1"/>
  <c r="H618" i="1"/>
  <c r="H614" i="1"/>
  <c r="H610" i="1"/>
  <c r="H606" i="1"/>
  <c r="H602" i="1"/>
  <c r="H598" i="1"/>
  <c r="H594" i="1"/>
  <c r="H590" i="1"/>
  <c r="H586" i="1"/>
  <c r="H582" i="1"/>
  <c r="H578" i="1"/>
  <c r="H574" i="1"/>
  <c r="H570" i="1"/>
  <c r="H566" i="1"/>
  <c r="H562" i="1"/>
  <c r="H558" i="1"/>
  <c r="H892" i="1"/>
  <c r="H887" i="1"/>
  <c r="H881" i="1"/>
  <c r="H876" i="1"/>
  <c r="H871" i="1"/>
  <c r="H865" i="1"/>
  <c r="H860" i="1"/>
  <c r="H855" i="1"/>
  <c r="H849" i="1"/>
  <c r="H844" i="1"/>
  <c r="H839" i="1"/>
  <c r="H833" i="1"/>
  <c r="H828" i="1"/>
  <c r="H823" i="1"/>
  <c r="H817" i="1"/>
  <c r="H812" i="1"/>
  <c r="H807" i="1"/>
  <c r="H801" i="1"/>
  <c r="H796" i="1"/>
  <c r="H791" i="1"/>
  <c r="H785" i="1"/>
  <c r="H780" i="1"/>
  <c r="H775" i="1"/>
  <c r="H769" i="1"/>
  <c r="H764" i="1"/>
  <c r="H759" i="1"/>
  <c r="H753" i="1"/>
  <c r="H748" i="1"/>
  <c r="H743" i="1"/>
  <c r="H737" i="1"/>
  <c r="H732" i="1"/>
  <c r="H727" i="1"/>
  <c r="H721" i="1"/>
  <c r="H716" i="1"/>
  <c r="H711" i="1"/>
  <c r="H705" i="1"/>
  <c r="H700" i="1"/>
  <c r="H695" i="1"/>
  <c r="H689" i="1"/>
  <c r="H684" i="1"/>
  <c r="H679" i="1"/>
  <c r="H673" i="1"/>
  <c r="H668" i="1"/>
  <c r="H663" i="1"/>
  <c r="H657" i="1"/>
  <c r="H652" i="1"/>
  <c r="H647" i="1"/>
  <c r="H641" i="1"/>
  <c r="H636" i="1"/>
  <c r="H631" i="1"/>
  <c r="H625" i="1"/>
  <c r="H620" i="1"/>
  <c r="H615" i="1"/>
  <c r="H609" i="1"/>
  <c r="H604" i="1"/>
  <c r="H599" i="1"/>
  <c r="H593" i="1"/>
  <c r="H588" i="1"/>
  <c r="H583" i="1"/>
  <c r="H577" i="1"/>
  <c r="H572" i="1"/>
  <c r="H567" i="1"/>
  <c r="H561" i="1"/>
  <c r="H556" i="1"/>
  <c r="H552" i="1"/>
  <c r="H548" i="1"/>
  <c r="H544" i="1"/>
  <c r="H540" i="1"/>
  <c r="H536" i="1"/>
  <c r="H532" i="1"/>
  <c r="H528" i="1"/>
  <c r="H524" i="1"/>
  <c r="H520" i="1"/>
  <c r="H516" i="1"/>
  <c r="H512" i="1"/>
  <c r="H508" i="1"/>
  <c r="H504" i="1"/>
  <c r="H500" i="1"/>
  <c r="H496" i="1"/>
  <c r="H492" i="1"/>
  <c r="H488" i="1"/>
  <c r="H484" i="1"/>
  <c r="H480" i="1"/>
  <c r="H476" i="1"/>
  <c r="H472" i="1"/>
  <c r="H896" i="1"/>
  <c r="H889" i="1"/>
  <c r="H883" i="1"/>
  <c r="H875" i="1"/>
  <c r="H868" i="1"/>
  <c r="H861" i="1"/>
  <c r="H853" i="1"/>
  <c r="H847" i="1"/>
  <c r="H840" i="1"/>
  <c r="H832" i="1"/>
  <c r="H825" i="1"/>
  <c r="H819" i="1"/>
  <c r="H811" i="1"/>
  <c r="H804" i="1"/>
  <c r="H797" i="1"/>
  <c r="H789" i="1"/>
  <c r="H783" i="1"/>
  <c r="H776" i="1"/>
  <c r="H768" i="1"/>
  <c r="H761" i="1"/>
  <c r="H755" i="1"/>
  <c r="H747" i="1"/>
  <c r="H740" i="1"/>
  <c r="H733" i="1"/>
  <c r="H725" i="1"/>
  <c r="H719" i="1"/>
  <c r="H712" i="1"/>
  <c r="H704" i="1"/>
  <c r="H697" i="1"/>
  <c r="H691" i="1"/>
  <c r="H683" i="1"/>
  <c r="H676" i="1"/>
  <c r="H669" i="1"/>
  <c r="H661" i="1"/>
  <c r="H655" i="1"/>
  <c r="H648" i="1"/>
  <c r="H640" i="1"/>
  <c r="H633" i="1"/>
  <c r="H627" i="1"/>
  <c r="H619" i="1"/>
  <c r="H612" i="1"/>
  <c r="H605" i="1"/>
  <c r="H597" i="1"/>
  <c r="H591" i="1"/>
  <c r="H584" i="1"/>
  <c r="H576" i="1"/>
  <c r="H569" i="1"/>
  <c r="H563" i="1"/>
  <c r="H555" i="1"/>
  <c r="H550" i="1"/>
  <c r="H545" i="1"/>
  <c r="H539" i="1"/>
  <c r="H534" i="1"/>
  <c r="H529" i="1"/>
  <c r="H523" i="1"/>
  <c r="H518" i="1"/>
  <c r="H513" i="1"/>
  <c r="H507" i="1"/>
  <c r="H502" i="1"/>
  <c r="H497" i="1"/>
  <c r="H491" i="1"/>
  <c r="H486" i="1"/>
  <c r="H481" i="1"/>
  <c r="H475" i="1"/>
  <c r="H470" i="1"/>
  <c r="H466" i="1"/>
  <c r="H462" i="1"/>
  <c r="H458" i="1"/>
  <c r="H454" i="1"/>
  <c r="H450" i="1"/>
  <c r="H446" i="1"/>
  <c r="H442" i="1"/>
  <c r="H438" i="1"/>
  <c r="H434" i="1"/>
  <c r="H430" i="1"/>
  <c r="H426" i="1"/>
  <c r="H422" i="1"/>
  <c r="H418" i="1"/>
  <c r="H414" i="1"/>
  <c r="H410" i="1"/>
  <c r="H406" i="1"/>
  <c r="H402" i="1"/>
  <c r="H398" i="1"/>
  <c r="H394" i="1"/>
  <c r="H390" i="1"/>
  <c r="H893" i="1"/>
  <c r="H885" i="1"/>
  <c r="H879" i="1"/>
  <c r="H872" i="1"/>
  <c r="H864" i="1"/>
  <c r="H857" i="1"/>
  <c r="H851" i="1"/>
  <c r="H843" i="1"/>
  <c r="H836" i="1"/>
  <c r="H829" i="1"/>
  <c r="H821" i="1"/>
  <c r="H815" i="1"/>
  <c r="H808" i="1"/>
  <c r="H800" i="1"/>
  <c r="H793" i="1"/>
  <c r="H787" i="1"/>
  <c r="H779" i="1"/>
  <c r="H772" i="1"/>
  <c r="H765" i="1"/>
  <c r="H757" i="1"/>
  <c r="H751" i="1"/>
  <c r="H744" i="1"/>
  <c r="H736" i="1"/>
  <c r="H729" i="1"/>
  <c r="H723" i="1"/>
  <c r="H715" i="1"/>
  <c r="H708" i="1"/>
  <c r="H701" i="1"/>
  <c r="H693" i="1"/>
  <c r="H687" i="1"/>
  <c r="H680" i="1"/>
  <c r="H672" i="1"/>
  <c r="H665" i="1"/>
  <c r="H659" i="1"/>
  <c r="H651" i="1"/>
  <c r="H644" i="1"/>
  <c r="H637" i="1"/>
  <c r="H629" i="1"/>
  <c r="H623" i="1"/>
  <c r="H616" i="1"/>
  <c r="H608" i="1"/>
  <c r="H601" i="1"/>
  <c r="H595" i="1"/>
  <c r="H587" i="1"/>
  <c r="H580" i="1"/>
  <c r="H573" i="1"/>
  <c r="H565" i="1"/>
  <c r="H559" i="1"/>
  <c r="H553" i="1"/>
  <c r="H547" i="1"/>
  <c r="H542" i="1"/>
  <c r="H537" i="1"/>
  <c r="H531" i="1"/>
  <c r="H526" i="1"/>
  <c r="H521" i="1"/>
  <c r="H515" i="1"/>
  <c r="H510" i="1"/>
  <c r="H505" i="1"/>
  <c r="H499" i="1"/>
  <c r="H494" i="1"/>
  <c r="H489" i="1"/>
  <c r="H483" i="1"/>
  <c r="H478" i="1"/>
  <c r="H473" i="1"/>
  <c r="H468" i="1"/>
  <c r="H464" i="1"/>
  <c r="H460" i="1"/>
  <c r="H456" i="1"/>
  <c r="H452" i="1"/>
  <c r="H448" i="1"/>
  <c r="H444" i="1"/>
  <c r="H440" i="1"/>
  <c r="H436" i="1"/>
  <c r="H432" i="1"/>
  <c r="H428" i="1"/>
  <c r="H424" i="1"/>
  <c r="H420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360" i="1"/>
  <c r="H356" i="1"/>
  <c r="H352" i="1"/>
  <c r="H348" i="1"/>
  <c r="H344" i="1"/>
  <c r="H340" i="1"/>
  <c r="H336" i="1"/>
  <c r="H332" i="1"/>
  <c r="H328" i="1"/>
  <c r="H324" i="1"/>
  <c r="H320" i="1"/>
  <c r="H316" i="1"/>
  <c r="H312" i="1"/>
  <c r="H308" i="1"/>
  <c r="H304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895" i="1"/>
  <c r="H880" i="1"/>
  <c r="H867" i="1"/>
  <c r="H852" i="1"/>
  <c r="H837" i="1"/>
  <c r="H824" i="1"/>
  <c r="H809" i="1"/>
  <c r="H795" i="1"/>
  <c r="H781" i="1"/>
  <c r="H767" i="1"/>
  <c r="H752" i="1"/>
  <c r="H739" i="1"/>
  <c r="H724" i="1"/>
  <c r="H709" i="1"/>
  <c r="H696" i="1"/>
  <c r="H681" i="1"/>
  <c r="H667" i="1"/>
  <c r="H653" i="1"/>
  <c r="H639" i="1"/>
  <c r="H624" i="1"/>
  <c r="H611" i="1"/>
  <c r="H596" i="1"/>
  <c r="H581" i="1"/>
  <c r="H568" i="1"/>
  <c r="H554" i="1"/>
  <c r="H543" i="1"/>
  <c r="H533" i="1"/>
  <c r="H522" i="1"/>
  <c r="H511" i="1"/>
  <c r="H501" i="1"/>
  <c r="H490" i="1"/>
  <c r="H479" i="1"/>
  <c r="H469" i="1"/>
  <c r="H461" i="1"/>
  <c r="H453" i="1"/>
  <c r="H445" i="1"/>
  <c r="H437" i="1"/>
  <c r="H429" i="1"/>
  <c r="H421" i="1"/>
  <c r="H413" i="1"/>
  <c r="H405" i="1"/>
  <c r="H397" i="1"/>
  <c r="H389" i="1"/>
  <c r="H383" i="1"/>
  <c r="H378" i="1"/>
  <c r="H373" i="1"/>
  <c r="H367" i="1"/>
  <c r="H362" i="1"/>
  <c r="H357" i="1"/>
  <c r="H351" i="1"/>
  <c r="H346" i="1"/>
  <c r="H341" i="1"/>
  <c r="H335" i="1"/>
  <c r="H330" i="1"/>
  <c r="H325" i="1"/>
  <c r="H319" i="1"/>
  <c r="H314" i="1"/>
  <c r="H309" i="1"/>
  <c r="H303" i="1"/>
  <c r="H298" i="1"/>
  <c r="H293" i="1"/>
  <c r="H287" i="1"/>
  <c r="H282" i="1"/>
  <c r="H277" i="1"/>
  <c r="H271" i="1"/>
  <c r="H266" i="1"/>
  <c r="H261" i="1"/>
  <c r="H255" i="1"/>
  <c r="H250" i="1"/>
  <c r="H245" i="1"/>
  <c r="H239" i="1"/>
  <c r="H234" i="1"/>
  <c r="H229" i="1"/>
  <c r="H223" i="1"/>
  <c r="H218" i="1"/>
  <c r="H213" i="1"/>
  <c r="H207" i="1"/>
  <c r="H202" i="1"/>
  <c r="H197" i="1"/>
  <c r="H191" i="1"/>
  <c r="H186" i="1"/>
  <c r="H181" i="1"/>
  <c r="H175" i="1"/>
  <c r="H170" i="1"/>
  <c r="H165" i="1"/>
  <c r="H159" i="1"/>
  <c r="H154" i="1"/>
  <c r="H149" i="1"/>
  <c r="H143" i="1"/>
  <c r="H138" i="1"/>
  <c r="H133" i="1"/>
  <c r="H127" i="1"/>
  <c r="H122" i="1"/>
  <c r="H117" i="1"/>
  <c r="H111" i="1"/>
  <c r="H106" i="1"/>
  <c r="H101" i="1"/>
  <c r="H95" i="1"/>
  <c r="H90" i="1"/>
  <c r="H85" i="1"/>
  <c r="H79" i="1"/>
  <c r="H74" i="1"/>
  <c r="H69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6" i="1"/>
  <c r="H891" i="1"/>
  <c r="H873" i="1"/>
  <c r="H856" i="1"/>
  <c r="H835" i="1"/>
  <c r="H816" i="1"/>
  <c r="H799" i="1"/>
  <c r="H777" i="1"/>
  <c r="H760" i="1"/>
  <c r="H741" i="1"/>
  <c r="H720" i="1"/>
  <c r="H703" i="1"/>
  <c r="H685" i="1"/>
  <c r="H664" i="1"/>
  <c r="H645" i="1"/>
  <c r="H628" i="1"/>
  <c r="H607" i="1"/>
  <c r="H589" i="1"/>
  <c r="H571" i="1"/>
  <c r="H551" i="1"/>
  <c r="H538" i="1"/>
  <c r="H525" i="1"/>
  <c r="H509" i="1"/>
  <c r="H495" i="1"/>
  <c r="H482" i="1"/>
  <c r="H467" i="1"/>
  <c r="H457" i="1"/>
  <c r="H447" i="1"/>
  <c r="H435" i="1"/>
  <c r="H425" i="1"/>
  <c r="H415" i="1"/>
  <c r="H403" i="1"/>
  <c r="H393" i="1"/>
  <c r="H385" i="1"/>
  <c r="H377" i="1"/>
  <c r="H370" i="1"/>
  <c r="H363" i="1"/>
  <c r="H355" i="1"/>
  <c r="H349" i="1"/>
  <c r="H342" i="1"/>
  <c r="H334" i="1"/>
  <c r="H327" i="1"/>
  <c r="H321" i="1"/>
  <c r="H313" i="1"/>
  <c r="H306" i="1"/>
  <c r="H299" i="1"/>
  <c r="H291" i="1"/>
  <c r="H285" i="1"/>
  <c r="H278" i="1"/>
  <c r="H270" i="1"/>
  <c r="H263" i="1"/>
  <c r="H257" i="1"/>
  <c r="H249" i="1"/>
  <c r="H242" i="1"/>
  <c r="H235" i="1"/>
  <c r="H227" i="1"/>
  <c r="H221" i="1"/>
  <c r="H214" i="1"/>
  <c r="H206" i="1"/>
  <c r="H199" i="1"/>
  <c r="H193" i="1"/>
  <c r="H185" i="1"/>
  <c r="H178" i="1"/>
  <c r="H171" i="1"/>
  <c r="H163" i="1"/>
  <c r="H157" i="1"/>
  <c r="H150" i="1"/>
  <c r="H142" i="1"/>
  <c r="H135" i="1"/>
  <c r="H129" i="1"/>
  <c r="H121" i="1"/>
  <c r="H114" i="1"/>
  <c r="H107" i="1"/>
  <c r="H99" i="1"/>
  <c r="H93" i="1"/>
  <c r="H86" i="1"/>
  <c r="H78" i="1"/>
  <c r="H71" i="1"/>
  <c r="H65" i="1"/>
  <c r="H58" i="1"/>
  <c r="H53" i="1"/>
  <c r="H48" i="1"/>
  <c r="H42" i="1"/>
  <c r="H37" i="1"/>
  <c r="H32" i="1"/>
  <c r="H26" i="1"/>
  <c r="H888" i="1"/>
  <c r="H869" i="1"/>
  <c r="H848" i="1"/>
  <c r="H831" i="1"/>
  <c r="H813" i="1"/>
  <c r="H792" i="1"/>
  <c r="H773" i="1"/>
  <c r="H756" i="1"/>
  <c r="H735" i="1"/>
  <c r="H717" i="1"/>
  <c r="H699" i="1"/>
  <c r="H677" i="1"/>
  <c r="H660" i="1"/>
  <c r="H643" i="1"/>
  <c r="H621" i="1"/>
  <c r="H603" i="1"/>
  <c r="H585" i="1"/>
  <c r="H564" i="1"/>
  <c r="H549" i="1"/>
  <c r="H535" i="1"/>
  <c r="H519" i="1"/>
  <c r="H506" i="1"/>
  <c r="H493" i="1"/>
  <c r="H477" i="1"/>
  <c r="H465" i="1"/>
  <c r="H455" i="1"/>
  <c r="H443" i="1"/>
  <c r="H433" i="1"/>
  <c r="H423" i="1"/>
  <c r="H411" i="1"/>
  <c r="H401" i="1"/>
  <c r="H391" i="1"/>
  <c r="H382" i="1"/>
  <c r="H375" i="1"/>
  <c r="H369" i="1"/>
  <c r="H361" i="1"/>
  <c r="H354" i="1"/>
  <c r="H347" i="1"/>
  <c r="H339" i="1"/>
  <c r="H333" i="1"/>
  <c r="H326" i="1"/>
  <c r="H318" i="1"/>
  <c r="H311" i="1"/>
  <c r="H305" i="1"/>
  <c r="H297" i="1"/>
  <c r="H290" i="1"/>
  <c r="H283" i="1"/>
  <c r="H275" i="1"/>
  <c r="H269" i="1"/>
  <c r="H262" i="1"/>
  <c r="H254" i="1"/>
  <c r="H247" i="1"/>
  <c r="H241" i="1"/>
  <c r="H233" i="1"/>
  <c r="H226" i="1"/>
  <c r="H219" i="1"/>
  <c r="H211" i="1"/>
  <c r="H205" i="1"/>
  <c r="H198" i="1"/>
  <c r="H190" i="1"/>
  <c r="H183" i="1"/>
  <c r="H177" i="1"/>
  <c r="H169" i="1"/>
  <c r="H162" i="1"/>
  <c r="H155" i="1"/>
  <c r="H147" i="1"/>
  <c r="H141" i="1"/>
  <c r="H134" i="1"/>
  <c r="H126" i="1"/>
  <c r="H119" i="1"/>
  <c r="H113" i="1"/>
  <c r="H105" i="1"/>
  <c r="H98" i="1"/>
  <c r="H91" i="1"/>
  <c r="H83" i="1"/>
  <c r="H77" i="1"/>
  <c r="H70" i="1"/>
  <c r="H62" i="1"/>
  <c r="H57" i="1"/>
  <c r="H52" i="1"/>
  <c r="H46" i="1"/>
  <c r="H41" i="1"/>
  <c r="H36" i="1"/>
  <c r="H30" i="1"/>
  <c r="H25" i="1"/>
  <c r="H884" i="1"/>
  <c r="H845" i="1"/>
  <c r="H805" i="1"/>
  <c r="H771" i="1"/>
  <c r="H731" i="1"/>
  <c r="H692" i="1"/>
  <c r="H656" i="1"/>
  <c r="H617" i="1"/>
  <c r="H579" i="1"/>
  <c r="H546" i="1"/>
  <c r="H517" i="1"/>
  <c r="H487" i="1"/>
  <c r="H463" i="1"/>
  <c r="H441" i="1"/>
  <c r="H419" i="1"/>
  <c r="H399" i="1"/>
  <c r="H381" i="1"/>
  <c r="H366" i="1"/>
  <c r="H353" i="1"/>
  <c r="H338" i="1"/>
  <c r="H323" i="1"/>
  <c r="H310" i="1"/>
  <c r="H295" i="1"/>
  <c r="H281" i="1"/>
  <c r="H267" i="1"/>
  <c r="H253" i="1"/>
  <c r="H238" i="1"/>
  <c r="H225" i="1"/>
  <c r="H210" i="1"/>
  <c r="H195" i="1"/>
  <c r="H182" i="1"/>
  <c r="H167" i="1"/>
  <c r="H153" i="1"/>
  <c r="H139" i="1"/>
  <c r="H125" i="1"/>
  <c r="H110" i="1"/>
  <c r="H97" i="1"/>
  <c r="H82" i="1"/>
  <c r="H67" i="1"/>
  <c r="H56" i="1"/>
  <c r="H45" i="1"/>
  <c r="H34" i="1"/>
  <c r="H24" i="1"/>
  <c r="H18" i="1"/>
  <c r="H13" i="1"/>
  <c r="H8" i="1"/>
  <c r="H859" i="1"/>
  <c r="H820" i="1"/>
  <c r="H784" i="1"/>
  <c r="H745" i="1"/>
  <c r="H707" i="1"/>
  <c r="H671" i="1"/>
  <c r="H632" i="1"/>
  <c r="H592" i="1"/>
  <c r="H557" i="1"/>
  <c r="H527" i="1"/>
  <c r="H498" i="1"/>
  <c r="H471" i="1"/>
  <c r="H449" i="1"/>
  <c r="H427" i="1"/>
  <c r="H407" i="1"/>
  <c r="H386" i="1"/>
  <c r="H371" i="1"/>
  <c r="H358" i="1"/>
  <c r="H343" i="1"/>
  <c r="H329" i="1"/>
  <c r="H315" i="1"/>
  <c r="H301" i="1"/>
  <c r="H286" i="1"/>
  <c r="H273" i="1"/>
  <c r="H258" i="1"/>
  <c r="H243" i="1"/>
  <c r="H230" i="1"/>
  <c r="H215" i="1"/>
  <c r="H201" i="1"/>
  <c r="H187" i="1"/>
  <c r="H173" i="1"/>
  <c r="H158" i="1"/>
  <c r="H145" i="1"/>
  <c r="H130" i="1"/>
  <c r="H115" i="1"/>
  <c r="H102" i="1"/>
  <c r="H87" i="1"/>
  <c r="H73" i="1"/>
  <c r="H60" i="1"/>
  <c r="H49" i="1"/>
  <c r="H38" i="1"/>
  <c r="H28" i="1"/>
  <c r="H20" i="1"/>
  <c r="H14" i="1"/>
  <c r="H9" i="1"/>
  <c r="H877" i="1"/>
  <c r="H803" i="1"/>
  <c r="H728" i="1"/>
  <c r="H649" i="1"/>
  <c r="H575" i="1"/>
  <c r="H514" i="1"/>
  <c r="H459" i="1"/>
  <c r="H417" i="1"/>
  <c r="H379" i="1"/>
  <c r="H350" i="1"/>
  <c r="H322" i="1"/>
  <c r="H294" i="1"/>
  <c r="H265" i="1"/>
  <c r="H237" i="1"/>
  <c r="H209" i="1"/>
  <c r="H179" i="1"/>
  <c r="H151" i="1"/>
  <c r="H123" i="1"/>
  <c r="H94" i="1"/>
  <c r="H66" i="1"/>
  <c r="H44" i="1"/>
  <c r="H22" i="1"/>
  <c r="H12" i="1"/>
  <c r="H863" i="1"/>
  <c r="H788" i="1"/>
  <c r="H713" i="1"/>
  <c r="H635" i="1"/>
  <c r="H560" i="1"/>
  <c r="H503" i="1"/>
  <c r="H451" i="1"/>
  <c r="H409" i="1"/>
  <c r="H374" i="1"/>
  <c r="H345" i="1"/>
  <c r="H317" i="1"/>
  <c r="H289" i="1"/>
  <c r="H259" i="1"/>
  <c r="H231" i="1"/>
  <c r="H203" i="1"/>
  <c r="H174" i="1"/>
  <c r="H146" i="1"/>
  <c r="H118" i="1"/>
  <c r="H89" i="1"/>
  <c r="H61" i="1"/>
  <c r="H40" i="1"/>
  <c r="H21" i="1"/>
  <c r="H10" i="1"/>
  <c r="H841" i="1"/>
  <c r="H688" i="1"/>
  <c r="H541" i="1"/>
  <c r="H439" i="1"/>
  <c r="H365" i="1"/>
  <c r="H307" i="1"/>
  <c r="H251" i="1"/>
  <c r="H194" i="1"/>
  <c r="H137" i="1"/>
  <c r="H81" i="1"/>
  <c r="H33" i="1"/>
  <c r="H7" i="1"/>
  <c r="H827" i="1"/>
  <c r="H675" i="1"/>
  <c r="H530" i="1"/>
  <c r="H431" i="1"/>
  <c r="H359" i="1"/>
  <c r="H302" i="1"/>
  <c r="H246" i="1"/>
  <c r="H189" i="1"/>
  <c r="H131" i="1"/>
  <c r="H75" i="1"/>
  <c r="H29" i="1"/>
  <c r="H5" i="1"/>
  <c r="H763" i="1"/>
  <c r="H485" i="1"/>
  <c r="H337" i="1"/>
  <c r="H222" i="1"/>
  <c r="H109" i="1"/>
  <c r="H17" i="1"/>
  <c r="H613" i="1"/>
  <c r="H395" i="1"/>
  <c r="H279" i="1"/>
  <c r="H166" i="1"/>
  <c r="H54" i="1"/>
  <c r="H749" i="1"/>
  <c r="H331" i="1"/>
  <c r="H103" i="1"/>
  <c r="H600" i="1"/>
  <c r="H274" i="1"/>
  <c r="H50" i="1"/>
  <c r="H474" i="1"/>
  <c r="H16" i="1"/>
  <c r="H387" i="1"/>
  <c r="H217" i="1"/>
  <c r="H161" i="1"/>
  <c r="N32" i="2"/>
  <c r="N34" i="2" s="1"/>
  <c r="I5" i="1"/>
  <c r="H897" i="1" l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</calcChain>
</file>

<file path=xl/sharedStrings.xml><?xml version="1.0" encoding="utf-8"?>
<sst xmlns="http://schemas.openxmlformats.org/spreadsheetml/2006/main" count="964" uniqueCount="940">
  <si>
    <t>RATIO</t>
  </si>
  <si>
    <t>No.</t>
  </si>
  <si>
    <t>KODE</t>
  </si>
  <si>
    <t>PRODI - PTN (SAINTEK)</t>
  </si>
  <si>
    <t>UTBK</t>
  </si>
  <si>
    <t>PEND. DOKTER UNIVERSITAS SUMATERA UTARA</t>
  </si>
  <si>
    <t>TEKNIK SIPIL UNIVERSITAS SUMATERA UTARA</t>
  </si>
  <si>
    <t>TEKNIK MESIN UNIVERSITAS SUMATERA UTARA</t>
  </si>
  <si>
    <t>TEKNIK ELEKTRO UNIVERSITAS SUMATERA UTARA</t>
  </si>
  <si>
    <t>TEKNIK INDUSTRI UNIVERSITAS SUMATERA UTARA</t>
  </si>
  <si>
    <t>TEKNIK KIMIA UNIVERSITAS SUMATERA UTARA</t>
  </si>
  <si>
    <t>PEND DOKTER GIGI UNIVERSITAS SUMATERA UTARA</t>
  </si>
  <si>
    <t>MATEMATIKA UNIVERSITAS SUMATERA UTARA</t>
  </si>
  <si>
    <t>KIMIA UNIVERSITAS SUMATERA UTARA</t>
  </si>
  <si>
    <t>FARMASI UNIVERSITAS SUMATERA UTARA</t>
  </si>
  <si>
    <t>FISIKA UNIVERSITAS SUMATERA UTARA</t>
  </si>
  <si>
    <t>ILMU KESEHATAN MASYARAKAT UNIVERSITAS SUMATERA UTARA</t>
  </si>
  <si>
    <t>AGROEKOTEKNOLOGI UNIVERSITAS SUMATERA UTARA</t>
  </si>
  <si>
    <t>KETEKNIKAN PERTANIAN UNIVERSITAS SUMATERA UTARA</t>
  </si>
  <si>
    <t>BIOLOGI UNIVERSITAS SUMATERA UTARA</t>
  </si>
  <si>
    <t>AGRIBISNIS UNIVERSITAS SUMATERA UTARA</t>
  </si>
  <si>
    <t>ILMU DAN TEKNOLOGI PANGAN UNIVERSITAS SUMATERA UTARA</t>
  </si>
  <si>
    <t>PETERNAKAN UNIVERSITAS SUMATERA UTARA</t>
  </si>
  <si>
    <t>ARSITEKTUR UNIVERSITAS SUMATERA UTARA</t>
  </si>
  <si>
    <t>ILMU KEPERAWATAN UNIVERSITAS SUMATERA UTARA</t>
  </si>
  <si>
    <t>KEHUTANAN UNIVERSITAS SUMATERA UTARA</t>
  </si>
  <si>
    <t>ILMU KOMPUTER UNIVERSITAS SUMATERA UTARA</t>
  </si>
  <si>
    <t>TEKNOLOGI INFORMASI UNIVERSITAS SUMATERA UTARA</t>
  </si>
  <si>
    <t>MANAJEMEN SUMBERDAYA PERAIRAN UNIVERSITAS SUMATERA UTARA</t>
  </si>
  <si>
    <t>TEKNIK LINGKUNGAN UNIVERSITAS SUMATERA UTARA</t>
  </si>
  <si>
    <t>AGRIBISNIS UNIVERSITAS ANDALAS</t>
  </si>
  <si>
    <t>AGROEKOTEKNOLOGI UNIVERSITAS ANDALAS</t>
  </si>
  <si>
    <t>PENDIDIKAN DOKTER UNIVERSITAS ANDALAS</t>
  </si>
  <si>
    <t>ILMU KEPERAWATAN UNIVERSITAS ANDALAS</t>
  </si>
  <si>
    <t>ILMU KESEHATAN MASYARAKAT UNIVERSITAS ANDALAS</t>
  </si>
  <si>
    <t>PENDIDIKAN DOKTER GIGI UNIVERSITAS ANDALAS</t>
  </si>
  <si>
    <t>KIMIA UNIVERSITAS ANDALAS</t>
  </si>
  <si>
    <t>BIOLOGI UNIVERSITAS ANDALAS</t>
  </si>
  <si>
    <t>MATEMATIKA UNIVERSITAS ANDALAS</t>
  </si>
  <si>
    <t>FISIKA UNIVERSITAS ANDALAS</t>
  </si>
  <si>
    <t>SISTEM KOMPUTER UNIVERSITAS ANDALAS</t>
  </si>
  <si>
    <t>PETERNAKAN UNIVERSITAS ANDALAS</t>
  </si>
  <si>
    <t>TEKNIK MESIN UNIVERSITAS ANDALAS</t>
  </si>
  <si>
    <t>TEKNIK SIPIL UNIVERSITAS ANDALAS</t>
  </si>
  <si>
    <t>TEKNIK INDUSTRI UNIVERSITAS ANDALAS</t>
  </si>
  <si>
    <t>TEKNIK LINGKUNGAN UNIVERSITAS ANDALAS</t>
  </si>
  <si>
    <t>TEKNIK ELEKTRO UNIVERSITAS ANDALAS</t>
  </si>
  <si>
    <t>FARMASI UNIVERSITAS ANDALAS</t>
  </si>
  <si>
    <t>TEKNIK PERTANIAN UNIVERSITAS ANDALAS</t>
  </si>
  <si>
    <t>TEKNOLOGI HASIL PERTANIAN UNIVERSITAS ANDALAS</t>
  </si>
  <si>
    <t>SISTEM INFORMASI UNIVERSITAS ANDALAS</t>
  </si>
  <si>
    <t>PSIKOLOGI UNIVERSITAS ANDALAS</t>
  </si>
  <si>
    <t>ILMU TANAH UNIVERSITAS ANDALAS</t>
  </si>
  <si>
    <t>PETERNAKAN (KAMPUS II PAYAKUMBUH) UNIVERSITAS ANDALAS</t>
  </si>
  <si>
    <t>KEBIDANAN UNIVERSITAS ANDALAS</t>
  </si>
  <si>
    <t>GIZI UNIVERSITAS ANDALAS</t>
  </si>
  <si>
    <t>PROTEKSI TANAMAN UNIVERSITAS ANDALAS</t>
  </si>
  <si>
    <t>PENYULUHAN PERTANIAN UNIVERSITAS ANDALAS</t>
  </si>
  <si>
    <r>
      <rPr>
        <sz val="10"/>
        <color rgb="FFFF0000"/>
        <rFont val="Arial"/>
        <family val="2"/>
      </rPr>
      <t>TEKNOLOGI INDUSTRI PERTANIAN UNIVERSITAS ANDALAS</t>
    </r>
  </si>
  <si>
    <t>TEKNIK SIPIL UNIVERSITAS SRIWIJAYA</t>
  </si>
  <si>
    <t>TEKNIK PERTAMBANGAN UNIVERSITAS SRIWIJAYA</t>
  </si>
  <si>
    <t>TEKNIK KIMIA UNIVERSITAS SRIWIJAYA</t>
  </si>
  <si>
    <t>TEKNIK MESIN UNIVERSITAS SRIWIJAYA</t>
  </si>
  <si>
    <t>TEKNIK ELEKTRO UNIVERSITAS SRIWIJAYA</t>
  </si>
  <si>
    <t>PEND. DOKTER UNIVERSITAS SRIWIJAYA</t>
  </si>
  <si>
    <t>PEND. DOKTER GIGI UNIVERSITAS SRIWIJAYA</t>
  </si>
  <si>
    <t>MATEMATIKA UNIVERSITAS SRIWIJAYA</t>
  </si>
  <si>
    <t>FISIKA UNIVERSITAS SRIWIJAYA</t>
  </si>
  <si>
    <t>KIMIA UNIVERSITAS SRIWIJAYA</t>
  </si>
  <si>
    <t>BIOLOGI UNIVERSITAS SRIWIJAYA</t>
  </si>
  <si>
    <t>AGRIBISNIS UNIVERSITAS SRIWIJAYA</t>
  </si>
  <si>
    <t>TEKNOLOGI HASIL PERTANIAN UNIVERSITAS SRIWIJAYA</t>
  </si>
  <si>
    <t>TEKNIK PERTANIAN UNIVERSITAS SRIWIJAYA</t>
  </si>
  <si>
    <t>PEND. MATEMATIKA UNIVERSITAS SRIWIJAYA</t>
  </si>
  <si>
    <t>PEND. BIOLOGI UNIVERSITAS SRIWIJAYA</t>
  </si>
  <si>
    <t>PEND. KIMIA UNIVERSITAS SRIWIJAYA</t>
  </si>
  <si>
    <t>PEND. FISIKA UNIVERSITAS SRIWIJAYA</t>
  </si>
  <si>
    <t>ILMU KESEHATAN MASYARAKAT UNIVERSITAS SRIWIJAYA</t>
  </si>
  <si>
    <t>ARSITEKTUR UNIVERSITAS SRIWIJAYA</t>
  </si>
  <si>
    <t>ILMU KELAUTAN UNIVERSITAS SRIWIJAYA</t>
  </si>
  <si>
    <t>BUDIDAYA PERAIRAN UNIVERSITAS SRIWIJAYA</t>
  </si>
  <si>
    <t>TEKNOLOGI HASIL PERIKANAN UNIVERSITAS SRIWIJAYA</t>
  </si>
  <si>
    <t>ILMU KEPERAWATAN UNIVERSITAS SRIWIJAYA</t>
  </si>
  <si>
    <t>PEND. TEKNIK MESIN UNIVERSITAS SRIWIJAYA</t>
  </si>
  <si>
    <t>SISTEM KOMPUTER UNIVERSITAS SRIWIJAYA</t>
  </si>
  <si>
    <t>TEKNIK INFORMATIKA UNIVERSITAS SRIWIJAYA</t>
  </si>
  <si>
    <t>SISTEM INFORMASI UNIVERSITAS SRIWIJAYA</t>
  </si>
  <si>
    <t>AGROEKOTEKNOLOGI UNIVERSITAS SRIWIJAYA</t>
  </si>
  <si>
    <t>PETERNAKAN UNIVERSITAS SRIWIJAYA</t>
  </si>
  <si>
    <t>FARMASI UNIVERSITAS SRIWIJAYA</t>
  </si>
  <si>
    <t>TEKNIK GEOLOGI UNIVERSITAS SRIWIJAYA</t>
  </si>
  <si>
    <t>PSIKOLOGI UNIVERSITAS SRIWIJAYA</t>
  </si>
  <si>
    <t>ILMU TANAH UNIVERSITAS SRIWIJAYA</t>
  </si>
  <si>
    <t>AGRONOMI UNIVERSITAS SRIWIJAYA</t>
  </si>
  <si>
    <t>PROTEKSI TANAMAN UNIVERSITAS SRIWIJAYA</t>
  </si>
  <si>
    <t>GIZI UNIVERSITAS SRIWIJAYA</t>
  </si>
  <si>
    <t>KESEHATAN LINGKUNGAN UNIVERSITAS SRIWIJAYA</t>
  </si>
  <si>
    <t>TEKNIK GEOMATIKA INSTITUT TEKNOLOGI SUMATERA</t>
  </si>
  <si>
    <t>TEKNIK ELEKTRO INSTITUT TEKNOLOGI SUMATERA</t>
  </si>
  <si>
    <t>PERENCANAAN WILAYAH DAN KOTA INSTITUT TEKNOLOGI SUMATERA</t>
  </si>
  <si>
    <t>TEKNIK GEOFISIKA INSTITUT TEKNOLOGI SUMATERA</t>
  </si>
  <si>
    <t>TEKNIK SIPIL INSTITUT TEKNOLOGI SUMATERA</t>
  </si>
  <si>
    <t>TEKNIK INFORMATIKA INSTITUT TEKNOLOGI SUMATERA</t>
  </si>
  <si>
    <t>FISIKA INSTITUT TEKNOLOGI SUMATERA</t>
  </si>
  <si>
    <t>ARSITEKTUR INSTITUT TEKNOLOGI SUMATERA</t>
  </si>
  <si>
    <t>TEKNIK LINGKUNGAN INSTITUT TEKNOLOGI SUMATERA</t>
  </si>
  <si>
    <t>TEKNIK GEOLOGI INSTITUT TEKNOLOGI SUMATERA</t>
  </si>
  <si>
    <t>MATEMATIKA INSTITUT TEKNOLOGI SUMATERA</t>
  </si>
  <si>
    <t>TEKNIK MESIN INSTITUT TEKNOLOGI SUMATERA</t>
  </si>
  <si>
    <t>BIOLOGI INSTITUT TEKNOLOGI SUMATERA</t>
  </si>
  <si>
    <t>TEKNIK INDUSTRI INSTITUT TEKNOLOGI SUMATERA</t>
  </si>
  <si>
    <t>FARMASI INSTITUT TEKNOLOGI SUMATERA</t>
  </si>
  <si>
    <t>TEKNIK KIMIA INSTITUT TEKNOLOGI SUMATERA</t>
  </si>
  <si>
    <t>KIMIA INSTITUT TEKNOLOGI SUMATERA</t>
  </si>
  <si>
    <t>TEKNIK FISIKA INSTITUT TEKNOLOGI SUMATERA</t>
  </si>
  <si>
    <t>TEKNIK KELAUTAN INSTITUT TEKNOLOGI SUMATERA</t>
  </si>
  <si>
    <t>SAINS ATMOSFIR DAN KEPLANETAN INSTITUT TEKNOLOGI SUMATERA</t>
  </si>
  <si>
    <t>TEKNIK BIOSISTEM INSTITUT TEKNOLOGI SUMATERA</t>
  </si>
  <si>
    <r>
      <rPr>
        <sz val="10"/>
        <color rgb="FFFF0000"/>
        <rFont val="Arial"/>
        <family val="2"/>
      </rPr>
      <t>TEKNOLOGI NDUSTRI PERTANIAN INSTITUT TEKNOLOGI SUMATERA</t>
    </r>
  </si>
  <si>
    <r>
      <rPr>
        <sz val="10"/>
        <color rgb="FFFF0000"/>
        <rFont val="Arial"/>
        <family val="2"/>
      </rPr>
      <t>TEKNIK SISTEM ENERGI INSTITUT TEKNOLOGI SUMATERA</t>
    </r>
  </si>
  <si>
    <r>
      <rPr>
        <sz val="10"/>
        <color rgb="FFFF0000"/>
        <rFont val="Arial"/>
        <family val="2"/>
      </rPr>
      <t>TEKNOLOGI PANGAN INSTITUT TEKNOLOGI SUMATERA</t>
    </r>
  </si>
  <si>
    <r>
      <rPr>
        <sz val="10"/>
        <color rgb="FFFF0000"/>
        <rFont val="Arial"/>
        <family val="2"/>
      </rPr>
      <t>TEKNIK MATERIAL INSTITUT TEKNOLOGI SUMATERA</t>
    </r>
  </si>
  <si>
    <r>
      <rPr>
        <sz val="10"/>
        <color rgb="FFFF0000"/>
        <rFont val="Arial"/>
        <family val="2"/>
      </rPr>
      <t>TEKNIK PERTAMBANGAN INSTITUT TEKNOLOGI SUMATERA</t>
    </r>
  </si>
  <si>
    <r>
      <rPr>
        <sz val="10"/>
        <color rgb="FFFF0000"/>
        <rFont val="Arial"/>
        <family val="2"/>
      </rPr>
      <t>ARSITEKTUR LANSKAP INSTITUT TEKNOLOGI SUMATERA</t>
    </r>
  </si>
  <si>
    <r>
      <rPr>
        <sz val="10"/>
        <color rgb="FFFF0000"/>
        <rFont val="Arial"/>
        <family val="2"/>
      </rPr>
      <t>DESAIN KOMUNIKASI VISUAL INSTITUT TEKNOLOGI SUMATERA</t>
    </r>
  </si>
  <si>
    <t>TEKNIK MESIN UNIVERSITAS SULTAN AGENG TIRTAYASA</t>
  </si>
  <si>
    <t>TEKNIK ELEKTRO UNIVERSITAS SULTAN AGENG TIRTAYASA</t>
  </si>
  <si>
    <t>TEKNIK INDUSTRI UNIVERSITAS SULTAN AGENG TIRTAYASA</t>
  </si>
  <si>
    <t>TEKNIK METALURGI UNIVERSITAS SULTAN AGENG TIRTAYASA</t>
  </si>
  <si>
    <t>TEKNIK KIMIA UNIVERSITAS SULTAN AGENG TIRTAYASA</t>
  </si>
  <si>
    <t>TEKNIK SIPIL UNIVERSITAS SULTAN AGENG TIRTAYASA</t>
  </si>
  <si>
    <t>AGRIBISNIS UNIVERSITAS SULTAN AGENG TIRTAYASA</t>
  </si>
  <si>
    <t>AGROEKOTEKNOLOGI UNIVERSITAS SULTAN AGENG TIRTAYASA</t>
  </si>
  <si>
    <t>PERIKANAN UNIVERSITAS SULTAN AGENG TIRTAYASA</t>
  </si>
  <si>
    <t>PEND. BIOLOGI UNIVERSITAS SULTAN AGENG TIRTAYASA</t>
  </si>
  <si>
    <t>PEND. MATEMATIKA UNIVERSITAS SULTAN AGENG TIRTAYASA</t>
  </si>
  <si>
    <t>PEND. TEKNIK ELEKTRO UNIVERSITAS SULTAN AGENG TIRTAYASA</t>
  </si>
  <si>
    <t>PEND. TEKNIK MESIN UNIVERSITAS SULTAN AGENG TIRTAYASA</t>
  </si>
  <si>
    <t>PEND. FISIKA UNIVERSITAS SULTAN AGENG TIRTAYASA</t>
  </si>
  <si>
    <t>PEND. KIMIA UNIVERSITAS SULTAN AGENG TIRTAYASA</t>
  </si>
  <si>
    <t>PEND. IPA UNIVERSITAS SULTAN AGENG TIRTAYASA</t>
  </si>
  <si>
    <t>TEKNOLOGI PANGAN UNIVERSITAS SULTAN AGENG TIRTAYASA</t>
  </si>
  <si>
    <r>
      <rPr>
        <sz val="10"/>
        <color rgb="FFFF0000"/>
        <rFont val="Arial"/>
        <family val="2"/>
      </rPr>
      <t>ILMU KEOLAHRAGAAN UNIVERSITAS SULTAN AGENG TIRTAYASA</t>
    </r>
  </si>
  <si>
    <r>
      <rPr>
        <sz val="10"/>
        <color rgb="FFFF0000"/>
        <rFont val="Arial"/>
        <family val="2"/>
      </rPr>
      <t>GIZI UNIVERSITAS SULTAN AGENG TIRTAYASA</t>
    </r>
  </si>
  <si>
    <t>PENDIDIKAN DOKTER UNIVERSITAS INDONESIA</t>
  </si>
  <si>
    <t>PEND DOKTER GIGI UNIVERSITAS INDONESIA</t>
  </si>
  <si>
    <t>MATEMATIKA UNIVERSITAS INDONESIA</t>
  </si>
  <si>
    <t>FISIKA UNIVERSITAS INDONESIA</t>
  </si>
  <si>
    <t>KIMIA UNIVERSITAS INDONESIA</t>
  </si>
  <si>
    <t>BIOLOGI UNIVERSITAS INDONESIA</t>
  </si>
  <si>
    <t>FARMASI UNIVERSITAS INDONESIA</t>
  </si>
  <si>
    <t>GEOGRAFI UNIVERSITAS INDONESIA</t>
  </si>
  <si>
    <t>TEKNIK SIPIL UNIVERSITAS INDONESIA</t>
  </si>
  <si>
    <t>TEKNIK MESIN UNIVERSITAS INDONESIA</t>
  </si>
  <si>
    <t>TEKNIK ELEKTRO UNIVERSITAS INDONESIA</t>
  </si>
  <si>
    <t>TEKNIK METALURGI DAN MATERIAL UNIVERSITAS INDONESIA</t>
  </si>
  <si>
    <t>ARSITEKTUR UNIVERSITAS INDONESIA</t>
  </si>
  <si>
    <t>TEKNIK KIMIA UNIVERSITAS INDONESIA</t>
  </si>
  <si>
    <t>ILMU KEPERAWATAN UNIVERSITAS INDONESIA</t>
  </si>
  <si>
    <t>ILMU KOMPUTER UNIVERSITAS INDONESIA</t>
  </si>
  <si>
    <t>ILMU KESEHATAN MASYARAKAT UNIVERSITAS INDONESIA</t>
  </si>
  <si>
    <t>TEKNIK INDUSTRI UNIVERSITAS INDONESIA</t>
  </si>
  <si>
    <t>TEKNIK PERKAPALAN UNIVERSITAS INDONESIA</t>
  </si>
  <si>
    <t>TEKNIK LINGKUNGAN UNIVERSITAS INDONESIA</t>
  </si>
  <si>
    <t>TEKNIK KOMPUTER UNIVERSITAS INDONESIA</t>
  </si>
  <si>
    <t>SISTEM INFORMASI UNIVERSITAS INDONESIA</t>
  </si>
  <si>
    <t>ARSITEKTUR INTERIOR UNIVERSITAS INDONESIA</t>
  </si>
  <si>
    <t>TEKNOLOGI BIOPROSES UNIVERSITAS INDONESIA</t>
  </si>
  <si>
    <t>GIZI UNIVERSITAS INDONESIA</t>
  </si>
  <si>
    <t>KESEHATAN LINGKUNGAN UNIVERSITAS INDONESIA</t>
  </si>
  <si>
    <t>KESELAMATAN &amp; KESEHATAN KERJA UNIVERSITAS INDONESIA</t>
  </si>
  <si>
    <t>GEOFISIKA UNIVERSITAS INDONESIA</t>
  </si>
  <si>
    <t>GEOLOGI UNIVERSITAS INDONESIA</t>
  </si>
  <si>
    <t>STATISTIKA UNIVERSITAS INDONESIA</t>
  </si>
  <si>
    <t>AKTUARIA UNIVERSITAS INDONESIA</t>
  </si>
  <si>
    <t>TEKNIK BIOMEDIS UNIVERSITAS INDONESIA</t>
  </si>
  <si>
    <t>SOSIAL EKONOMI PERTANIAN (AGRIBISNIS) UIN SYARIEF HIDAYATULLAH JAKARTA</t>
  </si>
  <si>
    <t>TEKNIK INFORMATIKA UIN SYARIEF HIDAYATULLAH JAKARTA</t>
  </si>
  <si>
    <t>SISTEM INFORMASI UIN SYARIEF HIDAYATULLAH JAKARTA</t>
  </si>
  <si>
    <t>MATEMATIKA UIN SYARIEF HIDAYATULLAH JAKARTA</t>
  </si>
  <si>
    <t>BIOLOGI UIN SYARIEF HIDAYATULLAH JAKARTA</t>
  </si>
  <si>
    <t>KIMIA UIN SYARIEF HIDAYATULLAH JAKARTA</t>
  </si>
  <si>
    <t>FISIKA UIN SYARIEF HIDAYATULLAH JAKARTA</t>
  </si>
  <si>
    <t>KESEHATAN MASYARAKAT UIN SYARIEF HIDAYATULLAH JAKARTA</t>
  </si>
  <si>
    <t>FARMASI UIN SYARIEF HIDAYATULLAH JAKARTA</t>
  </si>
  <si>
    <t>ILMU KEPERAWATAN UIN SYARIEF HIDAYATULLAH JAKARTA</t>
  </si>
  <si>
    <t>PEND. DOKTER UIN SYARIEF HIDAYATULLAH JAKARTA</t>
  </si>
  <si>
    <t>PEND. MATEMATIKA UIN SYARIEF HIDAYATULLAH JAKARTA</t>
  </si>
  <si>
    <t>PEND. KIMIA UIN SYARIEF HIDAYATULLAH JAKARTA</t>
  </si>
  <si>
    <t>TEKNIK PERTAMBANGAN UIN SYARIEF HIDAYATULLAH JAKARTA</t>
  </si>
  <si>
    <t>PEND. MATEMATIKA UNIVERSITAS NEGERI JAKARTA</t>
  </si>
  <si>
    <t>PEND. FISIKA UNIVERSITAS NEGERI JAKARTA</t>
  </si>
  <si>
    <t>PEND. KIMIA UNIVERSITAS NEGERI JAKARTA</t>
  </si>
  <si>
    <t>PEND. BIOLOGI UNIVERSITAS NEGERI JAKARTA</t>
  </si>
  <si>
    <t>MATEMATIKA UNIVERSITAS NEGERI JAKARTA</t>
  </si>
  <si>
    <t>FISIKA UNIVERSITAS NEGERI JAKARTA</t>
  </si>
  <si>
    <t>KIMIA UNIVERSITAS NEGERI JAKARTA</t>
  </si>
  <si>
    <t>BIOLOGI UNIVERSITAS NEGERI JAKARTA</t>
  </si>
  <si>
    <t>PEND. VOKASIONAL TEKNIK ELEKTRO UNIVERSITAS NEGERI JAKARTA</t>
  </si>
  <si>
    <t>PEND. VOKASIONAL TEKNIK MESIN UNIVERSITAS NEGERI JAKARTA</t>
  </si>
  <si>
    <t>PEND VOKASIONAL KONSTRUKSI BANGUNAN UNIVERSITAS NEGERI JAKARTA</t>
  </si>
  <si>
    <t>ILMU KEOLAHRAGAAN UNIVERSITAS NEGERI JAKARTA</t>
  </si>
  <si>
    <t>PEND. INFORMATIKA UNIVERSITAS NEGERI JAKARTA</t>
  </si>
  <si>
    <t>PEND.  VOKASIONAL TEKNIK ELEKTRONIKA UNIVERSITAS NEGERI JAKARTA</t>
  </si>
  <si>
    <t>ILMU KOMPUTER UNIVERSITAS NEGERI JAKARTA</t>
  </si>
  <si>
    <t>STATISTIKA UNIVERSITAS NEGERI JAKARTA</t>
  </si>
  <si>
    <t>REKAYASA KESELAMATAN KEBAKARAN UNIVERSITAS NEGERI JAKARTA</t>
  </si>
  <si>
    <t>TEKNIK MESIN UPN VETERAN JAKARTA</t>
  </si>
  <si>
    <t>TEKNIK PERKAPALAN UPN VETERAN JAKARTA</t>
  </si>
  <si>
    <t>TEKNIK INDUSTRI UPN VETERAN JAKARTA</t>
  </si>
  <si>
    <t>INFORMATIKA UPN VETERAN JAKARTA</t>
  </si>
  <si>
    <t>SISTEM INFORMASI UPN VETERAN JAKARTA</t>
  </si>
  <si>
    <t>KEDOKTERAN UPN VETERAN JAKARTA</t>
  </si>
  <si>
    <t>KEPERAWATAN UPN VETERAN JAKARTA</t>
  </si>
  <si>
    <t>KESEHATAN MASYARAKAT UPN VETERAN JAKARTA</t>
  </si>
  <si>
    <t>GIZI UPN VETERAN JAKARTA</t>
  </si>
  <si>
    <r>
      <rPr>
        <sz val="10"/>
        <color rgb="FFFF0000"/>
        <rFont val="Arial"/>
        <family val="2"/>
      </rPr>
      <t>TEKNIK ELEKTRO UPN VETERAN JAKARTA</t>
    </r>
  </si>
  <si>
    <r>
      <rPr>
        <sz val="10"/>
        <color rgb="FFFF0000"/>
        <rFont val="Arial"/>
        <family val="2"/>
      </rPr>
      <t>FARMASI UPN VETERAN JAKARTA</t>
    </r>
  </si>
  <si>
    <t>AGROTEKNOLOGI UNIVERSITAS SINGAPERBANGSA KARAWANG</t>
  </si>
  <si>
    <t>TEKNIK INDUSTRI UNIVERSITAS SINGAPERBANGSA KARAWANG</t>
  </si>
  <si>
    <t>TEKNIK MESIN UNIVERSITAS SINGAPERBANGSA KARAWANG</t>
  </si>
  <si>
    <t>TEKNIK ELEKTRO UNIVERSITAS SINGAPERBANGSA KARAWANG</t>
  </si>
  <si>
    <t>TEKNIK INFORMATIKA UNIVERSITAS SINGAPERBANGSA KARAWANG</t>
  </si>
  <si>
    <t>PEND. MATEMATIKA UNIVERSITAS SINGAPERBANGSA KARAWANG</t>
  </si>
  <si>
    <t>AGRIBISNIS UNIVERSITAS SINGAPERBANGSA KARAWANG</t>
  </si>
  <si>
    <t>FARMASI UNIVERSITAS SINGAPERBANGSA KARAWANG</t>
  </si>
  <si>
    <r>
      <rPr>
        <sz val="10"/>
        <color rgb="FFFF0000"/>
        <rFont val="Arial"/>
        <family val="2"/>
      </rPr>
      <t>GIZI UNIVERSITAS SINGAPERBANGSA KARAWANG</t>
    </r>
  </si>
  <si>
    <r>
      <rPr>
        <sz val="10"/>
        <color rgb="FFFF0000"/>
        <rFont val="Arial"/>
        <family val="2"/>
      </rPr>
      <t>TEKNIK KIMIA UNIVERSITAS SINGAPERBANGSA KARAWANG</t>
    </r>
  </si>
  <si>
    <r>
      <rPr>
        <sz val="10"/>
        <color rgb="FFFF0000"/>
        <rFont val="Arial"/>
        <family val="2"/>
      </rPr>
      <t>ILMU KEOLAHRAGAAN UNIVERSITAS SINGAPERBANGSA KARAWANG</t>
    </r>
  </si>
  <si>
    <t>FAKULTAS ILMU DAN TEKNOLOGI KEBUMIAN (FITB) INSTITUT TEKNOLOGI BANDUNG</t>
  </si>
  <si>
    <t>FAKULTAS TEKNIK PERTAMBANGAN DAN PERMINYAKAN (FTTM) INSTITUT TEKNOLOGI BANDUNG</t>
  </si>
  <si>
    <t>FAKULTAS MATEMATIKA DAN ILMU PENGETAHUAN ALAM (FMIPA) INSTITUT TEKNOLOGI BANDUNG</t>
  </si>
  <si>
    <t>FAKULTAS TEKNIK SIPIL DAN LINGKUNGAN (FTSL) KAMPUS GANESHA INSTITUT TEKNOLOGI BANDUNG</t>
  </si>
  <si>
    <t>SEKOLAH FARMASI (SF) INSTITUT TEKNOLOGI BANDUNG</t>
  </si>
  <si>
    <t>SEKOLAH ILMU DAN TEKNO HAYATI PROG. SAINS INSTITUT TEKNOLOGI BANDUNG</t>
  </si>
  <si>
    <t>SEKOLAH TEKNIK ELEKTRO DAN INFORMATIKA (STEI) INSTITUT TEKNOLOGI BANDUNG</t>
  </si>
  <si>
    <t>FAKULTAS TEKNOLOGI INDUSTRI (FTI) KAMPUS GANESHA INSTITUT TEKNOLOGI BANDUNG</t>
  </si>
  <si>
    <t>FAKULTAS TEKNIK MESIN DAN DIRGANTARA (FTMD) INSTITUT TEKNOLOGI BANDUNG</t>
  </si>
  <si>
    <t>SEKOLAH ARSITEKTUR, PERENCANAAN DAN PENGEMBANGAN KEBIJAKAN INSTITUT TEKNOLOGI BANDUNG</t>
  </si>
  <si>
    <t>SEKOLAH ILMU DAN TEKNO HAYATI - PROGRAM REKAYASA INSTITUT TEKNOLOGI BANDUNG</t>
  </si>
  <si>
    <t>FAKULTAS TEKNIK SIPIL DAN LINGKUNGAN (FTSL) KAMPUS JATINANGOR INSTITUT TEKNOLOGI BANDUNG</t>
  </si>
  <si>
    <t>FAKULTAS TEKNOLOGI INDUSTRI (FTI) KAMPUS JATINANGOR INSTITUT TEKNOLOGI BANDUNG</t>
  </si>
  <si>
    <t>FAKULTAS TEKNOLOGI INDUSTRI (FTI)-KAMPUS CIREBON INSTITUT TEKNOLOGI BANDUNG</t>
  </si>
  <si>
    <t>SEKOLAH ARSITEKTUR, PERENCANAAN DAN PENGEMBANGAN KEBIJAKAN (SAPPK)-KAMPUS CIREBON INSTITUT TEKNOLOGI BANDUNG</t>
  </si>
  <si>
    <t>PENDIDIKAN DOKTER UNIVERSITAS PADJADJARAN</t>
  </si>
  <si>
    <t>MATEMATIKA UNIVERSITAS PADJADJARAN</t>
  </si>
  <si>
    <t>KIMIA UNIVERSITAS PADJADJARAN</t>
  </si>
  <si>
    <t>FISIKA UNIVERSITAS PADJADJARAN</t>
  </si>
  <si>
    <t>BIOLOGI UNIVERSITAS PADJADJARAN</t>
  </si>
  <si>
    <t>STATISTIKA UNIVERSITAS PADJADJARAN</t>
  </si>
  <si>
    <t>AGROTEKNOLOGI UNIVERSITAS PADJADJARAN</t>
  </si>
  <si>
    <t>AGRIBISNIS UNIVERSITAS PADJADJARAN</t>
  </si>
  <si>
    <t>PEND. DOKTER GIGI UNIVERSITAS PADJADJARAN</t>
  </si>
  <si>
    <t>ILMU PETERNAKAN UNIVERSITAS PADJADJARAN</t>
  </si>
  <si>
    <t>PERIKANAN UNIVERSITAS PADJADJARAN</t>
  </si>
  <si>
    <t>ILMU KEPERAWATAN UNIVERSITAS PADJADJARAN</t>
  </si>
  <si>
    <t>ILMU KELAUTAN UNIVERSITAS PADJADJARAN</t>
  </si>
  <si>
    <t>TEKNOLOGI PANGAN UNIVERSITAS PADJADJARAN</t>
  </si>
  <si>
    <t>TEKNIK PERTANIAN UNIVERSITAS PADJADJARAN</t>
  </si>
  <si>
    <t>FARMASI UNIVERSITAS PADJADJARAN</t>
  </si>
  <si>
    <t>TEKNIK GEOLOGI UNIVERSITAS PADJADJARAN</t>
  </si>
  <si>
    <t>PSIKOLOGI UNIVERSITAS PADJADJARAN</t>
  </si>
  <si>
    <t>GEOFISIKA UNIVERSITAS PADJADJARAN</t>
  </si>
  <si>
    <t>TEKNIK INFORMATIKA UNIVERSITAS PADJAJARAN</t>
  </si>
  <si>
    <t>TEKNOLOGI INDUSTRI PERTANIAN UNIVERSITAS PADJAJARAN</t>
  </si>
  <si>
    <t>TEKNIK ELEKTRO UNIVERSITAS PADJAJARAN</t>
  </si>
  <si>
    <t>KEDOKTERAN HEWAN UNIVERSITAS PADJAJARAN</t>
  </si>
  <si>
    <r>
      <rPr>
        <sz val="10"/>
        <color rgb="FFFF0000"/>
        <rFont val="Arial"/>
        <family val="2"/>
      </rPr>
      <t>ILMU AKTUARIA UNIVERSITAS PADJAJARAN</t>
    </r>
  </si>
  <si>
    <r>
      <rPr>
        <sz val="10"/>
        <color rgb="FFFF0000"/>
        <rFont val="Arial"/>
        <family val="2"/>
      </rPr>
      <t>KEPERAWATAN PSDKU GARUT UNIVERSITAS PADJAJARAN</t>
    </r>
  </si>
  <si>
    <r>
      <rPr>
        <sz val="10"/>
        <color rgb="FFFF0000"/>
        <rFont val="Arial"/>
        <family val="2"/>
      </rPr>
      <t>PERIKANAN PSDKU PANGANDARAN UNIVERSITAS PADJAJARAN</t>
    </r>
  </si>
  <si>
    <r>
      <rPr>
        <sz val="10"/>
        <color rgb="FFFF0000"/>
        <rFont val="Arial"/>
        <family val="2"/>
      </rPr>
      <t>PETERNAKAN PSDKU PANGANDARAN UNIVERSITAS PADJAJARAN</t>
    </r>
  </si>
  <si>
    <r>
      <rPr>
        <sz val="10"/>
        <color rgb="FFFF0000"/>
        <rFont val="Arial"/>
        <family val="2"/>
      </rPr>
      <t>KEPERAWATAN PSDKU PANGANDARAN UNIVERSITAS PADJAJARAN</t>
    </r>
  </si>
  <si>
    <t>PEND. MATEMATIKA UNIVERSITAS PENDIDIKAN INDONESIA</t>
  </si>
  <si>
    <t>PEND. FISIKA UNIVERSITAS PENDIDIKAN INDONESIA</t>
  </si>
  <si>
    <t>PEND. BIOLOGI UNIVERSITAS PENDIDIKAN INDONESIA</t>
  </si>
  <si>
    <t>PEND. KIMIA UNIVERSITAS PENDIDIKAN INDONESIA</t>
  </si>
  <si>
    <t>PEND. ILMU KOMPUTER UNIVERSITAS PENDIDIKAN INDONESIA</t>
  </si>
  <si>
    <t>MATEMATIKA UNIVERSITAS PENDIDIKAN INDONESIA</t>
  </si>
  <si>
    <t>FISIKA UNIVERSITAS PENDIDIKAN INDONESIA</t>
  </si>
  <si>
    <t>BIOLOGI UNIVERSITAS PENDIDIKAN INDONESIA</t>
  </si>
  <si>
    <t>KIMIA UNIVERSITAS PENDIDIKAN INDONESIA</t>
  </si>
  <si>
    <t>ILMU KOMPUTER UNIVERSITAS PENDIDIKAN INDONESIA</t>
  </si>
  <si>
    <t>PEND. TEKNIK ARSITEKTUR UNIVERSITAS PENDIDIKAN INDONESIA</t>
  </si>
  <si>
    <t>PEND TEKNIK BANGUNAN UNIVERSITAS PENDIDIKAN INDONESIA</t>
  </si>
  <si>
    <t>PEND. TEKNIK ELEKTRO UNIVERSITAS PENDIDIKAN INDONESIA</t>
  </si>
  <si>
    <t>PEND. TEKNIK MESIN UNIVERSITAS PENDIDIKAN INDONESIA</t>
  </si>
  <si>
    <t>ILMU KEOLAHRAGAAN UNIVERSITAS PENDIDIKAN INDONESIA</t>
  </si>
  <si>
    <t>TEKNIK ELEKTRO UNIVERSITAS PENDIDIKAN INDONESIA</t>
  </si>
  <si>
    <t>PEND. TEKNOLOGI AGROINDUSTRI UNIVERSITAS PENDIDIKAN INDONESIA</t>
  </si>
  <si>
    <t>TEKNIK SIPIL UNIVERSITAS PENDIDIKAN INDONESIA</t>
  </si>
  <si>
    <t>PENDIDIKAN IPA UNIVERSITAS PENDIDIKAN INDONESIA</t>
  </si>
  <si>
    <t>ARSITEKTUR UNIVERSITAS PENDIDIKAN INDONESIA</t>
  </si>
  <si>
    <r>
      <rPr>
        <sz val="10"/>
        <color rgb="FFFF0000"/>
        <rFont val="Arial"/>
        <family val="2"/>
      </rPr>
      <t>PENDIDIKAN KELAUTAN DAN PERIKANAN KAMPUS SERANG UNIVERSITAS PENDIDIKAN INDONESIA</t>
    </r>
  </si>
  <si>
    <r>
      <rPr>
        <sz val="10"/>
        <color rgb="FFFF0000"/>
        <rFont val="Arial"/>
        <family val="2"/>
      </rPr>
      <t>PENDIDIKAN MULTIMEDIA KAMPUS CIBIRU UNIVERSITAS PENDIDIKAN INDONESIA</t>
    </r>
  </si>
  <si>
    <r>
      <rPr>
        <sz val="10"/>
        <color rgb="FFFF0000"/>
        <rFont val="Arial"/>
        <family val="2"/>
      </rPr>
      <t>PENDIDIKAN SISTEM DAN TEKNOLOGI INFORMASI KAMPUS PURWAKARTA UNIVERSITAS PENDIDIKAN INDONESIA</t>
    </r>
  </si>
  <si>
    <t>MATEMATIKA UIN SUNAN GUNUNG DJATI</t>
  </si>
  <si>
    <t>BIOLOGI UIN SUNAN GUNUNG DJATI</t>
  </si>
  <si>
    <t>FISIKA UIN SUNAN GUNUNG DJATI</t>
  </si>
  <si>
    <t>KIMIA UIN SUNAN GUNUNG DJATI</t>
  </si>
  <si>
    <t>TEKNIK INFORMATIKA UIN SUNAN GUNUNG DJATI</t>
  </si>
  <si>
    <t>TEKNIK ELEKTRO UIN SUNAN GUNUNG DJATI</t>
  </si>
  <si>
    <t>AGROTEKNOLOGI UIN SUNAN GUNUNG DJATI</t>
  </si>
  <si>
    <t>AGRIBISNIS INSTITUT PERTANIAN BOGOR</t>
  </si>
  <si>
    <t>AGRONOMI DAN HORTIKULTURA INSTITUT PERTANIAN BOGOR</t>
  </si>
  <si>
    <t>ARSITEKTUR LANSEKAP INSTITUT PERTANIAN BOGOR</t>
  </si>
  <si>
    <t>BIOKIMIA INSTITUT PERTANIAN BOGOR</t>
  </si>
  <si>
    <t>BIOLOGI INSTITUT PERTANIAN BOGOR</t>
  </si>
  <si>
    <t>EKONOMI SUMBERDAYA DAN LINGKUNGAN INSTITUT PERTANIAN BOGOR</t>
  </si>
  <si>
    <t>ILMU DAN TEKNOLOGI KELAUTAN INSTITUT PERTANIAN BOGOR</t>
  </si>
  <si>
    <t>ILMU KOMPUTER INSTITUT PERTANIAN BOGOR</t>
  </si>
  <si>
    <t>KEDOKTERAN HEWAN INSTITUT PERTANIAN BOGOR</t>
  </si>
  <si>
    <t>KIMIA INSTITUT PERTANIAN BOGOR</t>
  </si>
  <si>
    <t>KOMUNIKASI DAN PENGEMBANGAN MASYARAKAT INSTITUT PERTANIAN BOGOR</t>
  </si>
  <si>
    <t>KONSERVASI SUMBER DAYA HUTAN DAN EKOWISATA INSTITUT PERTANIAN BOGOR</t>
  </si>
  <si>
    <t>MANAJEMEN HUTAN INSTITUT PERTANIAN BOGOR</t>
  </si>
  <si>
    <t>STATISTIKA INSTITUT PERTANIAN BOGOR</t>
  </si>
  <si>
    <t>TEKNIK PERTANIAN DAN BIOSISTEM INSTITUT PERTANIAN BOGOR</t>
  </si>
  <si>
    <t>TEKNOLOGI HASIL HUTAN INSTITUT PERTANIAN BOGOR</t>
  </si>
  <si>
    <t>TEKNOLOGI INDUSTRI PERTANIAN INSTITUT PERTANIAN BOGOR</t>
  </si>
  <si>
    <t>TEKNOLOGI PANGAN INSTITUT PERTANIAN BOGOR</t>
  </si>
  <si>
    <t>NUTRISI DAN TEKNOLOGI PAKAN INSTITUT PERTANIAN BOGOR</t>
  </si>
  <si>
    <t>TEKNOLOGI PRODUKSI TERNAK INSTITUT PERTANIAN BOGOR</t>
  </si>
  <si>
    <t>TEKNIK SIPIL DAN LINGKUNGAN INSTITUT PERTANIAN BOGOR</t>
  </si>
  <si>
    <t>TEKNOLOGI DAN MANAJEMEN PERIKANAN BUDIDAYA INSTITUT PERTANIAN BOGOR</t>
  </si>
  <si>
    <t>EKONOMI PEMBANGUNAN INSTITUT PERTANIAN BOGOR</t>
  </si>
  <si>
    <t>MANAJEMEN INSTITUT PERTANIAN BOGOR</t>
  </si>
  <si>
    <t>ILMU GIZI INSTITUT PERTANIAN BOGOR</t>
  </si>
  <si>
    <t>EKONOMI SYARIAH INSTITUT PERTANIAN BOGOR</t>
  </si>
  <si>
    <t>MANAJEMEN SUMBERDAYA LAHAN INSTITUT PERTANIAN BOGOR</t>
  </si>
  <si>
    <t>PROTEKSI TANAMAN INSTITUT PERTANIAN BOGOR</t>
  </si>
  <si>
    <t>MANAJEMEN SUMBERDAYA PERAIRAN INSTITUT PERTANIAN BOGOR</t>
  </si>
  <si>
    <t>TEKNOLOGI HASIL PERAIRAN INSTITUT PERTANIAN BOGOR</t>
  </si>
  <si>
    <t>TEKNOLOGI DAN MANAJEMEN PERIKANAN TANGKAP INSTITUT PERTANIAN BOGOR</t>
  </si>
  <si>
    <t>SILVIKULTUR INSTITUT PERTANIAN BOGOR</t>
  </si>
  <si>
    <t>METEOROLOGI TERAPAN INSTITUT PERTANIAN BOGOR</t>
  </si>
  <si>
    <t>MATEMATIKA INSTITUT PERTANIAN BOGOR</t>
  </si>
  <si>
    <t>FISIKA INSTITUT PERTANIAN BOGOR</t>
  </si>
  <si>
    <t>ILMU KELUARGA DAN KONSUMEN INSTITUT PERTANIAN BOGOR</t>
  </si>
  <si>
    <t>BISNIS INSTITUT PERTANIAN BOGOR</t>
  </si>
  <si>
    <t>TEKNOLOGI HASIL TERNAK INSTITUT PERTANIAN BOGOR</t>
  </si>
  <si>
    <t>AKTUARIA INSTITUT PERTANIAN BOGOR</t>
  </si>
  <si>
    <t>PENDIDIKAN MATEMATIKA UNIVERSITAS SILIWANGI</t>
  </si>
  <si>
    <t>PENDIDIKAN BIOLOGI UNIVERSITAS SILIWANGI</t>
  </si>
  <si>
    <t>AGROTEKNOLOGI UNIVERSITAS SILIWANGI</t>
  </si>
  <si>
    <t>AGRIBISNIS UNIVERSITAS SILIWANGI</t>
  </si>
  <si>
    <t>TEKNIK SIPIL UNIVERSITAS SILIWANGI</t>
  </si>
  <si>
    <t>TEKNIK ELEKTRO UNIVERSITAS SILIWANGI</t>
  </si>
  <si>
    <t>TEKNIK INFORMATIKA UNIVERSITAS SILIWANGI</t>
  </si>
  <si>
    <t>KESEHATAN MASYARAKAT UNIVERSITAS SILIWANGI</t>
  </si>
  <si>
    <t>PENDIDIKAN FISIKA UNIVERSITAS SILIWANGI</t>
  </si>
  <si>
    <t>GIZI UNIVERSITAS SILIWANGI</t>
  </si>
  <si>
    <t>BIOLOGI UNIVERSITAS JENDERAL SOEDIRMAN</t>
  </si>
  <si>
    <t>KIMIA UNIVERSITAS JENDERAL SOEDIRMAN</t>
  </si>
  <si>
    <t>MATEMATIKA UNIVERSITAS JENDERAL SOEDIRMAN</t>
  </si>
  <si>
    <t>FISIKA UNIVERSITAS JENDERAL SOEDIRMAN</t>
  </si>
  <si>
    <t>MANAJEMEN SUMBERDAYA PERAIRAN UNIVERSITAS JENDERAL SOEDIRMAN</t>
  </si>
  <si>
    <t>BUDIDAYA PERAIRAN UNIVERSITAS JENDERAL SOEDIRMAN</t>
  </si>
  <si>
    <t>TEKNIK PERTANIAN UNIVERSITAS JENDERAL SOEDIRMAN</t>
  </si>
  <si>
    <t>TEKNIK ELEKTRO UNIVERSITAS JENDERAL SOEDIRMAN</t>
  </si>
  <si>
    <t>TEKNIK SIPIL UNIVERSITAS JENDERAL SOEDIRMAN</t>
  </si>
  <si>
    <t>PEND. DOKTER UNIVERSITAS JENDERAL SOEDIRMAN</t>
  </si>
  <si>
    <t>KESEHATAN MASYARAKAT UNIVERSITAS JENDERAL SOEDIRMAN</t>
  </si>
  <si>
    <t>KEPERAWATAN UNIVERSITAS JENDERAL SOEDIRMAN</t>
  </si>
  <si>
    <t>FARMASI UNIVERSITAS JENDERAL SOEDIRMAN</t>
  </si>
  <si>
    <t>TEKNIK GEOLOGI UNIVERSITAS JENDERAL SOEDIRMAN</t>
  </si>
  <si>
    <t>ILMU KELAUTAN UNIVERSITAS JENDERAL SOEDIRMAN</t>
  </si>
  <si>
    <t>AGROTEKNOLOGI UNIVERSITAS JENDERAL SOEDIRMAN</t>
  </si>
  <si>
    <t>AGRIBISNIS UNIVERSITAS JENDERAL SOEDIRMAN</t>
  </si>
  <si>
    <t>ILMU DAN TEKNOLOGI PANGAN UNIVERSITAS JENDERAL SOEDIRMAN</t>
  </si>
  <si>
    <t>PETERNAKAN UNIVERSITAS JENDERAL SOEDIRMAN</t>
  </si>
  <si>
    <t>TEKNIK INFORMATIKA UNIVERSITAS JENDERAL SOEDIRMAN</t>
  </si>
  <si>
    <t>PEND. DOKTER GIGI UNIVERSITAS JENDERAL SOEDIRMAN</t>
  </si>
  <si>
    <t>ILMU GIZI UNIVERSITAS JENDERAL SOEDIRMAN</t>
  </si>
  <si>
    <t>PEND. JASMANI KESEHATAN &amp; REKREASI UNIVERSITAS JENDERAL SOEDIRMAN</t>
  </si>
  <si>
    <t>TEKNIK INDUSTRI UNIVERSITAS JENDERAL SOEDIRMAN</t>
  </si>
  <si>
    <t>AGROTEKNOLOGI UNIVERSITAS TIDAR</t>
  </si>
  <si>
    <t>TEKNIK SIPIL UNIVERSITAS TIDAR</t>
  </si>
  <si>
    <t>TEKNIK MESIN UNIVERSITAS TIDAR</t>
  </si>
  <si>
    <t>TEKNIK ELEKTRO UNIVERSITAS TIDAR</t>
  </si>
  <si>
    <t>PETERNAKAN UNIVERSITAS TIDAR</t>
  </si>
  <si>
    <t>PENDIDIKAN ILMU PENGETAHUAN ALAM UNIVERSITAS TIDAR</t>
  </si>
  <si>
    <t>PENDIDIKAN BIOLOGI UNIVERSITAS TIDAR</t>
  </si>
  <si>
    <t>PENDIDIKAN MATEMATIKA UNIVERSITAS TIDAR</t>
  </si>
  <si>
    <t>AKUAKULTUR UNIVERSITAS TIDAR</t>
  </si>
  <si>
    <t>KEDOKTERAN UNIVERSITAS SEBELAS MARET</t>
  </si>
  <si>
    <t>PSIKOLOGI UNIVERSITAS SEBELAS MARET</t>
  </si>
  <si>
    <t>AGROTEKNOLOGI/AGROEKOTEKNOLOGI UNIVERSITAS SEBELAS MARET</t>
  </si>
  <si>
    <t>AGRIBISNIS UNIVERSITAS SEBELAS MARET</t>
  </si>
  <si>
    <t>PETERNAKAN UNIVERSITAS SEBELAS MARET</t>
  </si>
  <si>
    <t>ILMU DAN TEKNOLOGI PANGAN UNIVERSITAS SEBELAS MARET</t>
  </si>
  <si>
    <t>TEKNIK SIPIL UNIVERSITAS SEBELAS MARET</t>
  </si>
  <si>
    <t>ARSITEKTUR UNIVERSITAS SEBELAS MARET</t>
  </si>
  <si>
    <t>TEKNIK INDUSTRI UNIVERSITAS SEBELAS MARET</t>
  </si>
  <si>
    <t>TEKNIK MESIN UNIVERSITAS SEBELAS MARET</t>
  </si>
  <si>
    <t>TEKNIK KIMIA UNIVERSITAS SEBELAS MARET</t>
  </si>
  <si>
    <t>MATEMATIKA UNIVERSITAS SEBELAS MARET</t>
  </si>
  <si>
    <t>FISIKA UNIVERSITAS SEBELAS MARET</t>
  </si>
  <si>
    <t>KIMIA UNIVERSITAS SEBELAS MARET</t>
  </si>
  <si>
    <t>BIOLOGI UNIVERSITAS SEBELAS MARET</t>
  </si>
  <si>
    <t>PERENCANAAN WILAYAH DAN KOTA (PWK) UNIVERSITAS SEBELAS MARET</t>
  </si>
  <si>
    <t>INFORMATIKA UNIVERSITAS SEBELAS MARET</t>
  </si>
  <si>
    <t>PEND. FISIKA UNIVERSITAS SEBELAS MARET</t>
  </si>
  <si>
    <t>PEND. KIMIA UNIVERSITAS SEBELAS MARET</t>
  </si>
  <si>
    <t>PEND. BIOLOGI UNIVERSITAS SEBELAS MARET</t>
  </si>
  <si>
    <t>PEND. MATEMATIKA UNIVERSITAS SEBELAS MARET</t>
  </si>
  <si>
    <t>PEND. TEKNIK MESIN UNIVERSITAS SEBELAS MARET</t>
  </si>
  <si>
    <t>PEND TEKNIK BANGUNAN UNIVERSITAS SEBELAS MARET</t>
  </si>
  <si>
    <t>PEND. TEKNIK INFORMATIKA &amp; KOMPUTER UNIVERSITAS SEBELAS MARET</t>
  </si>
  <si>
    <t>ILMU TANAH UNIVERSITAS SEBELAS MARET</t>
  </si>
  <si>
    <t>PENYULUHAN &amp; KOMUNIKASI PERTANIAN UNIVERSITAS SEBELAS MARET</t>
  </si>
  <si>
    <t>FARMASI UNIVERSITAS SEBELAS MARET</t>
  </si>
  <si>
    <t>TEKNIK ELEKTRO UNIVERSITAS SEBELAS MARET</t>
  </si>
  <si>
    <t>STATISTIKA UNIVERSITAS SEBELAS MARET</t>
  </si>
  <si>
    <t>PENDIDIKAN IPA UNIVERSITAS SEBELAS MARET</t>
  </si>
  <si>
    <t>ILMU LINGKUNGAN UNIVERSITAS SEBELAS MARET</t>
  </si>
  <si>
    <r>
      <rPr>
        <sz val="10"/>
        <color rgb="FFFF0000"/>
        <rFont val="Arial"/>
        <family val="2"/>
      </rPr>
      <t>PENGELOLAAN HUTAN UNIVERSITAS SEBELAS MARET</t>
    </r>
  </si>
  <si>
    <t>KESEHATAN MASYARAKAT UNIVERSITAS DIPONEGORO</t>
  </si>
  <si>
    <t>KEDOKTER UNIVERSITAS DIPONEGORO</t>
  </si>
  <si>
    <t>KEPERAWATAN UNIVERSITAS DIPONEGORO</t>
  </si>
  <si>
    <t>GIZI UNIVERSITAS DIPONEGORO</t>
  </si>
  <si>
    <t>MATEMATIKA UNIVERSITAS DIPONEGORO</t>
  </si>
  <si>
    <t>BIOLOGI UNIVERSITAS DIPONEGORO</t>
  </si>
  <si>
    <t>KIMIA UNIVERSITAS DIPONEGORO</t>
  </si>
  <si>
    <t>FISIKA UNIVERSITAS DIPONEGORO</t>
  </si>
  <si>
    <t>STATISTIKA UNIVERSITAS DIPONEGORO</t>
  </si>
  <si>
    <t>INFORMATIKA UNIVERSITAS DIPONEGORO</t>
  </si>
  <si>
    <t>MANAJEMEN SUMBERDAYA PERAIRAN UNIVERSITAS DIPONEGORO</t>
  </si>
  <si>
    <r>
      <rPr>
        <sz val="10"/>
        <color rgb="FFFF0000"/>
        <rFont val="Arial"/>
        <family val="2"/>
      </rPr>
      <t>AKUAKULTUR UNIVERSITAS DIPONEGORO</t>
    </r>
  </si>
  <si>
    <r>
      <rPr>
        <sz val="10"/>
        <color rgb="FFFF0000"/>
        <rFont val="Arial"/>
        <family val="2"/>
      </rPr>
      <t>PERIKANAN  TANGKAP UNIVERSITAS DIPONEGORO</t>
    </r>
  </si>
  <si>
    <t>ILMU KELAUTAN UNIVERSITAS DIPONEGORO</t>
  </si>
  <si>
    <t>OSEANOGRAFI UNIVERSITAS DIPONEGORO</t>
  </si>
  <si>
    <t>TEKNOLOGI HASIL PERIKANAN UNIVERSITAS DIPONEGORO</t>
  </si>
  <si>
    <t>TEKNIK SIPIL UNIVERSITAS DIPONEGORO</t>
  </si>
  <si>
    <t>ARSITEKTUR UNIVERSITAS DIPONEGORO</t>
  </si>
  <si>
    <t>TEKNIK MESIN UNIVERSITAS DIPONEGORO</t>
  </si>
  <si>
    <t>TEKNIK KIMIA UNIVERSITAS DIPONEGORO</t>
  </si>
  <si>
    <t>TEKNIK ELEKTRO UNIVERSITAS DIPONEGORO</t>
  </si>
  <si>
    <t>PERENCANAAN WILAYAH &amp; KOTA UNIVERSITAS DIPONEGORO</t>
  </si>
  <si>
    <t>TEKNIK INDUSTRI UNIVERSITAS DIPONEGORO</t>
  </si>
  <si>
    <t>TEKNIK LINGKUNGAN UNIVERSITAS DIPONEGORO</t>
  </si>
  <si>
    <t>TEKNIK PERKAPALAN UNIVERSITAS DIPONEGORO</t>
  </si>
  <si>
    <t>TEKNIK GEOLOGI UNIVERSITAS DIPONEGORO</t>
  </si>
  <si>
    <t>TEKNIK GEODESI UNIVERSITAS DIPONEGORO</t>
  </si>
  <si>
    <t>TEKNIK KOMPUTER UNIVERSITAS DIPONEGORO</t>
  </si>
  <si>
    <t>PETERNAKAN UNIVERSITAS DIPONEGORO</t>
  </si>
  <si>
    <t>TEKNOLOGI PANGAN UNIVERSITAS DIPONEGORO</t>
  </si>
  <si>
    <t>AGROEKOTEKNOLOGI UNIVERSITAS DIPONEGORO</t>
  </si>
  <si>
    <t>AGRIBISNIS UNIVERSITAS DIPONEGORO</t>
  </si>
  <si>
    <t>KEDOKTERAN GIGI UNIVERSITAS DIPONEGORO</t>
  </si>
  <si>
    <t>FARMASI UNIVERSITAS DIPONEGORO</t>
  </si>
  <si>
    <r>
      <rPr>
        <sz val="10"/>
        <color rgb="FFFF0000"/>
        <rFont val="Arial"/>
        <family val="2"/>
      </rPr>
      <t>BIOTEKNOLOGI UNIVERSITAS DIPONEGORO</t>
    </r>
  </si>
  <si>
    <t>PEND. MATEMATIKA UNIVERSITAS NEGERI SEMARANG</t>
  </si>
  <si>
    <t>PEND. FISIKA UNIVERSITAS NEGERI SEMARANG</t>
  </si>
  <si>
    <t>PEND. KIMIA UNIVERSITAS NEGERI SEMARANG</t>
  </si>
  <si>
    <t>PEND. BIOLOGI UNIVERSITAS NEGERI SEMARANG</t>
  </si>
  <si>
    <t>PEND. TEKNIK BANGUNAN UNIVERSITAS NEGERI SEMARANG</t>
  </si>
  <si>
    <t>PEND. TEKNIK MESIN UNIVERSITAS NEGERI SEMARANG</t>
  </si>
  <si>
    <t>PEND. TEKNIK ELEKTRO UNIVERSITAS NEGERI SEMARANG</t>
  </si>
  <si>
    <t>ILMU KEOLAHRAGAAN UNIVERSITAS NEGERI SEMARANG</t>
  </si>
  <si>
    <t>MATEMATIKA UNIVERSITAS NEGERI SEMARANG</t>
  </si>
  <si>
    <t>FISIKA UNIVERSITAS NEGERI SEMARANG</t>
  </si>
  <si>
    <t>KIMIA UNIVERSITAS NEGERI SEMARANG</t>
  </si>
  <si>
    <t>BIOLOGI UNIVERSITAS NEGERI SEMARANG</t>
  </si>
  <si>
    <t>KESEHATAN MASYARAKAT UNIVERSITAS NEGERI SEMARANG</t>
  </si>
  <si>
    <t>PEND. ILMU PENGETAHUAN ALAM UNIVERSITAS NEGERI SEMARANG</t>
  </si>
  <si>
    <t>PEND. TEKNIK INFORMATIKA DAN KOMPUTER UNIVERSITAS NEGERI SEMARANG</t>
  </si>
  <si>
    <t>TEKNIK ARSITEKTUR UNIVERSITAS NEGERI SEMARANG</t>
  </si>
  <si>
    <t>PEND. TEKNIK OTOMOTIF UNIVERSITAS NEGERI SEMARANG</t>
  </si>
  <si>
    <t>TEKNIK KIMIA UNIVERSITAS NEGERI SEMARANG</t>
  </si>
  <si>
    <t>TEKNIK MESIN UNIVERSITAS NEGERI SEMARANG</t>
  </si>
  <si>
    <t>TEKNIK SIPIL UNIVERSITAS NEGERI SEMARANG</t>
  </si>
  <si>
    <t>TEKNIK INFORMATIKA UNIVERSITAS NEGERI SEMARANG</t>
  </si>
  <si>
    <t>TEKNIK ELEKTRO UNIVERSITAS NEGERI SEMARANG</t>
  </si>
  <si>
    <t>GIZI UNIVERSITAS NEGERI SEMARANG</t>
  </si>
  <si>
    <r>
      <rPr>
        <sz val="10"/>
        <color rgb="FFFF0000"/>
        <rFont val="Arial"/>
        <family val="2"/>
      </rPr>
      <t>SISTEM INFORMASI UNIVERSITAS NEGERI SEMARANG</t>
    </r>
  </si>
  <si>
    <r>
      <rPr>
        <sz val="10"/>
        <color rgb="FFFF0000"/>
        <rFont val="Arial"/>
        <family val="2"/>
      </rPr>
      <t>ILMU LINGKUNGAN UNIVERSITAS NEGERI SEMARANG</t>
    </r>
  </si>
  <si>
    <r>
      <rPr>
        <sz val="10"/>
        <color rgb="FFFF0000"/>
        <rFont val="Arial"/>
        <family val="2"/>
      </rPr>
      <t>FARMASI UNIVERSITAS NEGERI SEMARANG</t>
    </r>
  </si>
  <si>
    <t>GIZI UNIVERSITAS ISLAM NEGERI WALISONGO</t>
  </si>
  <si>
    <t>MATEMATIKA UNIVERSITAS ISLAM NEGERI WALISONGO</t>
  </si>
  <si>
    <t>KIMIA UNIVERSITAS ISLAM NEGERI WALISONGO</t>
  </si>
  <si>
    <t>FISIKA UNIVERSITAS ISLAM NEGERI WALISONGO</t>
  </si>
  <si>
    <t>BIOLOGI UNIVERSITAS ISLAM NEGERI WALISONGO</t>
  </si>
  <si>
    <r>
      <rPr>
        <sz val="10"/>
        <color rgb="FFFF0000"/>
        <rFont val="Arial"/>
        <family val="2"/>
      </rPr>
      <t>TEKNOLOGI INFORMASI UNIVERSITAS ISLAM NEGERI WALISONGO</t>
    </r>
  </si>
  <si>
    <t>BIOLOGI UNIVERSITAS GADJAH MADA</t>
  </si>
  <si>
    <t>FARMASI UNIVERSITAS GADJAH MADA</t>
  </si>
  <si>
    <t>GEOGRAFI LINGKUNGAN UNIVERSITAS GADJAH MADA</t>
  </si>
  <si>
    <t>KARTOGRAFI DAN PENGINDERAAN JAUH UNIVERSITAS GADJAH MADA</t>
  </si>
  <si>
    <t>PEMBANGUNAN WILAYAH UNIVERSITAS GADJAH MADA</t>
  </si>
  <si>
    <t>KEDOKTERAN UNIVERSITAS GADJAH MADA</t>
  </si>
  <si>
    <t>ILMU KEPERAWATAN UNIVERSITAS GADJAH MADA</t>
  </si>
  <si>
    <t>GIZI KESEHATAN UNIVERSITAS GADJAH MADA</t>
  </si>
  <si>
    <t>KEDOKTERAN GIGI UNIVERSITAS GADJAH MADA</t>
  </si>
  <si>
    <t>KEDOKTERAN HEWAN UNIVERSITAS GADJAH MADA</t>
  </si>
  <si>
    <t>FISIKA UNIVERSITAS GADJAH MADA</t>
  </si>
  <si>
    <t>KIMIA UNIVERSITAS GADJAH MADA</t>
  </si>
  <si>
    <t>MATEMATIKA UNIVERSITAS GADJAH MADA</t>
  </si>
  <si>
    <t>ILMU KOMPUTER UNIVERSITAS GADJAH MADA</t>
  </si>
  <si>
    <t>STATISTIKA UNIVERSITAS GADJAH MADA</t>
  </si>
  <si>
    <t>GEOFISIKA UNIVERSITAS GADJAH MADA</t>
  </si>
  <si>
    <t>ELEKTRONIKA &amp; INSTRUMENTASI UNIVERSITAS GADJAH MADA</t>
  </si>
  <si>
    <t>AGRONOMI UNIVERSITAS GADJAH MADA</t>
  </si>
  <si>
    <t>ILMU TANAH UNIVERSITAS GADJAH MADA</t>
  </si>
  <si>
    <t>EKONOMI PERTANIAN DAN AGRIBISNIS UNIVERSITAS GADJAH MADA</t>
  </si>
  <si>
    <t>PROTEKSI TANAMAN (ILMU HAMA DAN PENYAKIT TUMBUHAN) UNIVERSITAS GADJAH MADA</t>
  </si>
  <si>
    <t>PENYULUHAN DAN KOMUNIKASI PERTANIAN UNIVERSITAS GADJAH MADA</t>
  </si>
  <si>
    <t>AKUAKULTUR (BUDIDAYA PERIKANAN) UNIVERSITAS GADJAH MADA</t>
  </si>
  <si>
    <t>TEKNOLOGI HASIL PERIKANAN UNIVERSITAS GADJAH MADA</t>
  </si>
  <si>
    <t>MANAJEMEN SUMBERDAYA AKUATIK (MANAGEMEN SUMBER DAYA PERIKANAN) UNIVERSITAS GADJAH MADA</t>
  </si>
  <si>
    <t>MIKROBIOLOGI PERTANIAN UNIVERSITAS GADJAH MADA</t>
  </si>
  <si>
    <t>ILMU DAN INDUSTRI PETERNAKAN UNIVERSITAS GADJAH MADA</t>
  </si>
  <si>
    <t>ARSITEKTUR UNIVERSITAS GADJAH MADA</t>
  </si>
  <si>
    <t>PERENCANAAN WILAYAH DAN KOTA UNIVERSITAS GADJAH MADA</t>
  </si>
  <si>
    <t>TEKNIK GEODESI UNIVERSITAS GADJAH MADA</t>
  </si>
  <si>
    <t>TEKNIK GEOLOGI UNIVERSITAS GADJAH MADA</t>
  </si>
  <si>
    <t>TEKNIK KIMIA UNIVERSITAS GADJAH MADA</t>
  </si>
  <si>
    <t>TEKNIK ELEKTRO UNIVERSITAS GADJAH MADA</t>
  </si>
  <si>
    <t>TEKNIK MESIN UNIVERSITAS GADJAH MADA</t>
  </si>
  <si>
    <t>TEKNIK SIPIL  UNIVERSITAS GADJAH MADA</t>
  </si>
  <si>
    <t>TEKNIK NUKLIR UNIVERSITAS GADJAH MADA</t>
  </si>
  <si>
    <t>TEKNIK FISIKA UNIVERSITAS GADJAH MADA</t>
  </si>
  <si>
    <t>TEKNIK INDUSTRI UNIVERSITAS GADJAH MADA</t>
  </si>
  <si>
    <t>TEKNIK PERTANIAN UNIVERSITAS GADJAH MADA</t>
  </si>
  <si>
    <t>TEKNOLOGI PANGAN DAN HASIL PERTANIAN UNIVERSITAS GADJAH MADA</t>
  </si>
  <si>
    <t>TEKNOLOGI INDUSTRI PERTANIAN UNIVERSITAS GADJAH MADA</t>
  </si>
  <si>
    <t>HIGIENE GIGI UNIVERSITAS GADJAH MADA</t>
  </si>
  <si>
    <t>KEHUTANAN UNIVERSITAS GADJAH MADA</t>
  </si>
  <si>
    <t>TEKNOLOGI INFORMASI UNIVERSITAS GADJAH MADA</t>
  </si>
  <si>
    <r>
      <rPr>
        <sz val="10"/>
        <color rgb="FFFF0000"/>
        <rFont val="Arial"/>
        <family val="2"/>
      </rPr>
      <t>ILMU AKTUARIA UNIVERSITAS GADJAH MADA</t>
    </r>
  </si>
  <si>
    <t>PEND. MATEMATIKA UNIVERSITAS NEGERI YOGYAKARTA</t>
  </si>
  <si>
    <t>PEND. FISIKA UNIVERSITAS NEGERI YOGYAKARTA</t>
  </si>
  <si>
    <t>PEND. KIMIA UNIVERSITAS NEGERI YOGYAKARTA</t>
  </si>
  <si>
    <t>PEND. BIOLOGI UNIVERSITAS NEGERI YOGYAKARTA</t>
  </si>
  <si>
    <t>PEND. TEKNIK ELEKTRONIKA UNIVERSITAS NEGERI YOGYAKARTA</t>
  </si>
  <si>
    <t>PEND. TEKNIK OTOMOTIF UNIVERSITAS NEGERI YOGYAKARTA</t>
  </si>
  <si>
    <t>PEND. TEKNIK MESIN UNIVERSITAS NEGERI YOGYAKARTA</t>
  </si>
  <si>
    <t>PEND. TEKNIK ELEKTRO UNIVERSITAS NEGERI YOGYAKARTA</t>
  </si>
  <si>
    <t>PEND. TEKNIK SIPIL DAN PERENCANAAN UNIVERSITAS NEGERI YOGYAKARTA</t>
  </si>
  <si>
    <t>MATEMATIKA UNIVERSITAS NEGERI YOGYAKARTA</t>
  </si>
  <si>
    <t>FISIKA UNIVERSITAS NEGERI YOGYAKARTA</t>
  </si>
  <si>
    <t>KIMIA UNIVERSITAS NEGERI YOGYAKARTA</t>
  </si>
  <si>
    <t>BIOLOGI UNIVERSITAS NEGERI YOGYAKARTA</t>
  </si>
  <si>
    <t>PEND. TEKNIK MEKATRONIKA UNIVERSITAS NEGERI YOGYAKARTA</t>
  </si>
  <si>
    <t>PEND. TEKNIK INFORMATIKA UNIVERSITAS NEGERI YOGYAKARTA</t>
  </si>
  <si>
    <t>PEND. ILMU PENGETAHUAN ALAM UNIVERSITAS NEGERI YOGYAKARTA</t>
  </si>
  <si>
    <t>ILMU KEOLAHRAGAAN UNIVERSITAS NEGERI YOGYAKARTA</t>
  </si>
  <si>
    <t>STATISTIKA UNIVERSITAS NEGERI YOGYAKARTA</t>
  </si>
  <si>
    <r>
      <rPr>
        <sz val="10"/>
        <color rgb="FFFF0000"/>
        <rFont val="Arial"/>
        <family val="2"/>
      </rPr>
      <t>PENDIDIKAN JASMANI, KESEHATAN DAN REKREASI UNIVERSITAS NEGERI YOGYAKARTA</t>
    </r>
  </si>
  <si>
    <r>
      <rPr>
        <sz val="10"/>
        <color rgb="FFFF0000"/>
        <rFont val="Arial"/>
        <family val="2"/>
      </rPr>
      <t>PENDIDIKAN KEPELATIHAN OLAHRAGA UNIVERSITAS NEGERI YOGYAKARTA</t>
    </r>
  </si>
  <si>
    <r>
      <rPr>
        <sz val="10"/>
        <color rgb="FFFF0000"/>
        <rFont val="Arial"/>
        <family val="2"/>
      </rPr>
      <t>PGSD PENDIDIKAN JASMANI UNIVERSITAS NEGERI YOGYAKARTA</t>
    </r>
  </si>
  <si>
    <r>
      <rPr>
        <sz val="10"/>
        <color rgb="FFFF0000"/>
        <rFont val="Arial"/>
        <family val="2"/>
      </rPr>
      <t>TEKNIK ELEKTRO UNIVERSITAS NEGERI YOGYAKARTA</t>
    </r>
  </si>
  <si>
    <r>
      <rPr>
        <sz val="10"/>
        <color rgb="FFFF0000"/>
        <rFont val="Arial"/>
        <family val="2"/>
      </rPr>
      <t>TEKNOLOGI INFORMASI UNIVERSITAS NEGERI YOGYAKARTA</t>
    </r>
  </si>
  <si>
    <r>
      <rPr>
        <sz val="10"/>
        <color rgb="FFFF0000"/>
        <rFont val="Arial"/>
        <family val="2"/>
      </rPr>
      <t>TEKNIK MANUFAKTUR UNIVERSITAS NEGERI YOGYAKARTA</t>
    </r>
  </si>
  <si>
    <t>TEKNIK GEOLOGI UPN VETERAN YOGYAKARTA</t>
  </si>
  <si>
    <t>TEKNIK PERTAMBANGAN UPN VETERAN YOGYAKARTA</t>
  </si>
  <si>
    <t>TEKNIK PERMINYAKAN UPN VETERAN YOGYAKARTA</t>
  </si>
  <si>
    <t>TEKNIK LINGKUNGAN UPN VETERAN YOGYAKARTA</t>
  </si>
  <si>
    <t>TEKNIK GEOFISIKA UPN VETERAN YOGYAKARTA</t>
  </si>
  <si>
    <t>TEKNIK KIMIA UPN VETERAN YOGYAKARTA</t>
  </si>
  <si>
    <t>TEKNIK INDUSTRI UPN VETERAN YOGYAKARTA</t>
  </si>
  <si>
    <t>TEKNIK INFORMATIKA UPN VETERAN YOGYAKARTA</t>
  </si>
  <si>
    <t>AGROTEKNOLOGI UPN VETERAN YOGYAKARTA</t>
  </si>
  <si>
    <t>AGRIBISNIS UPN VETERAN YOGYAKARTA</t>
  </si>
  <si>
    <t>METALURGI UPN VETERAN YOGYAKARTA</t>
  </si>
  <si>
    <t>ILMU TANAH UPN VETERAN YOGYAKARTA</t>
  </si>
  <si>
    <t>SISTEM INFORMASI UPN VETERAN YOGYAKARTA</t>
  </si>
  <si>
    <r>
      <rPr>
        <sz val="10"/>
        <color rgb="FFFF0000"/>
        <rFont val="Arial"/>
        <family val="2"/>
      </rPr>
      <t>TEKNIK GEOMATIKA UPN VETERAN YOGYAKARTA</t>
    </r>
  </si>
  <si>
    <t>MATEMATIKA UIN SUNAN KALIJAGA</t>
  </si>
  <si>
    <t>FISIKA UIN SUNAN KALIJAGA</t>
  </si>
  <si>
    <t>KIMIA UIN SUNAN KALIJAGA</t>
  </si>
  <si>
    <t>BIOLOGI UIN SUNAN KALIJAGA</t>
  </si>
  <si>
    <t>TEKNIK INFORMATIKA UIN SUNAN KALIJAGA</t>
  </si>
  <si>
    <t>TEKNIK INDUSTRI UIN SUNAN KALIJAGA</t>
  </si>
  <si>
    <t>PEND. MATEMATIKA UIN SUNAN KALIJAGA</t>
  </si>
  <si>
    <t>PEND. FISIKA UIN SUNAN KALIJAGA</t>
  </si>
  <si>
    <t>PEND. KIMIA UIN SUNAN KALIJAGA</t>
  </si>
  <si>
    <t>PEND. BIOLOGI UIN SUNAN KALIJAGA</t>
  </si>
  <si>
    <t>AGROTEKNOLOGI / AGROEKOTEKNOLOGI UNIVERSITAS JEMBER</t>
  </si>
  <si>
    <t>AGRIBISNIS UNIVERSITAS JEMBER</t>
  </si>
  <si>
    <t>PEND. MATEMATIKA UNIVERSITAS JEMBER</t>
  </si>
  <si>
    <t>PEND. FISIKA UNIVERSITAS JEMBER</t>
  </si>
  <si>
    <t>PEND. BIOLOGI UNIVERSITAS JEMBER</t>
  </si>
  <si>
    <t>TEKNOLOGI HASIL PERTANIAN UNIVERSITAS JEMBER</t>
  </si>
  <si>
    <t>TEKNIK PERTANIAN UNIVERSITAS JEMBER</t>
  </si>
  <si>
    <t>PEND. DOKTER GIGI UNIVERSITAS JEMBER</t>
  </si>
  <si>
    <t>MATEMATIKA UNIVERSITAS JEMBER</t>
  </si>
  <si>
    <t>FISIKA UNIVERSITAS JEMBER</t>
  </si>
  <si>
    <t>KIMIA UNIVERSITAS JEMBER</t>
  </si>
  <si>
    <t>BIOLOGI UNIVERSITAS JEMBER</t>
  </si>
  <si>
    <t>PEND. DOKTER UNIVERSITAS JEMBER</t>
  </si>
  <si>
    <t>KESEHATAN MASYARAKAT UNIVERSITAS JEMBER</t>
  </si>
  <si>
    <t>TEKNIK MESIN UNIVERSITAS JEMBER</t>
  </si>
  <si>
    <t>TEKNIK ELEKTRO UNIVERSITAS JEMBER</t>
  </si>
  <si>
    <t>TEKNIK SIPIL UNIVERSITAS JEMBER</t>
  </si>
  <si>
    <t>FARMASI UNIVERSITAS JEMBER</t>
  </si>
  <si>
    <t>ILMU KEPERAWATAN UNIVERSITAS JEMBER</t>
  </si>
  <si>
    <t>SISTEM INFORMASI UNIVERSITAS JEMBER</t>
  </si>
  <si>
    <t>TEKNOLOGI INDUSTRI PERTANIAN UNIVERSITAS JEMBER</t>
  </si>
  <si>
    <t>ILMU TANAH UNIVERSITAS JEMBER</t>
  </si>
  <si>
    <t>PROTEKSI TANAMAN UNIVERSITAS JEMBER</t>
  </si>
  <si>
    <t>TEKNOLOGI INFORMASI UNIVERSITAS JEMBER</t>
  </si>
  <si>
    <t>PENDIDIKAN IPA UNIVERSITAS JEMBER</t>
  </si>
  <si>
    <t>PERENCANAAN WILAYAH DAN KOTA UNIVERSITAS JEMBER</t>
  </si>
  <si>
    <t>TEKNIK KIMIA UNIVERSITAS JEMBER</t>
  </si>
  <si>
    <t>AGRONOMI UNIVERSITAS JEMBER</t>
  </si>
  <si>
    <t>ILMU PERTANIAN UNIVERSITAS JEMBER</t>
  </si>
  <si>
    <t>INFORMATIKA UNIVERSITAS JEMBER</t>
  </si>
  <si>
    <t>PENYULUHAN PERTANIAN UNIVERSITAS JEMBER</t>
  </si>
  <si>
    <t>TEKNIK LINGKUNGAN UNIVERSITAS JEMBER</t>
  </si>
  <si>
    <t>TEKNIK KONSTRUKSI PERKAPALAN UNIVERSITAS JEMBER</t>
  </si>
  <si>
    <t>PETERNAKAN UNIVERSITAS JEMBER</t>
  </si>
  <si>
    <r>
      <rPr>
        <sz val="10"/>
        <color rgb="FFFF0000"/>
        <rFont val="Arial"/>
        <family val="2"/>
      </rPr>
      <t>GIZI UNIVERSITAS JEMBER</t>
    </r>
  </si>
  <si>
    <r>
      <rPr>
        <sz val="10"/>
        <color rgb="FFFF0000"/>
        <rFont val="Arial"/>
        <family val="2"/>
      </rPr>
      <t>TEKNIK PERTAMBANGAN UNIVERSITAS JEMBER</t>
    </r>
  </si>
  <si>
    <r>
      <rPr>
        <sz val="10"/>
        <color rgb="FFFF0000"/>
        <rFont val="Arial"/>
        <family val="2"/>
      </rPr>
      <t>TEKNIK PERMINYAKAN UNIVERSITAS JEMBER</t>
    </r>
  </si>
  <si>
    <t>MANAJEMEN SUMBERDAYA PERAIRAN UNIVERSITAS BRAWIJAYA</t>
  </si>
  <si>
    <t>BUDIDAYA PERAIRAN UNIVERSITAS BRAWIJAYA</t>
  </si>
  <si>
    <t>TEKNIK SIPIL UNIVERSITAS BRAWIJAYA</t>
  </si>
  <si>
    <t>TEKNIK MESIN UNIVERSITAS BRAWIJAYA</t>
  </si>
  <si>
    <t>TEKNIK ELEKTRO UNIVERSITAS BRAWIJAYA</t>
  </si>
  <si>
    <t>ARSITEKTUR UNIVERSITAS BRAWIJAYA</t>
  </si>
  <si>
    <t>TEKNIK PENGAIRAN UNIVERSITAS BRAWIJAYA</t>
  </si>
  <si>
    <t>PEND. DOKTER UNIVERSITAS BRAWIJAYA</t>
  </si>
  <si>
    <t>ILMU DAN TEKNOLOGI PANGAN UNIVERSITAS BRAWIJAYA</t>
  </si>
  <si>
    <t>BIOLOGI UNIVERSITAS BRAWIJAYA</t>
  </si>
  <si>
    <t>FISIKA UNIVERSITAS BRAWIJAYA</t>
  </si>
  <si>
    <t>KIMIA UNIVERSITAS BRAWIJAYA</t>
  </si>
  <si>
    <t>MATEMATIKA UNIVERSITAS BRAWIJAYA</t>
  </si>
  <si>
    <t>PEMANFAATAN SUMBERDAYA PERIKANAN UNIVERSITAS BRAWIJAYA</t>
  </si>
  <si>
    <t>TEKNOLOGI HASIL PERIKANAN UNIVERSITAS BRAWIJAYA</t>
  </si>
  <si>
    <t>AGROBISNIS PERIKANAN UNIVERSITAS BRAWIJAYA</t>
  </si>
  <si>
    <t>KETEKNIKAN PERTANIAN UNIVERSITAS BRAWIJAYA</t>
  </si>
  <si>
    <t>STATISTIKA UNIVERSITAS BRAWIJAYA</t>
  </si>
  <si>
    <t>PERENCANAAN WILAYAH DAN KOTA UNIVERSITAS BRAWIJAYA</t>
  </si>
  <si>
    <t>TEKNOLOGI INDUSTRI PERTANIAN UNIVERSITAS BRAWIJAYA</t>
  </si>
  <si>
    <t>ILMU KEPERAWATAN UNIVERSITAS BRAWIJAYA</t>
  </si>
  <si>
    <t>GIZI KESEHATAN/ILMU GIZI UNIVERSITAS BRAWIJAYA</t>
  </si>
  <si>
    <t>TEKNIK INDUSTRI UNIVERSITAS BRAWIJAYA</t>
  </si>
  <si>
    <t>TEKNIK INFORMATIKA UNIVERSITAS BRAWIJAYA</t>
  </si>
  <si>
    <t>AGROEKOTEKNOLOGI UNIVERSITAS BRAWIJAYA</t>
  </si>
  <si>
    <t>AGRIBISNIS UNIVERSITAS BRAWIJAYA</t>
  </si>
  <si>
    <t>PETERNAKAN UNIVERSITAS BRAWIJAYA</t>
  </si>
  <si>
    <t>PEND. DOKTER HEWAN UNIVERSITAS BRAWIJAYA</t>
  </si>
  <si>
    <t>PEND. DOKTER GIGI UNIVERSITAS BRAWIJAYA</t>
  </si>
  <si>
    <t>ILMU KELAUTAN UNIVERSITAS BRAWIJAYA</t>
  </si>
  <si>
    <t>KEBIDANAN UNIVERSITAS BRAWIJAYA</t>
  </si>
  <si>
    <t>FARMASI UNIVERSITAS BRAWIJAYA</t>
  </si>
  <si>
    <t>TEKNIK KOMPUTER UNIVERSITAS BRAWIJAYA</t>
  </si>
  <si>
    <t>SISTEM INFORMASI UNIVERSITAS BRAWIJAYA</t>
  </si>
  <si>
    <t>TEKNIK KIMIA UNIVERSITAS BRAWIJAYA</t>
  </si>
  <si>
    <t>INSTRUMENTASI UNIVERSITAS BRAWIJAYA</t>
  </si>
  <si>
    <t>TEKNIK GEOFISIKA UNIVERSITAS BRAWIJAYA</t>
  </si>
  <si>
    <t>BIOTEKNOLOGI UNIVERSITAS BRAWIJAYA</t>
  </si>
  <si>
    <t>TEKNOLOGI BIOPROSES UNIVERSITAS BRAWIJAYA</t>
  </si>
  <si>
    <t>TEKNIK LINGKUNGAN UNIVERSITAS BRAWIJAYA</t>
  </si>
  <si>
    <t>PEND. TEKNOLOGI INFORMASI UNIVERSITAS BRAWIJAYA</t>
  </si>
  <si>
    <t>TEKNOLOGI INFORMASI UNIVERSITAS BRAWIJAYA</t>
  </si>
  <si>
    <r>
      <rPr>
        <sz val="10"/>
        <color rgb="FFFF0000"/>
        <rFont val="Arial"/>
        <family val="2"/>
      </rPr>
      <t>AGROEKOTEKNOLOGI (PSDKU KEDIRI) UNIVERSITAS BRAWIJAYA</t>
    </r>
  </si>
  <si>
    <r>
      <rPr>
        <sz val="10"/>
        <color rgb="FFFF0000"/>
        <rFont val="Arial"/>
        <family val="2"/>
      </rPr>
      <t>AGRIBISNIS (PSDKU KEDIRI) UNIVERSITAS BRAWIJAYA</t>
    </r>
  </si>
  <si>
    <r>
      <rPr>
        <sz val="10"/>
        <color rgb="FFFF0000"/>
        <rFont val="Arial"/>
        <family val="2"/>
      </rPr>
      <t>PETERNAKAN (PSDKU KEDIRI) UNIVERSITAS BRAWIJAYA</t>
    </r>
  </si>
  <si>
    <r>
      <rPr>
        <sz val="10"/>
        <color rgb="FFFF0000"/>
        <rFont val="Arial"/>
        <family val="2"/>
      </rPr>
      <t>AKUAKULTUR (PSDKU KEDIRI) UNIVERSITAS BRAWIJAYA</t>
    </r>
  </si>
  <si>
    <r>
      <rPr>
        <sz val="10"/>
        <color rgb="FFFF0000"/>
        <rFont val="Arial"/>
        <family val="2"/>
      </rPr>
      <t>SOSIAL EKONOMI PERIKANAN (PSDKU KEDIRI) UNIVERSITAS BRAWIJAYA</t>
    </r>
  </si>
  <si>
    <t>PEND. FISIKA UNIVERSITAS NEGERI MALANG</t>
  </si>
  <si>
    <t>PEND. KIMIA UNIVERSITAS NEGERI MALANG</t>
  </si>
  <si>
    <t>PEND. BIOLOGI UNIVERSITAS NEGERI MALANG</t>
  </si>
  <si>
    <t>PEND. TEKNIK MESIN UNIVERSITAS NEGERI MALANG</t>
  </si>
  <si>
    <t>PEND. TEKNIK BANGUNAN UNIVERSITAS NEGERI MALANG</t>
  </si>
  <si>
    <t>PEND. TEKNIK INFORMATIKA UNIVERSITAS NEGERI MALANG</t>
  </si>
  <si>
    <t>PEND. TEKNIK OTOMOTIF UNIVERSITAS NEGERI MALANG</t>
  </si>
  <si>
    <t>ILMU KEOLAHRAGAAN UNIVERSITAS NEGERI MALANG</t>
  </si>
  <si>
    <t>MATEMATIKA UNIVERSITAS NEGERI MALANG</t>
  </si>
  <si>
    <t>FISIKA UNIVERSITAS NEGERI MALANG</t>
  </si>
  <si>
    <t>KIMIA UNIVERSITAS NEGERI MALANG</t>
  </si>
  <si>
    <t>BIOLOGI UNIVERSITAS NEGERI MALANG</t>
  </si>
  <si>
    <t>PEND. TEKNIK ELEKTRO UNIVERSITAS NEGERI MALANG</t>
  </si>
  <si>
    <t>TEKNIK SIPIL UNIVERSITAS NEGERI MALANG</t>
  </si>
  <si>
    <t>PEND. ILMU PENGETAHUAN ALAM UNIVERSITAS NEGERI MALANG</t>
  </si>
  <si>
    <t>ILMU KESEHATAN MASYARAKAT UNIVERSITAS NEGERI MALANG</t>
  </si>
  <si>
    <t>TEKNIK MESIN UNIVERSITAS NEGERI MALANG</t>
  </si>
  <si>
    <t>TEKNIK ELEKTRO UNIVERSITAS NEGERI MALANG</t>
  </si>
  <si>
    <t>TEKNIK INFORMATIKA UNIVERSITAS NEGERI MALANG</t>
  </si>
  <si>
    <t>TEKNIK INDUSTRI UNIVERSITAS NEGERI MALANG</t>
  </si>
  <si>
    <t>MATEMATIKA UIN MAULANA MALIK IBRAHIM</t>
  </si>
  <si>
    <t>BIOLOGI UIN MAULANA MALIK IBRAHIM</t>
  </si>
  <si>
    <t>KIMIA UIN MAULANA MALIK IBRAHIM</t>
  </si>
  <si>
    <t>FISIKA UIN MAULANA MALIK IBRAHIM</t>
  </si>
  <si>
    <t>TEKNIK INFORMATIKA UIN MAULANA MALIK IBRAHIM</t>
  </si>
  <si>
    <t>TEKNIK ARSITEKTUR UIN MAULANA MALIK IBRAHIM</t>
  </si>
  <si>
    <t>FARMASI UIN MAULANA MALIK IBRAHIM</t>
  </si>
  <si>
    <t>PENDIDIKAN DOKTER UIN MAULANA MALIK IBRAHIM</t>
  </si>
  <si>
    <t>PEND.DOKTER UNIVERSITAS AIRLANGGA</t>
  </si>
  <si>
    <t>PEND. DOKTER GIGI UNIVERSITAS AIRLANGGA</t>
  </si>
  <si>
    <t>PEND. APOTEKER UNIVERSITAS AIRLANGGA</t>
  </si>
  <si>
    <t>KEDOKTERAN HEWAN UNIVERSITAS AIRLANGGA</t>
  </si>
  <si>
    <t>MATEMATIKA UNIVERSITAS AIRLANGGA</t>
  </si>
  <si>
    <t>BIOLOGI UNIVERSITAS AIRLANGGA</t>
  </si>
  <si>
    <t>FISIKA UNIVERSITAS AIRLANGGA</t>
  </si>
  <si>
    <t>KIMIA UNIVERSITAS AIRLANGGA</t>
  </si>
  <si>
    <t>KESEHATAN MASYARAKAT UNIVERSITAS AIRLANGGA</t>
  </si>
  <si>
    <t>PEND. NERS UNIVERSITAS AIRLANGGA</t>
  </si>
  <si>
    <t>BUDIDAYA PERAIRAN UNIVERSITAS AIRLANGGA</t>
  </si>
  <si>
    <t>PENDIDIKAN BIDAN UNIVERSITAS AIRLANGGA</t>
  </si>
  <si>
    <t>TEKNOBIOMEDIK UNIVERSITAS AIRLANGGA</t>
  </si>
  <si>
    <t>ILMU DAN TEKNOLOGI LINGKUNGAN UNIVERSITAS AIRLANGGA</t>
  </si>
  <si>
    <t>SISTEM INFORMASI UNIVERSITAS AIRLANGGA</t>
  </si>
  <si>
    <t>STATISTIKA UNIVERSITAS AIRLANGGA</t>
  </si>
  <si>
    <t>ILMU GIZI UNIVERSITAS AIRLANGGA</t>
  </si>
  <si>
    <t>PEND. DOKTER HEWAN (PSD KU BANYUWANGI) UNIVERSITAS AIRLANGGA</t>
  </si>
  <si>
    <t>KESEHATAN MASYARAKAT (PSD KU BANYUWANGI) UNIVERSITAS AIRLANGGA</t>
  </si>
  <si>
    <t>BUDIDAYA PERAIRAN (PSD KU BANYUWANGI) UNIVERSITAS AIRLANGGA</t>
  </si>
  <si>
    <t>TEKNOLOGI INDUSTRI HASIL PERIKANAN UNIVERSITAS AIRLANGGA</t>
  </si>
  <si>
    <t>FISIKA INSTITUT TEKNOLOGI SEPULUH NOPEMBER</t>
  </si>
  <si>
    <t>MATEMATIKA INSTITUT TEKNOLOGI SEPULUH NOPEMBER</t>
  </si>
  <si>
    <t>STATISTIKA INSTITUT TEKNOLOGI SEPULUH NOPEMBER</t>
  </si>
  <si>
    <t>KIMIA INSTITUT TEKNOLOGI SEPULUH NOPEMBER</t>
  </si>
  <si>
    <t>BIOLOGI INSTITUT TEKNOLOGI SEPULUH NOPEMBER</t>
  </si>
  <si>
    <t>TEKNIK MESIN INSTITUT TEKNOLOGI SEPULUH NOPEMBER</t>
  </si>
  <si>
    <t>TEKNIK ELEKTRO INSTITUT TEKNOLOGI SEPULUH NOPEMBER</t>
  </si>
  <si>
    <t>TEKNIK KIMIA INSTITUT TEKNOLOGI SEPULUH NOPEMBER</t>
  </si>
  <si>
    <t>TEKNIK FISIKA INSTITUT TEKNOLOGI SEPULUH NOPEMBER</t>
  </si>
  <si>
    <t>TEKNIK INDUSTRI INSTITUT TEKNOLOGI SEPULUH NOPEMBER</t>
  </si>
  <si>
    <t>TEKNIK MATERIAL INSTITUT TEKNOLOGI SEPULUH NOPEMBER</t>
  </si>
  <si>
    <t>TEKNIK SIPIL INSTITUT TEKNOLOGI SEPULUH NOPEMBER</t>
  </si>
  <si>
    <t>ARSITEKTUR INSTITUT TEKNOLOGI SEPULUH NOPEMBER</t>
  </si>
  <si>
    <t>TEKNIK LINGKUNGAN INSTITUT TEKNOLOGI SEPULUH NOPEMBER</t>
  </si>
  <si>
    <t>TEKNIK GEOMATIKA INSTITUT TEKNOLOGI SEPULUH NOPEMBER</t>
  </si>
  <si>
    <t>PERENCANAAN WILAYAH DAN KOTA INSTITUT TEKNOLOGI SEPULUH NOPEMBER</t>
  </si>
  <si>
    <t>TEKNIK PERKAPALAN INSTITUT TEKNOLOGI SEPULUH NOPEMBER</t>
  </si>
  <si>
    <t>TEKNIK KELAUTAN INSTITUT TEKNOLOGI SEPULUH NOPEMBER</t>
  </si>
  <si>
    <t>TEKNIK SISTEM PERKAPALAN INSTITUT TEKNOLOGI SEPULUH NOPEMBER</t>
  </si>
  <si>
    <t>INFORMATIKA INSTITUT TEKNOLOGI SEPULUH NOPEMBER</t>
  </si>
  <si>
    <t>SISTEM INFORMASI INSTITUT TEKNOLOGI SEPULUH NOPEMBER</t>
  </si>
  <si>
    <t>DESAIN PRODUK INDUSTRI INSTITUT TEKNOLOGI SEPULUH NOPEMBER</t>
  </si>
  <si>
    <t>TEKNIK TRANSPORTASI LAUT INSTITUT TEKNOLOGI SEPULUH NOPEMBER</t>
  </si>
  <si>
    <t>TEKNIK SISTEM PERKAPALAN (GELAR GANDA ITS-JERMAN) INSTITUT TEKNOLOGI SEPULUH NOPEMBER</t>
  </si>
  <si>
    <t>TEKNIK KOMPUTER INSTITUT TEKNOLOGI SEPULUH NOPEMBER</t>
  </si>
  <si>
    <t>TEKNIK GEOFISIKA INSTITUT TEKNOLOGI SEPULUH NOPEMBER</t>
  </si>
  <si>
    <t>DESAIN INTERIOR INSTITUT TEKNOLOGI SEPULUH NOPEMBER</t>
  </si>
  <si>
    <t>TEKNIK BIOMEDIK INSTITUT TEKNOLOGI SEPULUH NOPEMBER</t>
  </si>
  <si>
    <t>SAINS AKTUARIA INSTITUT TEKNOLOGI SEPULUH NOPEMBER</t>
  </si>
  <si>
    <t>TEKNOLOGI INFORMASI INSTITUT TEKNOLOGI SEPULUH NOPEMBER</t>
  </si>
  <si>
    <t>DESAIN KOMUNIKASI VISUAL INSTITUT TEKNOLOGI SEPULUH NOPEMBER</t>
  </si>
  <si>
    <t>PEND. MATEMATIKA UNIVERSITAS NEGERI SURABAYA</t>
  </si>
  <si>
    <t>PEND. FISIKA UNIVERSITAS NEGERI SURABAYA</t>
  </si>
  <si>
    <t>PEND. KIMIA UNIVERSITAS NEGERI SURABAYA</t>
  </si>
  <si>
    <t>PEND. BIOLOGI UNIVERSITAS NEGERI SURABAYA</t>
  </si>
  <si>
    <t>MATEMATIKA UNIVERSITAS NEGERI SURABAYA</t>
  </si>
  <si>
    <t>FISIKA UNIVERSITAS NEGERI SURABAYA</t>
  </si>
  <si>
    <t>KIMIA UNIVERSITAS NEGERI SURABAYA</t>
  </si>
  <si>
    <t>BIOLOGI UNIVERSITAS NEGERI SURABAYA</t>
  </si>
  <si>
    <t>PEND. SAINS UNIVERSITAS NEGERI SURABAYA</t>
  </si>
  <si>
    <t>PEND. TEKNIK ELEKTRO UNIVERSITAS NEGERI SURABAYA</t>
  </si>
  <si>
    <t>PEND. TEKNIK MESIN UNIVERSITAS NEGERI SURABAYA</t>
  </si>
  <si>
    <t>PEND. TEKNIK BANGUNAN UNIVERSITAS NEGERI SURABAYA</t>
  </si>
  <si>
    <t>ILMU KEOLAHRAGAAN UNIVERSITAS NEGERI SURABAYA</t>
  </si>
  <si>
    <t>TEKNIK SIPIL UNIVERSITAS NEGERI SURABAYA</t>
  </si>
  <si>
    <t>PEND. TEKNOLOGI INFORMASI UNIVERSITAS NEGERI SURABAYA</t>
  </si>
  <si>
    <t>TEKNIK ELEKTRO UNIVERSITAS NEGERI SURABAYA</t>
  </si>
  <si>
    <t>TEKNIK MESIN UNIVERSITAS NEGERI SURABAYA</t>
  </si>
  <si>
    <t>SISTEM INFORMASI UNIVERSITAS NEGERI SURABAYA</t>
  </si>
  <si>
    <t>TEKNIK INFORMATIKA UNIVERSITAS NEGERI SURABAYA</t>
  </si>
  <si>
    <t>GIZI UNIVERSITAS NEGERI SURABAYA</t>
  </si>
  <si>
    <t>AGROEKOTEKNOLOGI UNIVERSITAS TRUNOJOYO</t>
  </si>
  <si>
    <t>AGRIBISNIS UNIVERSITAS TRUNOJOYO</t>
  </si>
  <si>
    <t>TEKNOLOGI INDUSTRI PERTANIAN UNIVERSITAS TRUNOJOYO</t>
  </si>
  <si>
    <t>ILMU KELAUTAN UNIVERSITAS TRUNOJOYO</t>
  </si>
  <si>
    <t>TEKNIK INDUSTRI UNIVERSITAS TRUNOJOYO</t>
  </si>
  <si>
    <t>TEKNIK INFORMATIKA UNIVERSITAS TRUNOJOYO</t>
  </si>
  <si>
    <t>TEKNIK ELEKTRO UNIVERSITAS TRUNOJOYO</t>
  </si>
  <si>
    <t>PEND. INFORMATIKA UNIVERSITAS TRUNOJOYO</t>
  </si>
  <si>
    <t>PEND. ILMU PENGETAHUAN ALAM UNIVERSITAS TRUNOJOYO</t>
  </si>
  <si>
    <t>MANAGEMEN SUMBER DAYA PERAIRAN UNIVERSITAS TRUNOJOYO</t>
  </si>
  <si>
    <t>TEKNIK MESIN UNIVERSITAS TRUNOJOYO</t>
  </si>
  <si>
    <t>TEKNIK MEKATRONIKA UNIVERSITAS TRUNOJOYO</t>
  </si>
  <si>
    <t>SISTEM INFORMASI UNIVERSITAS TRUNOJOYO</t>
  </si>
  <si>
    <t>AGRIBISNIS UPN VETERAN JAWA TIMUR</t>
  </si>
  <si>
    <t>AGROTEKNOLOGI UPN VETERAN JAWA TIMUR</t>
  </si>
  <si>
    <t>TEKNIK KIMIA UPN VETERAN JAWA TIMUR</t>
  </si>
  <si>
    <t>TEKNIK INDUSTRI UPN VETERAN JAWA TIMUR</t>
  </si>
  <si>
    <t>TEKNOLOGI PANGAN UPN VETERAN JAWA TIMUR</t>
  </si>
  <si>
    <t>TEKNIK INFORMATIKA UPN VETERAN JAWA TIMUR</t>
  </si>
  <si>
    <t>SISTEM INFORMASI UPN VETERAN JAWA TIMUR</t>
  </si>
  <si>
    <t>ARSITEKTUR UPN VETERAN JAWA TIMUR</t>
  </si>
  <si>
    <t>TEKNIK LINGKUNGAN UPN VETERAN JAWA TIMUR</t>
  </si>
  <si>
    <t>TEKNIK SIPIL UPN VETERAN JAWA TIMUR</t>
  </si>
  <si>
    <t>DESAIN KOMUNIKASI VISUAL UPN VETERAN JAWA TIMUR</t>
  </si>
  <si>
    <t>PEND. MATEMATIKA UIN SUNAN AMPEL SURABAYA</t>
  </si>
  <si>
    <t>TEKNIK LINGKUNGAN UIN SUNAN AMPEL SURABAYA</t>
  </si>
  <si>
    <t>ARSITEKTUR UIN SUNAN AMPEL SURABAYA</t>
  </si>
  <si>
    <t>SISTEM INFORMASI UIN SUNAN AMPEL SURABAYA</t>
  </si>
  <si>
    <t>ILMU KELAUTAN UIN SUNAN AMPEL SURABAYA</t>
  </si>
  <si>
    <t>BIOLOGI UIN SUNAN AMPEL SURABAYA</t>
  </si>
  <si>
    <t>MATEMATIKA UIN SUNAN AMPEL SURABAYA</t>
  </si>
  <si>
    <r>
      <rPr>
        <sz val="10"/>
        <color rgb="FFFF0000"/>
        <rFont val="Arial"/>
        <family val="2"/>
      </rPr>
      <t>PENDIDIKAN ILMU PENGETAHUAN ALAM UIN SUNAN AMPEL SURABAYA</t>
    </r>
  </si>
  <si>
    <t>PEND. DOKTER UNIVERSITAS UDAYANA</t>
  </si>
  <si>
    <t>KEDOKTERAN HEWAN UNIVERSITAS UDAYANA</t>
  </si>
  <si>
    <t>TEKNIK ARSITEKTUR UNIVERSITAS UDAYANA</t>
  </si>
  <si>
    <t>TEKNIK SIPIL UNIVERSITAS UDAYANA</t>
  </si>
  <si>
    <t>ILMU DAN TEKNOLOGI PANGAN UNIVERSITAS UDAYANA</t>
  </si>
  <si>
    <t>TEKNOLOGI INDUSTRI PERTANIAN UNIVERSITAS UDAYANA</t>
  </si>
  <si>
    <t>TEKNIK PERTANIAN UNIVERSITAS UDAYANA</t>
  </si>
  <si>
    <t>BIOLOGI UNIVERSITAS UDAYANA</t>
  </si>
  <si>
    <t>KIMIA UNIVERSITAS UDAYANA</t>
  </si>
  <si>
    <t>FISIKA UNIVERSITAS UDAYANA</t>
  </si>
  <si>
    <t>TEKNIK MESIN UNIVERSITAS UDAYANA</t>
  </si>
  <si>
    <t>TEKNIK ELEKTRO UNIVERSITAS UDAYANA</t>
  </si>
  <si>
    <t>AGRIBISNIS UNIVERSITAS UDAYANA</t>
  </si>
  <si>
    <t>AGROEKOTEKNOLOGI UNIVERSITAS UDAYANA</t>
  </si>
  <si>
    <t>PETERNAKAN UNIVERSITAS UDAYANA</t>
  </si>
  <si>
    <t>MATEMATIKA UNIVERSITAS UDAYANA</t>
  </si>
  <si>
    <t>ILMU KESEHATAN MASYARAKAT UNIVERSITAS UDAYANA</t>
  </si>
  <si>
    <t>FARMASI UNIVERSITAS UDAYANA</t>
  </si>
  <si>
    <t>ILMU KEPERAWATAN UNIVERSITAS UDAYANA</t>
  </si>
  <si>
    <t>ILMU KOMPUTER / TEKNIK INFORMATIKA UNIVERSITAS UDAYANA</t>
  </si>
  <si>
    <t>TEKNOLOGI INFORMASI UNIVERSITAS UDAYANA</t>
  </si>
  <si>
    <t>FISIOTERAPI UNIVERSITAS UDAYANA</t>
  </si>
  <si>
    <t>ILMU KELAUTAN UNIVERSITAS UDAYANA</t>
  </si>
  <si>
    <t>ARSITEKTUR PERTAMANAN UNIVERSITAS UDAYANA</t>
  </si>
  <si>
    <t>MANAJEMEN SUMBER DAYA PERAIRAN UNIVERSITAS UDAYANA</t>
  </si>
  <si>
    <t>PEND. DOKTER GIGI UNIVERSITAS UDAYANA</t>
  </si>
  <si>
    <t>PEND. MATEMATIKA UNIVERSITAS PENDIDIKAN GANESHA</t>
  </si>
  <si>
    <t>PEND. BIOLOGI UNIVERSITAS PENDIDIKAN GANESHA</t>
  </si>
  <si>
    <t>PEND. KIMIA UNIVERSITAS PENDIDIKAN GANESHA</t>
  </si>
  <si>
    <t>PEND. FISIKA UNIVERSITAS PENDIDIKAN GANESHA</t>
  </si>
  <si>
    <t>PEND. TEKNIK INFORMATIKA UNIVERSITAS PENDIDIKAN GANESHA</t>
  </si>
  <si>
    <t>ILMU KEOLAHRAGAAN UNIVERSITAS PENDIDIKAN GANESHA</t>
  </si>
  <si>
    <t>PEND. TEKNIK ELEKTRO UNIVERSITAS PENDIDIKAN GANESHA</t>
  </si>
  <si>
    <t>PEND. TEKNIK MESIN UNIVERSITAS PENDIDIKAN GANESHA</t>
  </si>
  <si>
    <t>PEND. IPA UNIVERSITAS PENDIDIKAN GANESHA</t>
  </si>
  <si>
    <t>KIMIA UNIVERSITAS MATARAM UNIVERSITAS PENDIDIKAN GANESHA</t>
  </si>
  <si>
    <t>MATEMATIKA UNIVERSITAS PENDIDIKAN GANESHA</t>
  </si>
  <si>
    <t>BIOLOGI UNIVERSITAS PENDIDIKAN GANESHA</t>
  </si>
  <si>
    <t>AKUAKULTUR UNIVERSITAS PENDIDIKAN GANESHA</t>
  </si>
  <si>
    <t>SISTEM INFORMASI UNIVERSITAS PENDIDIKAN GANESHA</t>
  </si>
  <si>
    <r>
      <rPr>
        <sz val="10"/>
        <color rgb="FFFF0000"/>
        <rFont val="Arial"/>
        <family val="2"/>
      </rPr>
      <t>ILMU KOMPUTER UNIVERSITAS PENDIDIKAN GANESHA</t>
    </r>
  </si>
  <si>
    <r>
      <rPr>
        <sz val="10"/>
        <color rgb="FFFF0000"/>
        <rFont val="Arial"/>
        <family val="2"/>
      </rPr>
      <t>KEDOKTERAN UNIVERSITAS PENDIDIKAN GANESHA</t>
    </r>
  </si>
  <si>
    <t>AGROEKOTEKNOLOGI UNIVERSITAS MATARAM</t>
  </si>
  <si>
    <t>AGRIBISNIS UNIVERSITAS MATARAM</t>
  </si>
  <si>
    <t>KEHUTANAN UNIVERSITAS MATARAM</t>
  </si>
  <si>
    <t>PEND. BIOLOGI UNIVERSITAS MATARAM</t>
  </si>
  <si>
    <t>PEND. KIMIA UNIVERSITAS MATARAM</t>
  </si>
  <si>
    <t>PEND. FISIKA UNIVERSITAS MATARAM</t>
  </si>
  <si>
    <t>PEND. MATEMATIKA UNIVERSITAS MATARAM</t>
  </si>
  <si>
    <t>TEKNIK SIPIL UNIVERSITAS MATARAM</t>
  </si>
  <si>
    <t>TEKNIK MESIN UNIVERSITAS MATARAM</t>
  </si>
  <si>
    <t>TEKNIK ELEKTRO UNIVERSITAS MATARAM</t>
  </si>
  <si>
    <t>BIOLOGI UNIVERSITAS MATARAM</t>
  </si>
  <si>
    <t>MATEMATIKA UNIVERSITAS MATARAM</t>
  </si>
  <si>
    <t>FISIKA UNIVERSITAS MATARAM</t>
  </si>
  <si>
    <t>KIMIA UNIVERSITAS MATARAM</t>
  </si>
  <si>
    <t>PETERNAKAN UNIVERSITAS MATARAM</t>
  </si>
  <si>
    <t>PENDIDIKAN DOKTER UNIVERSITAS MATARAM</t>
  </si>
  <si>
    <t>ILMU DAN TEKNOLOGI PANGAN UNIVERSITAS MATARAM</t>
  </si>
  <si>
    <t>KETEKNIKAN PERTANIAN UNIVERSITAS MATARAM</t>
  </si>
  <si>
    <t>BUDIDAYA PERAIRAN UNIVERSITAS MATARAM</t>
  </si>
  <si>
    <t>TEKNIK INFORMATIKA UNIVERSITAS MATARAM</t>
  </si>
  <si>
    <t>FARMASI UNIVERSITAS MATARAM</t>
  </si>
  <si>
    <t>ILMU TANAH UNIVERSITAS MATARAM</t>
  </si>
  <si>
    <t>MATEMATIKA UNIVERSITAS HASANUDDIN</t>
  </si>
  <si>
    <t>FISIKA UNIVERSITAS HASANUDDIN</t>
  </si>
  <si>
    <t>KESEHATAN MASYARAKAT UNIVERSITAS HASANUDDIN</t>
  </si>
  <si>
    <t>FARMASI UNIVERSITAS HASANUDDIN</t>
  </si>
  <si>
    <t>KIMIA UNIVERSITAS HASANUDDIN</t>
  </si>
  <si>
    <t>BIOLOGI UNIVERSITAS HASANUDDIN</t>
  </si>
  <si>
    <t>PENDIDIKAN DOKTER UNIVERSITAS HASANUDDIN</t>
  </si>
  <si>
    <t>AGROTEKNOLOGI UNIVERSITAS HASANUDDIN</t>
  </si>
  <si>
    <t>ILMU DAN TEKNOLOGI PANGAN UNIVERSITAS HASANUDDIN</t>
  </si>
  <si>
    <t>AGRIBISNIS UNIVERSITAS HASANUDDIN</t>
  </si>
  <si>
    <t>KETEKNIKAN PERTANIAN UNIVERSITAS HASANUDDIN</t>
  </si>
  <si>
    <t>TEKNIK SIPIL UNIVERSITAS HASANUDDIN</t>
  </si>
  <si>
    <t>TEKNIK MESIN UNIVERSITAS HASANUDDIN</t>
  </si>
  <si>
    <t>TEKNIK ELEKTRO UNIVERSITAS HASANUDDIN</t>
  </si>
  <si>
    <t>TEKNIK PERKAPALAN UNIVERSITAS HASANUDDIN</t>
  </si>
  <si>
    <t>TEKNIK GEOLOGI UNIVERSITAS HASANUDDIN</t>
  </si>
  <si>
    <t>PENDIDIKAN DOKTER GIGI UNIVERSITAS HASANUDDIN</t>
  </si>
  <si>
    <t>TEKNIK ARSITEKTUR UNIVERSITAS HASANUDDIN</t>
  </si>
  <si>
    <t>KEHUTANAN UNIVERSITAS HASANUDDIN</t>
  </si>
  <si>
    <t>GEOFISIKA UNIVERSITAS HASANUDDIN</t>
  </si>
  <si>
    <t>STATISTIKA UNIVERSITAS HASANUDDIN</t>
  </si>
  <si>
    <t>ILMU GIZI UNIVERSITAS HASANUDDIN</t>
  </si>
  <si>
    <t>ILMU KELAUTAN UNIVERSITAS HASANUDDIN</t>
  </si>
  <si>
    <t>BUDIDAYA PERAIRAN UNIVERSITAS HASANUDDIN</t>
  </si>
  <si>
    <t>MANAJEMEN SUMBERDAYA PERAIRAN UNIVERSITAS HASANUDDIN</t>
  </si>
  <si>
    <t>PEMANFAATAN SUMBERDAYA PERIKANAN UNIVERSITAS HASANUDDIN</t>
  </si>
  <si>
    <t>SOSIAL EKONOMI PERIKANAN UNIVERSITAS HASANUDDIN</t>
  </si>
  <si>
    <t>ILMU KEPERAWATAN UNIVERSITAS HASANUDDIN</t>
  </si>
  <si>
    <t>PETERNAKAN UNIVERSITAS HASANUDDIN</t>
  </si>
  <si>
    <t>TEKNIK KELAUTAN UNIVERSITAS HASANUDDIN</t>
  </si>
  <si>
    <t>TEKNIK INDUSTRI UNIVERSITAS HASANUDDIN</t>
  </si>
  <si>
    <t>TEKNIK SISTEM PERKAPALAN UNIVERSITAS HASANUDDIN</t>
  </si>
  <si>
    <t>TEKNIK PENGEMB. WILAYAH KOTA UNIVERSITAS HASANUDDIN</t>
  </si>
  <si>
    <t>TEKNIK PERTAMBANGAN UNIVERSITAS HASANUDDIN</t>
  </si>
  <si>
    <t>TEKNIK INFORMATIKA UNIVERSITAS HASANUDDIN</t>
  </si>
  <si>
    <t>FISIOTERAPI UNIVERSITAS HASANUDDIN</t>
  </si>
  <si>
    <t>TEKNIK LINGKUNGAN UNIVERSITAS HASANUDDIN</t>
  </si>
  <si>
    <t>KEDOKTERAN HEWAN UNIVERSITAS HASANUDDIN</t>
  </si>
  <si>
    <t>PSIKOLOGI UNIVERSITAS HASANUDDIN</t>
  </si>
  <si>
    <t>ILMU KOMPUTER UNIVERSITAS HASANUDDIN</t>
  </si>
  <si>
    <t>DAYA TAMPUNG 2019</t>
  </si>
  <si>
    <t>PEMINAT 2018</t>
  </si>
  <si>
    <t>J U M L A H</t>
  </si>
  <si>
    <t>PREDIKSI PEMINAT 2019</t>
  </si>
  <si>
    <t>RANGKING TERENDAH PENDAFTAR</t>
  </si>
  <si>
    <t>KELOMPOK UJIAN SAINTEK</t>
  </si>
  <si>
    <t>KETERANGAN</t>
  </si>
  <si>
    <t>BANYAK PESERTA</t>
  </si>
  <si>
    <t>TOTAL</t>
  </si>
  <si>
    <t>&lt;300</t>
  </si>
  <si>
    <t>301-400</t>
  </si>
  <si>
    <t>401-500</t>
  </si>
  <si>
    <t>501-600</t>
  </si>
  <si>
    <t>601-700</t>
  </si>
  <si>
    <t>701-800</t>
  </si>
  <si>
    <t>801-900</t>
  </si>
  <si>
    <t>&gt;900</t>
  </si>
  <si>
    <t>Nilai Tes Potensi Skolastik (TPS)</t>
  </si>
  <si>
    <t>Kemampuan Penalaran umum</t>
  </si>
  <si>
    <t xml:space="preserve">Kemampuan Kuantitatif </t>
  </si>
  <si>
    <t>Pengetahuan dan Pemahaman umum</t>
  </si>
  <si>
    <t>Kemampuan Memahami Bacaan dan menulis</t>
  </si>
  <si>
    <t>RATA-RATA</t>
  </si>
  <si>
    <t>PERSENTASE</t>
  </si>
  <si>
    <t>NO</t>
  </si>
  <si>
    <t>TB</t>
  </si>
  <si>
    <t>FREK</t>
  </si>
  <si>
    <t>JML FREK</t>
  </si>
  <si>
    <t>RANGKING</t>
  </si>
  <si>
    <t>Nilai Tes Kemampuan Akademik (TKA)</t>
  </si>
  <si>
    <t>Matematika Saintek</t>
  </si>
  <si>
    <t>Fisika</t>
  </si>
  <si>
    <t>Kimia</t>
  </si>
  <si>
    <t>Biologi</t>
  </si>
  <si>
    <t>RATA-RATA saintek</t>
  </si>
  <si>
    <t xml:space="preserve">RATA-RATA AKHIR </t>
  </si>
  <si>
    <t>STANDART DEVIASI</t>
  </si>
  <si>
    <t>Prediksi Maksimum</t>
  </si>
  <si>
    <t>Fi x (Xi - RATA2)^2</t>
  </si>
  <si>
    <t>RANGKING TERENDAH PELUANG</t>
  </si>
  <si>
    <t>B</t>
  </si>
  <si>
    <t>RANGKING PROGRAM STUDI/JURUSAN SAINTEK BERDASARKAN NILAI UTBK</t>
  </si>
  <si>
    <t>PEND. MATEMATIKA UNIVERSITAS NEGERI MALANG</t>
  </si>
  <si>
    <t>PG UTBK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</si>
</sst>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5" formatCode="0.000"/>
    <numFmt numFmtId="166" formatCode="#,##0.0"/>
  </numFmts>
  <fonts count="11" x14ac:knownFonts="1">
    <font>
      <sz val="10"/>
      <color rgb="FF000000"/>
      <name val="Times New Roman"/>
      <charset val="204"/>
    </font>
    <font>
      <b/>
      <sz val="10"/>
      <name val="Arial"/>
    </font>
    <font>
      <b/>
      <sz val="10"/>
      <name val="Trebuchet MS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Times New Roman"/>
      <family val="1"/>
    </font>
    <font>
      <sz val="12"/>
      <color rgb="FF000000"/>
      <name val="Arial Black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ill="1" applyBorder="1" applyAlignment="1">
      <alignment horizontal="left" vertical="top"/>
    </xf>
    <xf numFmtId="1" fontId="3" fillId="0" borderId="1" xfId="0" applyNumberFormat="1" applyFont="1" applyFill="1" applyBorder="1" applyAlignment="1">
      <alignment horizontal="right" vertical="top" shrinkToFit="1"/>
    </xf>
    <xf numFmtId="1" fontId="3" fillId="0" borderId="1" xfId="0" applyNumberFormat="1" applyFont="1" applyFill="1" applyBorder="1" applyAlignment="1">
      <alignment horizontal="center" vertical="top" shrinkToFit="1"/>
    </xf>
    <xf numFmtId="164" fontId="4" fillId="0" borderId="1" xfId="0" applyNumberFormat="1" applyFont="1" applyFill="1" applyBorder="1" applyAlignment="1">
      <alignment horizontal="right" vertical="top" shrinkToFit="1"/>
    </xf>
    <xf numFmtId="164" fontId="4" fillId="0" borderId="1" xfId="0" applyNumberFormat="1" applyFont="1" applyFill="1" applyBorder="1" applyAlignment="1">
      <alignment horizontal="center" vertical="top" shrinkToFi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top" shrinkToFit="1"/>
    </xf>
    <xf numFmtId="164" fontId="4" fillId="0" borderId="4" xfId="0" applyNumberFormat="1" applyFont="1" applyFill="1" applyBorder="1" applyAlignment="1">
      <alignment horizontal="center" vertical="top" shrinkToFit="1"/>
    </xf>
    <xf numFmtId="165" fontId="3" fillId="0" borderId="5" xfId="0" applyNumberFormat="1" applyFont="1" applyFill="1" applyBorder="1" applyAlignment="1">
      <alignment horizontal="right" vertical="top"/>
    </xf>
    <xf numFmtId="164" fontId="5" fillId="0" borderId="4" xfId="0" applyNumberFormat="1" applyFont="1" applyFill="1" applyBorder="1" applyAlignment="1">
      <alignment horizontal="center" vertical="top" shrinkToFit="1"/>
    </xf>
    <xf numFmtId="165" fontId="5" fillId="0" borderId="5" xfId="0" applyNumberFormat="1" applyFont="1" applyFill="1" applyBorder="1" applyAlignment="1">
      <alignment horizontal="right" vertical="top"/>
    </xf>
    <xf numFmtId="164" fontId="5" fillId="0" borderId="1" xfId="0" applyNumberFormat="1" applyFont="1" applyFill="1" applyBorder="1" applyAlignment="1">
      <alignment horizontal="center" vertical="top" shrinkToFit="1"/>
    </xf>
    <xf numFmtId="1" fontId="5" fillId="0" borderId="1" xfId="0" applyNumberFormat="1" applyFont="1" applyFill="1" applyBorder="1" applyAlignment="1">
      <alignment horizontal="center" vertical="top" shrinkToFit="1"/>
    </xf>
    <xf numFmtId="1" fontId="5" fillId="0" borderId="4" xfId="0" applyNumberFormat="1" applyFont="1" applyFill="1" applyBorder="1" applyAlignment="1">
      <alignment horizontal="center" vertical="top" shrinkToFit="1"/>
    </xf>
    <xf numFmtId="0" fontId="4" fillId="0" borderId="4" xfId="0" applyFont="1" applyFill="1" applyBorder="1" applyAlignment="1">
      <alignment vertical="top" wrapText="1"/>
    </xf>
    <xf numFmtId="1" fontId="3" fillId="0" borderId="2" xfId="0" applyNumberFormat="1" applyFont="1" applyFill="1" applyBorder="1" applyAlignment="1">
      <alignment horizontal="center" vertical="top" shrinkToFit="1"/>
    </xf>
    <xf numFmtId="0" fontId="4" fillId="0" borderId="3" xfId="0" applyFont="1" applyFill="1" applyBorder="1" applyAlignment="1">
      <alignment vertical="top" wrapText="1"/>
    </xf>
    <xf numFmtId="1" fontId="3" fillId="0" borderId="3" xfId="0" applyNumberFormat="1" applyFont="1" applyFill="1" applyBorder="1" applyAlignment="1">
      <alignment horizontal="center" vertical="top" shrinkToFit="1"/>
    </xf>
    <xf numFmtId="165" fontId="3" fillId="0" borderId="6" xfId="0" applyNumberFormat="1" applyFont="1" applyFill="1" applyBorder="1" applyAlignment="1">
      <alignment horizontal="right" vertical="top"/>
    </xf>
    <xf numFmtId="0" fontId="0" fillId="3" borderId="5" xfId="0" applyFill="1" applyBorder="1" applyAlignment="1">
      <alignment horizontal="left" vertical="top"/>
    </xf>
    <xf numFmtId="3" fontId="3" fillId="3" borderId="5" xfId="0" applyNumberFormat="1" applyFont="1" applyFill="1" applyBorder="1" applyAlignment="1">
      <alignment horizontal="center" vertical="top"/>
    </xf>
    <xf numFmtId="3" fontId="0" fillId="0" borderId="5" xfId="0" applyNumberFormat="1" applyFill="1" applyBorder="1" applyAlignment="1">
      <alignment horizontal="right" vertical="top"/>
    </xf>
    <xf numFmtId="3" fontId="0" fillId="3" borderId="5" xfId="0" applyNumberFormat="1" applyFill="1" applyBorder="1" applyAlignment="1">
      <alignment horizontal="left" vertical="top"/>
    </xf>
    <xf numFmtId="0" fontId="8" fillId="0" borderId="0" xfId="0" applyFont="1"/>
    <xf numFmtId="0" fontId="0" fillId="0" borderId="0" xfId="0"/>
    <xf numFmtId="0" fontId="9" fillId="2" borderId="5" xfId="0" applyFont="1" applyFill="1" applyBorder="1" applyAlignment="1">
      <alignment horizontal="center"/>
    </xf>
    <xf numFmtId="0" fontId="10" fillId="0" borderId="5" xfId="0" applyFont="1" applyBorder="1"/>
    <xf numFmtId="0" fontId="0" fillId="4" borderId="5" xfId="0" applyFill="1" applyBorder="1"/>
    <xf numFmtId="0" fontId="0" fillId="0" borderId="5" xfId="0" applyBorder="1"/>
    <xf numFmtId="3" fontId="0" fillId="0" borderId="5" xfId="0" applyNumberFormat="1" applyBorder="1"/>
    <xf numFmtId="3" fontId="0" fillId="0" borderId="0" xfId="0" applyNumberFormat="1"/>
    <xf numFmtId="3" fontId="0" fillId="0" borderId="5" xfId="0" applyNumberFormat="1" applyFill="1" applyBorder="1"/>
    <xf numFmtId="0" fontId="10" fillId="0" borderId="5" xfId="0" applyFont="1" applyBorder="1" applyAlignment="1">
      <alignment horizontal="right"/>
    </xf>
    <xf numFmtId="3" fontId="10" fillId="5" borderId="5" xfId="0" applyNumberFormat="1" applyFont="1" applyFill="1" applyBorder="1"/>
    <xf numFmtId="3" fontId="10" fillId="3" borderId="5" xfId="0" applyNumberFormat="1" applyFont="1" applyFill="1" applyBorder="1"/>
    <xf numFmtId="4" fontId="10" fillId="3" borderId="5" xfId="0" applyNumberFormat="1" applyFont="1" applyFill="1" applyBorder="1"/>
    <xf numFmtId="0" fontId="10" fillId="2" borderId="5" xfId="0" applyFont="1" applyFill="1" applyBorder="1" applyAlignment="1">
      <alignment horizontal="center"/>
    </xf>
    <xf numFmtId="3" fontId="0" fillId="4" borderId="5" xfId="0" applyNumberFormat="1" applyFill="1" applyBorder="1"/>
    <xf numFmtId="166" fontId="0" fillId="0" borderId="5" xfId="0" applyNumberFormat="1" applyFill="1" applyBorder="1"/>
    <xf numFmtId="3" fontId="10" fillId="0" borderId="5" xfId="0" applyNumberFormat="1" applyFont="1" applyFill="1" applyBorder="1"/>
    <xf numFmtId="4" fontId="10" fillId="0" borderId="5" xfId="0" applyNumberFormat="1" applyFont="1" applyFill="1" applyBorder="1"/>
    <xf numFmtId="0" fontId="10" fillId="0" borderId="0" xfId="0" applyFont="1" applyFill="1" applyBorder="1" applyAlignment="1">
      <alignment horizontal="right"/>
    </xf>
    <xf numFmtId="3" fontId="10" fillId="0" borderId="0" xfId="0" applyNumberFormat="1" applyFont="1" applyFill="1" applyBorder="1"/>
    <xf numFmtId="4" fontId="10" fillId="0" borderId="0" xfId="0" applyNumberFormat="1" applyFont="1" applyFill="1" applyBorder="1"/>
    <xf numFmtId="0" fontId="0" fillId="0" borderId="0" xfId="0" applyFill="1"/>
    <xf numFmtId="2" fontId="0" fillId="0" borderId="0" xfId="0" applyNumberFormat="1"/>
    <xf numFmtId="1" fontId="0" fillId="0" borderId="5" xfId="0" applyNumberFormat="1" applyBorder="1"/>
    <xf numFmtId="0" fontId="9" fillId="2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top"/>
    </xf>
    <xf numFmtId="0" fontId="6" fillId="3" borderId="8" xfId="0" applyFont="1" applyFill="1" applyBorder="1" applyAlignment="1">
      <alignment horizontal="center" vertical="top"/>
    </xf>
    <xf numFmtId="0" fontId="6" fillId="3" borderId="9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905"/>
  <sheetViews>
    <sheetView workbookViewId="0">
      <selection activeCell="C22" sqref="C22"/>
    </sheetView>
  </sheetViews>
  <sheetFormatPr defaultRowHeight="12.75" x14ac:dyDescent="0.2"/>
  <cols>
    <col min="2" max="2" width="49.6640625" customWidth="1"/>
    <col min="19" max="19" width="12.1640625" customWidth="1"/>
    <col min="20" max="20" width="13.33203125" customWidth="1"/>
  </cols>
  <sheetData>
    <row r="4" spans="2:20" ht="21" x14ac:dyDescent="0.35">
      <c r="B4" s="25" t="s">
        <v>901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2:20" ht="15.75" x14ac:dyDescent="0.25">
      <c r="B5" s="49" t="s">
        <v>902</v>
      </c>
      <c r="C5" s="50" t="s">
        <v>903</v>
      </c>
      <c r="D5" s="50"/>
      <c r="E5" s="50"/>
      <c r="F5" s="50"/>
      <c r="G5" s="50"/>
      <c r="H5" s="50"/>
      <c r="I5" s="50"/>
      <c r="J5" s="50"/>
      <c r="K5" s="50"/>
      <c r="L5" s="26"/>
      <c r="M5" s="26"/>
      <c r="N5" s="26"/>
      <c r="O5" s="26"/>
      <c r="P5" s="26"/>
      <c r="Q5" s="26"/>
      <c r="R5" s="26"/>
      <c r="S5" s="26"/>
      <c r="T5" s="26"/>
    </row>
    <row r="6" spans="2:20" ht="15.75" x14ac:dyDescent="0.25">
      <c r="B6" s="49"/>
      <c r="C6" s="27" t="s">
        <v>904</v>
      </c>
      <c r="D6" s="27" t="s">
        <v>905</v>
      </c>
      <c r="E6" s="27" t="s">
        <v>906</v>
      </c>
      <c r="F6" s="27" t="s">
        <v>907</v>
      </c>
      <c r="G6" s="27" t="s">
        <v>908</v>
      </c>
      <c r="H6" s="27" t="s">
        <v>909</v>
      </c>
      <c r="I6" s="27" t="s">
        <v>910</v>
      </c>
      <c r="J6" s="27" t="s">
        <v>911</v>
      </c>
      <c r="K6" s="27" t="s">
        <v>912</v>
      </c>
      <c r="L6" s="26"/>
      <c r="M6" s="26"/>
      <c r="N6" s="26"/>
      <c r="O6" s="26"/>
      <c r="P6" s="26"/>
      <c r="Q6" s="26"/>
      <c r="R6" s="26"/>
      <c r="S6" s="26"/>
      <c r="T6" s="26"/>
    </row>
    <row r="7" spans="2:20" ht="15" x14ac:dyDescent="0.25">
      <c r="B7" s="28" t="s">
        <v>913</v>
      </c>
      <c r="C7" s="29"/>
      <c r="D7" s="29"/>
      <c r="E7" s="29"/>
      <c r="F7" s="29"/>
      <c r="G7" s="29"/>
      <c r="H7" s="29"/>
      <c r="I7" s="29"/>
      <c r="J7" s="29"/>
      <c r="K7" s="29"/>
      <c r="L7" s="26"/>
      <c r="M7" s="26"/>
      <c r="N7" s="26"/>
      <c r="O7" s="26"/>
      <c r="P7" s="26"/>
      <c r="Q7" s="26"/>
      <c r="R7" s="26"/>
      <c r="S7" s="26"/>
      <c r="T7" s="26"/>
    </row>
    <row r="8" spans="2:20" x14ac:dyDescent="0.2">
      <c r="B8" s="30" t="s">
        <v>914</v>
      </c>
      <c r="C8" s="31">
        <f>SUM(D8:K8)</f>
        <v>607036</v>
      </c>
      <c r="D8" s="31">
        <v>5583</v>
      </c>
      <c r="E8" s="31">
        <v>64958</v>
      </c>
      <c r="F8" s="31">
        <v>201938</v>
      </c>
      <c r="G8" s="31">
        <v>220310</v>
      </c>
      <c r="H8" s="31">
        <v>97377</v>
      </c>
      <c r="I8" s="31">
        <v>16301</v>
      </c>
      <c r="J8" s="31">
        <v>569</v>
      </c>
      <c r="K8" s="31">
        <v>0</v>
      </c>
      <c r="L8" s="32"/>
      <c r="M8" s="26"/>
      <c r="N8" s="32"/>
      <c r="O8" s="26"/>
      <c r="P8" s="26"/>
      <c r="Q8" s="26"/>
      <c r="R8" s="26"/>
      <c r="S8" s="26"/>
      <c r="T8" s="26"/>
    </row>
    <row r="9" spans="2:20" x14ac:dyDescent="0.2">
      <c r="B9" s="30" t="s">
        <v>915</v>
      </c>
      <c r="C9" s="31">
        <f t="shared" ref="C9:C12" si="0">SUM(D9:K9)</f>
        <v>607019</v>
      </c>
      <c r="D9" s="31">
        <v>3052</v>
      </c>
      <c r="E9" s="31">
        <v>64921</v>
      </c>
      <c r="F9" s="31">
        <v>214809</v>
      </c>
      <c r="G9" s="31">
        <v>198509</v>
      </c>
      <c r="H9" s="31">
        <v>90901</v>
      </c>
      <c r="I9" s="31">
        <v>28948</v>
      </c>
      <c r="J9" s="31">
        <v>5680</v>
      </c>
      <c r="K9" s="31">
        <v>199</v>
      </c>
      <c r="L9" s="32"/>
      <c r="M9" s="26"/>
      <c r="N9" s="32"/>
      <c r="O9" s="26"/>
      <c r="P9" s="26"/>
      <c r="Q9" s="26"/>
      <c r="R9" s="26"/>
      <c r="S9" s="26"/>
      <c r="T9" s="26"/>
    </row>
    <row r="10" spans="2:20" x14ac:dyDescent="0.2">
      <c r="B10" s="30" t="s">
        <v>916</v>
      </c>
      <c r="C10" s="31">
        <f t="shared" si="0"/>
        <v>607019</v>
      </c>
      <c r="D10" s="31">
        <v>4810</v>
      </c>
      <c r="E10" s="31">
        <v>59683</v>
      </c>
      <c r="F10" s="31">
        <v>220687</v>
      </c>
      <c r="G10" s="31">
        <v>242665</v>
      </c>
      <c r="H10" s="31">
        <v>72004</v>
      </c>
      <c r="I10" s="31">
        <v>7157</v>
      </c>
      <c r="J10" s="31">
        <v>13</v>
      </c>
      <c r="K10" s="31">
        <v>0</v>
      </c>
      <c r="L10" s="32"/>
      <c r="M10" s="26"/>
      <c r="N10" s="26"/>
      <c r="O10" s="26"/>
      <c r="P10" s="26"/>
      <c r="Q10" s="26"/>
      <c r="R10" s="26"/>
      <c r="S10" s="26"/>
      <c r="T10" s="26"/>
    </row>
    <row r="11" spans="2:20" x14ac:dyDescent="0.2">
      <c r="B11" s="30" t="s">
        <v>917</v>
      </c>
      <c r="C11" s="31">
        <f t="shared" si="0"/>
        <v>607035</v>
      </c>
      <c r="D11" s="31">
        <v>10334</v>
      </c>
      <c r="E11" s="31">
        <v>77107</v>
      </c>
      <c r="F11" s="31">
        <v>210724</v>
      </c>
      <c r="G11" s="31">
        <v>202281</v>
      </c>
      <c r="H11" s="31">
        <v>88934</v>
      </c>
      <c r="I11" s="33">
        <v>16686</v>
      </c>
      <c r="J11" s="31">
        <v>967</v>
      </c>
      <c r="K11" s="31">
        <v>2</v>
      </c>
      <c r="L11" s="32"/>
      <c r="M11" s="26"/>
      <c r="N11" s="26"/>
      <c r="O11" s="26"/>
      <c r="P11" s="26"/>
      <c r="Q11" s="26"/>
      <c r="R11" s="26"/>
      <c r="S11" s="26"/>
      <c r="T11" s="26"/>
    </row>
    <row r="12" spans="2:20" ht="15" x14ac:dyDescent="0.25">
      <c r="B12" s="34" t="s">
        <v>918</v>
      </c>
      <c r="C12" s="35">
        <f t="shared" si="0"/>
        <v>607027.25</v>
      </c>
      <c r="D12" s="35">
        <f t="shared" ref="D12:K12" si="1">AVERAGE(D8:D11)</f>
        <v>5944.75</v>
      </c>
      <c r="E12" s="35">
        <f t="shared" si="1"/>
        <v>66667.25</v>
      </c>
      <c r="F12" s="35">
        <f t="shared" si="1"/>
        <v>212039.5</v>
      </c>
      <c r="G12" s="35">
        <f t="shared" si="1"/>
        <v>215941.25</v>
      </c>
      <c r="H12" s="35">
        <f t="shared" si="1"/>
        <v>87304</v>
      </c>
      <c r="I12" s="35">
        <f t="shared" si="1"/>
        <v>17273</v>
      </c>
      <c r="J12" s="35">
        <f t="shared" si="1"/>
        <v>1807.25</v>
      </c>
      <c r="K12" s="35">
        <f t="shared" si="1"/>
        <v>50.25</v>
      </c>
      <c r="L12" s="32"/>
      <c r="M12" s="26"/>
      <c r="N12" s="26"/>
      <c r="O12" s="26"/>
      <c r="P12" s="26"/>
      <c r="Q12" s="26"/>
      <c r="R12" s="26"/>
      <c r="S12" s="26"/>
      <c r="T12" s="26"/>
    </row>
    <row r="13" spans="2:20" ht="15" x14ac:dyDescent="0.25">
      <c r="B13" s="34" t="s">
        <v>919</v>
      </c>
      <c r="C13" s="36"/>
      <c r="D13" s="37">
        <f>D12/$C12*100</f>
        <v>0.97932176850380281</v>
      </c>
      <c r="E13" s="37">
        <f t="shared" ref="E13:K13" si="2">E12/$C12*100</f>
        <v>10.982579447627764</v>
      </c>
      <c r="F13" s="37">
        <f t="shared" si="2"/>
        <v>34.93080417724245</v>
      </c>
      <c r="G13" s="37">
        <f t="shared" si="2"/>
        <v>35.573567743457971</v>
      </c>
      <c r="H13" s="37">
        <f t="shared" si="2"/>
        <v>14.382220897002565</v>
      </c>
      <c r="I13" s="37">
        <f t="shared" si="2"/>
        <v>2.8455065238010322</v>
      </c>
      <c r="J13" s="37">
        <f t="shared" si="2"/>
        <v>0.29772139553866817</v>
      </c>
      <c r="K13" s="37">
        <f t="shared" si="2"/>
        <v>8.2780468257397013E-3</v>
      </c>
      <c r="L13" s="26"/>
      <c r="M13" s="26"/>
      <c r="N13" s="26"/>
      <c r="O13" s="38" t="s">
        <v>920</v>
      </c>
      <c r="P13" s="38" t="s">
        <v>4</v>
      </c>
      <c r="Q13" s="38" t="s">
        <v>921</v>
      </c>
      <c r="R13" s="38" t="s">
        <v>922</v>
      </c>
      <c r="S13" s="38" t="s">
        <v>923</v>
      </c>
      <c r="T13" s="38" t="s">
        <v>924</v>
      </c>
    </row>
    <row r="14" spans="2:20" ht="15" x14ac:dyDescent="0.25">
      <c r="B14" s="28" t="s">
        <v>925</v>
      </c>
      <c r="C14" s="39"/>
      <c r="D14" s="39"/>
      <c r="E14" s="39"/>
      <c r="F14" s="39"/>
      <c r="G14" s="39"/>
      <c r="H14" s="39"/>
      <c r="I14" s="39"/>
      <c r="J14" s="39"/>
      <c r="K14" s="39"/>
      <c r="L14" s="26"/>
      <c r="M14" s="26"/>
      <c r="N14" s="26"/>
      <c r="O14" s="30">
        <v>1</v>
      </c>
      <c r="P14" s="48">
        <f>rangking!D5</f>
        <v>909</v>
      </c>
      <c r="Q14" s="40">
        <f>IF(AND(P14&gt;=201,P14&lt;=300),200.5,IF(AND(P14&gt;=301,P14&lt;=400),300.5,IF(AND(P14&gt;=401,P14&lt;=500),400.5,IF(AND(P14&gt;=501,P14&lt;=600),500.5,IF(AND(P14&gt;=601,P14&lt;=700),600.5,IF(AND(P14&gt;=701,P14&lt;=800),700.5,IF(AND(P14&gt;=801,P14&lt;=900),800.5,900.5)))))))</f>
        <v>900.5</v>
      </c>
      <c r="R14" s="33">
        <f>IF(AND(P14&gt;=201,P14&lt;=300),D$22,IF(AND(P14&gt;=301,P14&lt;=400),E$22,IF(AND(P14&gt;=401,P14&lt;=500),F$22,IF(AND(P14&gt;=501,P14&lt;=600),G$22,IF(AND(P14&gt;=601,P14&lt;=700),H$22,IF(AND(P14&gt;=701,P14&lt;=800),I$22,IF(AND(P14&gt;=801,P14&lt;=900),J$22,K$22)))))))</f>
        <v>121.5</v>
      </c>
      <c r="S14" s="33">
        <f>IF(P14&lt;=300,0,IF(P14&lt;=400,D$22,IF(P14&lt;=500,SUM(D$22:E$22),IF(P14&lt;=600,SUM(D$22:F$22),IF(P14&lt;=700,SUM(D$22:G$22),IF(P14&lt;=800,SUM(D$22:H$22),IF(P14&lt;=900,SUM(D$22:I$22),SUM(D$22:J$22))))))))</f>
        <v>606885.5</v>
      </c>
      <c r="T14" s="31">
        <f>C$22-((P14-Q14)*R14/100+S14)</f>
        <v>111.17249999998603</v>
      </c>
    </row>
    <row r="15" spans="2:20" x14ac:dyDescent="0.2">
      <c r="B15" s="30" t="s">
        <v>926</v>
      </c>
      <c r="C15" s="31">
        <f t="shared" ref="C15:C19" si="3">SUM(D15:K15)</f>
        <v>606954</v>
      </c>
      <c r="D15" s="31">
        <v>2227</v>
      </c>
      <c r="E15" s="31">
        <v>64213</v>
      </c>
      <c r="F15" s="31">
        <v>253769</v>
      </c>
      <c r="G15" s="31">
        <v>211842</v>
      </c>
      <c r="H15" s="31">
        <v>59525</v>
      </c>
      <c r="I15" s="31">
        <v>12759</v>
      </c>
      <c r="J15" s="31">
        <v>2360</v>
      </c>
      <c r="K15" s="31">
        <v>259</v>
      </c>
      <c r="L15" s="32"/>
      <c r="M15" s="26"/>
      <c r="N15" s="26"/>
      <c r="O15" s="30">
        <v>2</v>
      </c>
      <c r="P15" s="48">
        <f>rangking!D6</f>
        <v>878</v>
      </c>
      <c r="Q15" s="40">
        <f t="shared" ref="Q15:Q63" si="4">IF(AND(P15&gt;=201,P15&lt;=300),200.5,IF(AND(P15&gt;=301,P15&lt;=400),300.5,IF(AND(P15&gt;=401,P15&lt;=500),400.5,IF(AND(P15&gt;=501,P15&lt;=600),500.5,IF(AND(P15&gt;=601,P15&lt;=700),600.5,IF(AND(P15&gt;=701,P15&lt;=800),700.5,IF(AND(P15&gt;=801,P15&lt;=900),800.5,900.5)))))))</f>
        <v>800.5</v>
      </c>
      <c r="R15" s="33">
        <f t="shared" ref="R15:R63" si="5">IF(AND(P15&gt;=201,P15&lt;=300),D$22,IF(AND(P15&gt;=301,P15&lt;=400),E$22,IF(AND(P15&gt;=401,P15&lt;=500),F$22,IF(AND(P15&gt;=501,P15&lt;=600),G$22,IF(AND(P15&gt;=601,P15&lt;=700),H$22,IF(AND(P15&gt;=701,P15&lt;=800),I$22,IF(AND(P15&gt;=801,P15&lt;=900),J$22,K$22)))))))</f>
        <v>2001.875</v>
      </c>
      <c r="S15" s="33">
        <f t="shared" ref="S15:S63" si="6">IF(P15&lt;=300,0,IF(P15&lt;=400,D$22,IF(P15&lt;=500,SUM(D$22:E$22),IF(P15&lt;=600,SUM(D$22:F$22),IF(P15&lt;=700,SUM(D$22:G$22),IF(P15&lt;=800,SUM(D$22:H$22),IF(P15&lt;=900,SUM(D$22:I$22),SUM(D$22:J$22))))))))</f>
        <v>604883.625</v>
      </c>
      <c r="T15" s="31">
        <f t="shared" ref="T15:T63" si="7">C$22-((P15-Q15)*R15/100+S15)</f>
        <v>571.921875</v>
      </c>
    </row>
    <row r="16" spans="2:20" x14ac:dyDescent="0.2">
      <c r="B16" s="30" t="s">
        <v>927</v>
      </c>
      <c r="C16" s="31">
        <f t="shared" si="3"/>
        <v>607020</v>
      </c>
      <c r="D16" s="31">
        <v>3503</v>
      </c>
      <c r="E16" s="31">
        <v>70867</v>
      </c>
      <c r="F16" s="31">
        <v>249356</v>
      </c>
      <c r="G16" s="31">
        <v>202799</v>
      </c>
      <c r="H16" s="31">
        <v>65025</v>
      </c>
      <c r="I16" s="31">
        <v>13555</v>
      </c>
      <c r="J16" s="31">
        <v>1802</v>
      </c>
      <c r="K16" s="31">
        <v>113</v>
      </c>
      <c r="L16" s="32"/>
      <c r="M16" s="26"/>
      <c r="N16" s="26"/>
      <c r="O16" s="30">
        <v>3</v>
      </c>
      <c r="P16" s="48">
        <f>rangking!D7</f>
        <v>843</v>
      </c>
      <c r="Q16" s="40">
        <f t="shared" si="4"/>
        <v>800.5</v>
      </c>
      <c r="R16" s="33">
        <f t="shared" si="5"/>
        <v>2001.875</v>
      </c>
      <c r="S16" s="33">
        <f t="shared" si="6"/>
        <v>604883.625</v>
      </c>
      <c r="T16" s="31">
        <f t="shared" si="7"/>
        <v>1272.578125</v>
      </c>
    </row>
    <row r="17" spans="2:20" x14ac:dyDescent="0.2">
      <c r="B17" s="30" t="s">
        <v>928</v>
      </c>
      <c r="C17" s="31">
        <f t="shared" si="3"/>
        <v>607012</v>
      </c>
      <c r="D17" s="31">
        <v>7740</v>
      </c>
      <c r="E17" s="31">
        <v>84265</v>
      </c>
      <c r="F17" s="31">
        <v>236433</v>
      </c>
      <c r="G17" s="31">
        <v>192113</v>
      </c>
      <c r="H17" s="31">
        <v>65647</v>
      </c>
      <c r="I17" s="31">
        <v>17249</v>
      </c>
      <c r="J17" s="31">
        <v>3225</v>
      </c>
      <c r="K17" s="31">
        <v>340</v>
      </c>
      <c r="L17" s="32"/>
      <c r="M17" s="26"/>
      <c r="N17" s="26"/>
      <c r="O17" s="30">
        <v>4</v>
      </c>
      <c r="P17" s="48">
        <f>rangking!D8</f>
        <v>842</v>
      </c>
      <c r="Q17" s="40">
        <f t="shared" si="4"/>
        <v>800.5</v>
      </c>
      <c r="R17" s="33">
        <f t="shared" si="5"/>
        <v>2001.875</v>
      </c>
      <c r="S17" s="33">
        <f t="shared" si="6"/>
        <v>604883.625</v>
      </c>
      <c r="T17" s="31">
        <f t="shared" si="7"/>
        <v>1292.5968750000466</v>
      </c>
    </row>
    <row r="18" spans="2:20" x14ac:dyDescent="0.2">
      <c r="B18" s="30" t="s">
        <v>929</v>
      </c>
      <c r="C18" s="31">
        <f t="shared" si="3"/>
        <v>606961</v>
      </c>
      <c r="D18" s="31">
        <v>2685</v>
      </c>
      <c r="E18" s="31">
        <v>67967</v>
      </c>
      <c r="F18" s="31">
        <v>248563</v>
      </c>
      <c r="G18" s="31">
        <v>212103</v>
      </c>
      <c r="H18" s="31">
        <v>62778</v>
      </c>
      <c r="I18" s="31">
        <v>11407</v>
      </c>
      <c r="J18" s="31">
        <v>1399</v>
      </c>
      <c r="K18" s="31">
        <v>59</v>
      </c>
      <c r="L18" s="32"/>
      <c r="M18" s="26"/>
      <c r="N18" s="26"/>
      <c r="O18" s="30">
        <v>5</v>
      </c>
      <c r="P18" s="48">
        <f>rangking!D9</f>
        <v>832</v>
      </c>
      <c r="Q18" s="40">
        <f t="shared" si="4"/>
        <v>800.5</v>
      </c>
      <c r="R18" s="33">
        <f t="shared" si="5"/>
        <v>2001.875</v>
      </c>
      <c r="S18" s="33">
        <f t="shared" si="6"/>
        <v>604883.625</v>
      </c>
      <c r="T18" s="31">
        <f t="shared" si="7"/>
        <v>1492.7843750000466</v>
      </c>
    </row>
    <row r="19" spans="2:20" ht="15" x14ac:dyDescent="0.25">
      <c r="B19" s="34" t="s">
        <v>930</v>
      </c>
      <c r="C19" s="35">
        <f t="shared" si="3"/>
        <v>606986.75</v>
      </c>
      <c r="D19" s="35">
        <f>AVERAGE(D15:D18)</f>
        <v>4038.75</v>
      </c>
      <c r="E19" s="35">
        <f t="shared" ref="E19:K19" si="8">AVERAGE(E15:E18)</f>
        <v>71828</v>
      </c>
      <c r="F19" s="35">
        <f t="shared" si="8"/>
        <v>247030.25</v>
      </c>
      <c r="G19" s="35">
        <f t="shared" si="8"/>
        <v>204714.25</v>
      </c>
      <c r="H19" s="35">
        <f t="shared" si="8"/>
        <v>63243.75</v>
      </c>
      <c r="I19" s="35">
        <f t="shared" si="8"/>
        <v>13742.5</v>
      </c>
      <c r="J19" s="35">
        <f t="shared" si="8"/>
        <v>2196.5</v>
      </c>
      <c r="K19" s="35">
        <f t="shared" si="8"/>
        <v>192.75</v>
      </c>
      <c r="L19" s="32"/>
      <c r="M19" s="26"/>
      <c r="N19" s="26"/>
      <c r="O19" s="30">
        <v>6</v>
      </c>
      <c r="P19" s="48">
        <f>rangking!D10</f>
        <v>830</v>
      </c>
      <c r="Q19" s="40">
        <f t="shared" si="4"/>
        <v>800.5</v>
      </c>
      <c r="R19" s="33">
        <f t="shared" si="5"/>
        <v>2001.875</v>
      </c>
      <c r="S19" s="33">
        <f t="shared" si="6"/>
        <v>604883.625</v>
      </c>
      <c r="T19" s="31">
        <f t="shared" si="7"/>
        <v>1532.8218750000233</v>
      </c>
    </row>
    <row r="20" spans="2:20" ht="15" x14ac:dyDescent="0.25">
      <c r="B20" s="34" t="s">
        <v>919</v>
      </c>
      <c r="C20" s="36"/>
      <c r="D20" s="37">
        <f>D19/$C19*100</f>
        <v>0.66537696251194933</v>
      </c>
      <c r="E20" s="37">
        <f>E19/$C19*100</f>
        <v>11.833536728767143</v>
      </c>
      <c r="F20" s="37">
        <f t="shared" ref="F20:K20" si="9">F19/$C19*100</f>
        <v>40.6977994165441</v>
      </c>
      <c r="G20" s="37">
        <f t="shared" si="9"/>
        <v>33.726312806663408</v>
      </c>
      <c r="H20" s="37">
        <f t="shared" si="9"/>
        <v>10.419296632092875</v>
      </c>
      <c r="I20" s="37">
        <f t="shared" si="9"/>
        <v>2.2640527161424857</v>
      </c>
      <c r="J20" s="37">
        <f t="shared" si="9"/>
        <v>0.36186951362612119</v>
      </c>
      <c r="K20" s="37">
        <f t="shared" si="9"/>
        <v>3.1755223651916617E-2</v>
      </c>
      <c r="L20" s="32"/>
      <c r="M20" s="26"/>
      <c r="N20" s="26"/>
      <c r="O20" s="30">
        <v>7</v>
      </c>
      <c r="P20" s="48">
        <f>rangking!D11</f>
        <v>829</v>
      </c>
      <c r="Q20" s="40">
        <f t="shared" si="4"/>
        <v>800.5</v>
      </c>
      <c r="R20" s="33">
        <f t="shared" si="5"/>
        <v>2001.875</v>
      </c>
      <c r="S20" s="33">
        <f t="shared" si="6"/>
        <v>604883.625</v>
      </c>
      <c r="T20" s="31">
        <f t="shared" si="7"/>
        <v>1552.8406249999534</v>
      </c>
    </row>
    <row r="21" spans="2:20" ht="15" x14ac:dyDescent="0.25">
      <c r="B21" s="34"/>
      <c r="C21" s="41"/>
      <c r="D21" s="42"/>
      <c r="E21" s="42"/>
      <c r="F21" s="42"/>
      <c r="G21" s="42"/>
      <c r="H21" s="42"/>
      <c r="I21" s="42"/>
      <c r="J21" s="42"/>
      <c r="K21" s="42"/>
      <c r="L21" s="32"/>
      <c r="M21" s="26"/>
      <c r="N21" s="26"/>
      <c r="O21" s="30">
        <v>8</v>
      </c>
      <c r="P21" s="48">
        <f>rangking!D12</f>
        <v>824</v>
      </c>
      <c r="Q21" s="40">
        <f t="shared" si="4"/>
        <v>800.5</v>
      </c>
      <c r="R21" s="33">
        <f t="shared" si="5"/>
        <v>2001.875</v>
      </c>
      <c r="S21" s="33">
        <f t="shared" si="6"/>
        <v>604883.625</v>
      </c>
      <c r="T21" s="31">
        <f t="shared" si="7"/>
        <v>1652.9343749999534</v>
      </c>
    </row>
    <row r="22" spans="2:20" ht="15" x14ac:dyDescent="0.25">
      <c r="B22" s="34" t="s">
        <v>931</v>
      </c>
      <c r="C22" s="35">
        <f t="shared" ref="C22" si="10">SUM(D22:K22)</f>
        <v>607007</v>
      </c>
      <c r="D22" s="35">
        <f t="shared" ref="D22:K22" si="11">(D12+D19)*4/8</f>
        <v>4991.75</v>
      </c>
      <c r="E22" s="35">
        <f t="shared" si="11"/>
        <v>69247.625</v>
      </c>
      <c r="F22" s="35">
        <f t="shared" si="11"/>
        <v>229534.875</v>
      </c>
      <c r="G22" s="35">
        <f t="shared" si="11"/>
        <v>210327.75</v>
      </c>
      <c r="H22" s="35">
        <f t="shared" si="11"/>
        <v>75273.875</v>
      </c>
      <c r="I22" s="35">
        <f t="shared" si="11"/>
        <v>15507.75</v>
      </c>
      <c r="J22" s="35">
        <f t="shared" si="11"/>
        <v>2001.875</v>
      </c>
      <c r="K22" s="35">
        <f t="shared" si="11"/>
        <v>121.5</v>
      </c>
      <c r="L22" s="32"/>
      <c r="M22" s="26"/>
      <c r="N22" s="26"/>
      <c r="O22" s="30">
        <v>9</v>
      </c>
      <c r="P22" s="48">
        <f>rangking!D13</f>
        <v>824</v>
      </c>
      <c r="Q22" s="40">
        <f t="shared" si="4"/>
        <v>800.5</v>
      </c>
      <c r="R22" s="33">
        <f t="shared" si="5"/>
        <v>2001.875</v>
      </c>
      <c r="S22" s="33">
        <f t="shared" si="6"/>
        <v>604883.625</v>
      </c>
      <c r="T22" s="31">
        <f t="shared" si="7"/>
        <v>1652.9343749999534</v>
      </c>
    </row>
    <row r="23" spans="2:20" ht="15" x14ac:dyDescent="0.25">
      <c r="B23" s="34" t="s">
        <v>919</v>
      </c>
      <c r="C23" s="36"/>
      <c r="D23" s="37">
        <f>D22/$C22*100</f>
        <v>0.82235460217097989</v>
      </c>
      <c r="E23" s="37">
        <f>E22/$C22*100</f>
        <v>11.408043894057235</v>
      </c>
      <c r="F23" s="37">
        <f>F22/$C22*100</f>
        <v>37.81420560224182</v>
      </c>
      <c r="G23" s="37">
        <f t="shared" ref="G23:K23" si="12">G22/$C22*100</f>
        <v>34.649971087648083</v>
      </c>
      <c r="H23" s="37">
        <f t="shared" si="12"/>
        <v>12.400824866929048</v>
      </c>
      <c r="I23" s="37">
        <f t="shared" si="12"/>
        <v>2.5547893187393225</v>
      </c>
      <c r="J23" s="37">
        <f t="shared" si="12"/>
        <v>0.32979438457876104</v>
      </c>
      <c r="K23" s="37">
        <f t="shared" si="12"/>
        <v>2.0016243634752153E-2</v>
      </c>
      <c r="L23" s="26"/>
      <c r="M23" s="26"/>
      <c r="N23" s="26"/>
      <c r="O23" s="30">
        <v>10</v>
      </c>
      <c r="P23" s="48">
        <f>rangking!D14</f>
        <v>824</v>
      </c>
      <c r="Q23" s="40">
        <f t="shared" si="4"/>
        <v>800.5</v>
      </c>
      <c r="R23" s="33">
        <f t="shared" si="5"/>
        <v>2001.875</v>
      </c>
      <c r="S23" s="33">
        <f t="shared" si="6"/>
        <v>604883.625</v>
      </c>
      <c r="T23" s="31">
        <f t="shared" si="7"/>
        <v>1652.9343749999534</v>
      </c>
    </row>
    <row r="24" spans="2:20" ht="15" x14ac:dyDescent="0.25">
      <c r="B24" s="43"/>
      <c r="C24" s="44"/>
      <c r="D24" s="45"/>
      <c r="E24" s="45"/>
      <c r="F24" s="45"/>
      <c r="G24" s="45"/>
      <c r="H24" s="45"/>
      <c r="I24" s="45"/>
      <c r="J24" s="45"/>
      <c r="K24" s="45"/>
      <c r="L24" s="46"/>
      <c r="M24" s="26"/>
      <c r="N24" s="26"/>
      <c r="O24" s="30">
        <v>11</v>
      </c>
      <c r="P24" s="48">
        <f>rangking!D15</f>
        <v>824</v>
      </c>
      <c r="Q24" s="40">
        <f t="shared" si="4"/>
        <v>800.5</v>
      </c>
      <c r="R24" s="33">
        <f t="shared" si="5"/>
        <v>2001.875</v>
      </c>
      <c r="S24" s="33">
        <f t="shared" si="6"/>
        <v>604883.625</v>
      </c>
      <c r="T24" s="31">
        <f t="shared" si="7"/>
        <v>1652.9343749999534</v>
      </c>
    </row>
    <row r="25" spans="2:20" ht="15" x14ac:dyDescent="0.25">
      <c r="B25" s="43"/>
      <c r="C25" s="44"/>
      <c r="D25" s="45"/>
      <c r="E25" s="45"/>
      <c r="F25" s="45"/>
      <c r="G25" s="45"/>
      <c r="H25" s="45"/>
      <c r="I25" s="45"/>
      <c r="J25" s="45"/>
      <c r="K25" s="45"/>
      <c r="L25" s="46"/>
      <c r="M25" s="26"/>
      <c r="N25" s="26"/>
      <c r="O25" s="30">
        <v>12</v>
      </c>
      <c r="P25" s="48">
        <f>rangking!D16</f>
        <v>820</v>
      </c>
      <c r="Q25" s="40">
        <f t="shared" si="4"/>
        <v>800.5</v>
      </c>
      <c r="R25" s="33">
        <f t="shared" si="5"/>
        <v>2001.875</v>
      </c>
      <c r="S25" s="33">
        <f t="shared" si="6"/>
        <v>604883.625</v>
      </c>
      <c r="T25" s="31">
        <f t="shared" si="7"/>
        <v>1733.0093750000233</v>
      </c>
    </row>
    <row r="26" spans="2:20" ht="15.75" x14ac:dyDescent="0.25">
      <c r="B26" s="49" t="s">
        <v>902</v>
      </c>
      <c r="C26" s="50" t="s">
        <v>903</v>
      </c>
      <c r="D26" s="50"/>
      <c r="E26" s="50"/>
      <c r="F26" s="50"/>
      <c r="G26" s="50"/>
      <c r="H26" s="50"/>
      <c r="I26" s="50"/>
      <c r="J26" s="50"/>
      <c r="K26" s="50"/>
      <c r="L26" s="26"/>
      <c r="M26" s="26"/>
      <c r="N26" s="26"/>
      <c r="O26" s="30">
        <v>13</v>
      </c>
      <c r="P26" s="48">
        <f>rangking!D17</f>
        <v>818</v>
      </c>
      <c r="Q26" s="40">
        <f t="shared" si="4"/>
        <v>800.5</v>
      </c>
      <c r="R26" s="33">
        <f t="shared" si="5"/>
        <v>2001.875</v>
      </c>
      <c r="S26" s="33">
        <f t="shared" si="6"/>
        <v>604883.625</v>
      </c>
      <c r="T26" s="31">
        <f t="shared" si="7"/>
        <v>1773.046875</v>
      </c>
    </row>
    <row r="27" spans="2:20" ht="15.75" x14ac:dyDescent="0.25">
      <c r="B27" s="49"/>
      <c r="C27" s="27" t="s">
        <v>904</v>
      </c>
      <c r="D27" s="27">
        <v>250.5</v>
      </c>
      <c r="E27" s="27">
        <v>350.5</v>
      </c>
      <c r="F27" s="27">
        <v>450.5</v>
      </c>
      <c r="G27" s="27">
        <v>550.5</v>
      </c>
      <c r="H27" s="27">
        <v>650.5</v>
      </c>
      <c r="I27" s="27">
        <v>750.5</v>
      </c>
      <c r="J27" s="27">
        <v>850.5</v>
      </c>
      <c r="K27" s="27">
        <v>950.5</v>
      </c>
      <c r="L27" s="26"/>
      <c r="M27" s="26"/>
      <c r="N27" s="26"/>
      <c r="O27" s="30">
        <v>14</v>
      </c>
      <c r="P27" s="48">
        <f>rangking!D18</f>
        <v>810</v>
      </c>
      <c r="Q27" s="40">
        <f t="shared" si="4"/>
        <v>800.5</v>
      </c>
      <c r="R27" s="33">
        <f t="shared" si="5"/>
        <v>2001.875</v>
      </c>
      <c r="S27" s="33">
        <f t="shared" si="6"/>
        <v>604883.625</v>
      </c>
      <c r="T27" s="31">
        <f t="shared" si="7"/>
        <v>1933.1968750000233</v>
      </c>
    </row>
    <row r="28" spans="2:20" ht="15" x14ac:dyDescent="0.25">
      <c r="B28" s="28" t="s">
        <v>913</v>
      </c>
      <c r="C28" s="29"/>
      <c r="D28" s="29"/>
      <c r="E28" s="29"/>
      <c r="F28" s="29"/>
      <c r="G28" s="29"/>
      <c r="H28" s="29"/>
      <c r="I28" s="29"/>
      <c r="J28" s="29"/>
      <c r="K28" s="29"/>
      <c r="L28" s="26"/>
      <c r="M28" s="26"/>
      <c r="N28" s="26"/>
      <c r="O28" s="30">
        <v>15</v>
      </c>
      <c r="P28" s="48">
        <f>rangking!D19</f>
        <v>808</v>
      </c>
      <c r="Q28" s="40">
        <f t="shared" si="4"/>
        <v>800.5</v>
      </c>
      <c r="R28" s="33">
        <f t="shared" si="5"/>
        <v>2001.875</v>
      </c>
      <c r="S28" s="33">
        <f t="shared" si="6"/>
        <v>604883.625</v>
      </c>
      <c r="T28" s="31">
        <f t="shared" si="7"/>
        <v>1973.234375</v>
      </c>
    </row>
    <row r="29" spans="2:20" x14ac:dyDescent="0.2">
      <c r="B29" s="30" t="s">
        <v>914</v>
      </c>
      <c r="C29" s="31">
        <f>SUM(D29:K29)</f>
        <v>607036</v>
      </c>
      <c r="D29" s="31">
        <f>D8</f>
        <v>5583</v>
      </c>
      <c r="E29" s="31">
        <f t="shared" ref="E29:K29" si="13">E8</f>
        <v>64958</v>
      </c>
      <c r="F29" s="31">
        <f t="shared" si="13"/>
        <v>201938</v>
      </c>
      <c r="G29" s="31">
        <f t="shared" si="13"/>
        <v>220310</v>
      </c>
      <c r="H29" s="31">
        <f t="shared" si="13"/>
        <v>97377</v>
      </c>
      <c r="I29" s="31">
        <f t="shared" si="13"/>
        <v>16301</v>
      </c>
      <c r="J29" s="31">
        <f t="shared" si="13"/>
        <v>569</v>
      </c>
      <c r="K29" s="31">
        <f t="shared" si="13"/>
        <v>0</v>
      </c>
      <c r="L29" s="26"/>
      <c r="M29" s="26"/>
      <c r="N29" s="26"/>
      <c r="O29" s="30">
        <v>16</v>
      </c>
      <c r="P29" s="48">
        <f>rangking!D20</f>
        <v>797</v>
      </c>
      <c r="Q29" s="40">
        <f t="shared" si="4"/>
        <v>700.5</v>
      </c>
      <c r="R29" s="33">
        <f t="shared" si="5"/>
        <v>15507.75</v>
      </c>
      <c r="S29" s="33">
        <f t="shared" si="6"/>
        <v>589375.875</v>
      </c>
      <c r="T29" s="31">
        <f t="shared" si="7"/>
        <v>2666.1462499999907</v>
      </c>
    </row>
    <row r="30" spans="2:20" x14ac:dyDescent="0.2">
      <c r="B30" s="30" t="s">
        <v>915</v>
      </c>
      <c r="C30" s="31">
        <f t="shared" ref="C30:C33" si="14">SUM(D30:K30)</f>
        <v>607019</v>
      </c>
      <c r="D30" s="31">
        <f t="shared" ref="D30:K32" si="15">D9</f>
        <v>3052</v>
      </c>
      <c r="E30" s="31">
        <f t="shared" si="15"/>
        <v>64921</v>
      </c>
      <c r="F30" s="31">
        <f t="shared" si="15"/>
        <v>214809</v>
      </c>
      <c r="G30" s="31">
        <f t="shared" si="15"/>
        <v>198509</v>
      </c>
      <c r="H30" s="31">
        <f t="shared" si="15"/>
        <v>90901</v>
      </c>
      <c r="I30" s="31">
        <f t="shared" si="15"/>
        <v>28948</v>
      </c>
      <c r="J30" s="31">
        <f t="shared" si="15"/>
        <v>5680</v>
      </c>
      <c r="K30" s="31">
        <f t="shared" si="15"/>
        <v>199</v>
      </c>
      <c r="L30" s="26"/>
      <c r="M30" s="26" t="s">
        <v>918</v>
      </c>
      <c r="N30" s="26">
        <f>(D27*D43+E27*E43+F27*F43+G27*G43+H27*H43+I27*I43+J27*J43+K27*K43)/SUM(D43:K43)</f>
        <v>505.98249443581375</v>
      </c>
      <c r="O30" s="30">
        <v>17</v>
      </c>
      <c r="P30" s="48">
        <f>rangking!D21</f>
        <v>797</v>
      </c>
      <c r="Q30" s="40">
        <f t="shared" si="4"/>
        <v>700.5</v>
      </c>
      <c r="R30" s="33">
        <f t="shared" si="5"/>
        <v>15507.75</v>
      </c>
      <c r="S30" s="33">
        <f t="shared" si="6"/>
        <v>589375.875</v>
      </c>
      <c r="T30" s="31">
        <f t="shared" si="7"/>
        <v>2666.1462499999907</v>
      </c>
    </row>
    <row r="31" spans="2:20" x14ac:dyDescent="0.2">
      <c r="B31" s="30" t="s">
        <v>916</v>
      </c>
      <c r="C31" s="31">
        <f t="shared" si="14"/>
        <v>607019</v>
      </c>
      <c r="D31" s="31">
        <f t="shared" si="15"/>
        <v>4810</v>
      </c>
      <c r="E31" s="31">
        <f t="shared" si="15"/>
        <v>59683</v>
      </c>
      <c r="F31" s="31">
        <f t="shared" si="15"/>
        <v>220687</v>
      </c>
      <c r="G31" s="31">
        <f t="shared" si="15"/>
        <v>242665</v>
      </c>
      <c r="H31" s="31">
        <f t="shared" si="15"/>
        <v>72004</v>
      </c>
      <c r="I31" s="31">
        <f t="shared" si="15"/>
        <v>7157</v>
      </c>
      <c r="J31" s="31">
        <f t="shared" si="15"/>
        <v>13</v>
      </c>
      <c r="K31" s="31">
        <f t="shared" si="15"/>
        <v>0</v>
      </c>
      <c r="L31" s="26"/>
      <c r="M31" s="26"/>
      <c r="N31" s="26"/>
      <c r="O31" s="30">
        <v>18</v>
      </c>
      <c r="P31" s="48">
        <f>rangking!D22</f>
        <v>793</v>
      </c>
      <c r="Q31" s="40">
        <f t="shared" si="4"/>
        <v>700.5</v>
      </c>
      <c r="R31" s="33">
        <f t="shared" si="5"/>
        <v>15507.75</v>
      </c>
      <c r="S31" s="33">
        <f t="shared" si="6"/>
        <v>589375.875</v>
      </c>
      <c r="T31" s="31">
        <f t="shared" si="7"/>
        <v>3286.4562500000466</v>
      </c>
    </row>
    <row r="32" spans="2:20" x14ac:dyDescent="0.2">
      <c r="B32" s="30" t="s">
        <v>917</v>
      </c>
      <c r="C32" s="31">
        <f t="shared" si="14"/>
        <v>607035</v>
      </c>
      <c r="D32" s="31">
        <f t="shared" si="15"/>
        <v>10334</v>
      </c>
      <c r="E32" s="31">
        <f t="shared" si="15"/>
        <v>77107</v>
      </c>
      <c r="F32" s="31">
        <f t="shared" si="15"/>
        <v>210724</v>
      </c>
      <c r="G32" s="31">
        <f t="shared" si="15"/>
        <v>202281</v>
      </c>
      <c r="H32" s="31">
        <f t="shared" si="15"/>
        <v>88934</v>
      </c>
      <c r="I32" s="31">
        <f t="shared" si="15"/>
        <v>16686</v>
      </c>
      <c r="J32" s="31">
        <f>J11</f>
        <v>967</v>
      </c>
      <c r="K32" s="31">
        <f t="shared" si="15"/>
        <v>2</v>
      </c>
      <c r="L32" s="26"/>
      <c r="M32" s="26" t="s">
        <v>932</v>
      </c>
      <c r="N32" s="47">
        <f>(SUM(D45:K45)/SUM(D43:K43))^0.5</f>
        <v>98.457036865166359</v>
      </c>
      <c r="O32" s="30">
        <v>19</v>
      </c>
      <c r="P32" s="48">
        <f>rangking!D23</f>
        <v>784</v>
      </c>
      <c r="Q32" s="40">
        <f t="shared" si="4"/>
        <v>700.5</v>
      </c>
      <c r="R32" s="33">
        <f t="shared" si="5"/>
        <v>15507.75</v>
      </c>
      <c r="S32" s="33">
        <f t="shared" si="6"/>
        <v>589375.875</v>
      </c>
      <c r="T32" s="31">
        <f t="shared" si="7"/>
        <v>4682.1537500000559</v>
      </c>
    </row>
    <row r="33" spans="2:20" ht="15" x14ac:dyDescent="0.25">
      <c r="B33" s="34" t="s">
        <v>918</v>
      </c>
      <c r="C33" s="35">
        <f t="shared" si="14"/>
        <v>607027.25</v>
      </c>
      <c r="D33" s="35">
        <f t="shared" ref="D33:K33" si="16">AVERAGE(D29:D32)</f>
        <v>5944.75</v>
      </c>
      <c r="E33" s="35">
        <f t="shared" si="16"/>
        <v>66667.25</v>
      </c>
      <c r="F33" s="35">
        <f t="shared" si="16"/>
        <v>212039.5</v>
      </c>
      <c r="G33" s="35">
        <f t="shared" si="16"/>
        <v>215941.25</v>
      </c>
      <c r="H33" s="35">
        <f t="shared" si="16"/>
        <v>87304</v>
      </c>
      <c r="I33" s="35">
        <f t="shared" si="16"/>
        <v>17273</v>
      </c>
      <c r="J33" s="35">
        <f t="shared" si="16"/>
        <v>1807.25</v>
      </c>
      <c r="K33" s="35">
        <f t="shared" si="16"/>
        <v>50.25</v>
      </c>
      <c r="L33" s="26"/>
      <c r="M33" s="26"/>
      <c r="N33" s="26"/>
      <c r="O33" s="30">
        <v>20</v>
      </c>
      <c r="P33" s="48">
        <f>rangking!D24</f>
        <v>780</v>
      </c>
      <c r="Q33" s="40">
        <f t="shared" si="4"/>
        <v>700.5</v>
      </c>
      <c r="R33" s="33">
        <f t="shared" si="5"/>
        <v>15507.75</v>
      </c>
      <c r="S33" s="33">
        <f t="shared" si="6"/>
        <v>589375.875</v>
      </c>
      <c r="T33" s="31">
        <f t="shared" si="7"/>
        <v>5302.4637499999953</v>
      </c>
    </row>
    <row r="34" spans="2:20" ht="15" x14ac:dyDescent="0.25">
      <c r="B34" s="34" t="s">
        <v>919</v>
      </c>
      <c r="C34" s="36"/>
      <c r="D34" s="37">
        <f>D33/$C33*100</f>
        <v>0.97932176850380281</v>
      </c>
      <c r="E34" s="37">
        <f t="shared" ref="E34:K34" si="17">E33/$C33*100</f>
        <v>10.982579447627764</v>
      </c>
      <c r="F34" s="37">
        <f t="shared" si="17"/>
        <v>34.93080417724245</v>
      </c>
      <c r="G34" s="37">
        <f t="shared" si="17"/>
        <v>35.573567743457971</v>
      </c>
      <c r="H34" s="37">
        <f t="shared" si="17"/>
        <v>14.382220897002565</v>
      </c>
      <c r="I34" s="37">
        <f t="shared" si="17"/>
        <v>2.8455065238010322</v>
      </c>
      <c r="J34" s="37">
        <f t="shared" si="17"/>
        <v>0.29772139553866817</v>
      </c>
      <c r="K34" s="37">
        <f t="shared" si="17"/>
        <v>8.2780468257397013E-3</v>
      </c>
      <c r="L34" s="26"/>
      <c r="M34" s="26" t="s">
        <v>933</v>
      </c>
      <c r="N34" s="47">
        <f>N30+3*N32</f>
        <v>801.35360503131278</v>
      </c>
      <c r="O34" s="30">
        <v>21</v>
      </c>
      <c r="P34" s="48">
        <f>rangking!D25</f>
        <v>779</v>
      </c>
      <c r="Q34" s="40">
        <f t="shared" si="4"/>
        <v>700.5</v>
      </c>
      <c r="R34" s="33">
        <f t="shared" si="5"/>
        <v>15507.75</v>
      </c>
      <c r="S34" s="33">
        <f t="shared" si="6"/>
        <v>589375.875</v>
      </c>
      <c r="T34" s="31">
        <f t="shared" si="7"/>
        <v>5457.5412500000093</v>
      </c>
    </row>
    <row r="35" spans="2:20" ht="15" x14ac:dyDescent="0.25">
      <c r="B35" s="28" t="s">
        <v>925</v>
      </c>
      <c r="C35" s="39"/>
      <c r="D35" s="39"/>
      <c r="E35" s="39"/>
      <c r="F35" s="39"/>
      <c r="G35" s="39"/>
      <c r="H35" s="39"/>
      <c r="I35" s="39"/>
      <c r="J35" s="39"/>
      <c r="K35" s="39"/>
      <c r="L35" s="26"/>
      <c r="M35" s="26"/>
      <c r="N35" s="26"/>
      <c r="O35" s="30">
        <v>22</v>
      </c>
      <c r="P35" s="48">
        <f>rangking!D26</f>
        <v>770</v>
      </c>
      <c r="Q35" s="40">
        <f t="shared" si="4"/>
        <v>700.5</v>
      </c>
      <c r="R35" s="33">
        <f t="shared" si="5"/>
        <v>15507.75</v>
      </c>
      <c r="S35" s="33">
        <f t="shared" si="6"/>
        <v>589375.875</v>
      </c>
      <c r="T35" s="31">
        <f t="shared" si="7"/>
        <v>6853.2387500000186</v>
      </c>
    </row>
    <row r="36" spans="2:20" x14ac:dyDescent="0.2">
      <c r="B36" s="30" t="s">
        <v>926</v>
      </c>
      <c r="C36" s="31">
        <f t="shared" ref="C36:C39" si="18">SUM(D36:K36)</f>
        <v>606954</v>
      </c>
      <c r="D36" s="31">
        <f>D15</f>
        <v>2227</v>
      </c>
      <c r="E36" s="31">
        <f t="shared" ref="E36:K36" si="19">E15</f>
        <v>64213</v>
      </c>
      <c r="F36" s="31">
        <f t="shared" si="19"/>
        <v>253769</v>
      </c>
      <c r="G36" s="31">
        <f t="shared" si="19"/>
        <v>211842</v>
      </c>
      <c r="H36" s="31">
        <f t="shared" si="19"/>
        <v>59525</v>
      </c>
      <c r="I36" s="31">
        <f t="shared" si="19"/>
        <v>12759</v>
      </c>
      <c r="J36" s="31">
        <f t="shared" si="19"/>
        <v>2360</v>
      </c>
      <c r="K36" s="31">
        <f t="shared" si="19"/>
        <v>259</v>
      </c>
      <c r="L36" s="26"/>
      <c r="M36" s="26"/>
      <c r="N36" s="26"/>
      <c r="O36" s="30">
        <v>23</v>
      </c>
      <c r="P36" s="48">
        <f>rangking!D27</f>
        <v>767</v>
      </c>
      <c r="Q36" s="40">
        <f t="shared" si="4"/>
        <v>700.5</v>
      </c>
      <c r="R36" s="33">
        <f t="shared" si="5"/>
        <v>15507.75</v>
      </c>
      <c r="S36" s="33">
        <f t="shared" si="6"/>
        <v>589375.875</v>
      </c>
      <c r="T36" s="31">
        <f t="shared" si="7"/>
        <v>7318.4712499999441</v>
      </c>
    </row>
    <row r="37" spans="2:20" x14ac:dyDescent="0.2">
      <c r="B37" s="30" t="s">
        <v>927</v>
      </c>
      <c r="C37" s="31">
        <f t="shared" si="18"/>
        <v>607020</v>
      </c>
      <c r="D37" s="31">
        <f t="shared" ref="D37:K39" si="20">D16</f>
        <v>3503</v>
      </c>
      <c r="E37" s="31">
        <f t="shared" si="20"/>
        <v>70867</v>
      </c>
      <c r="F37" s="31">
        <f t="shared" si="20"/>
        <v>249356</v>
      </c>
      <c r="G37" s="31">
        <f t="shared" si="20"/>
        <v>202799</v>
      </c>
      <c r="H37" s="31">
        <f t="shared" si="20"/>
        <v>65025</v>
      </c>
      <c r="I37" s="31">
        <f t="shared" si="20"/>
        <v>13555</v>
      </c>
      <c r="J37" s="31">
        <f t="shared" si="20"/>
        <v>1802</v>
      </c>
      <c r="K37" s="31">
        <f t="shared" si="20"/>
        <v>113</v>
      </c>
      <c r="L37" s="26"/>
      <c r="M37" s="26"/>
      <c r="N37" s="26"/>
      <c r="O37" s="30">
        <v>24</v>
      </c>
      <c r="P37" s="48">
        <f>rangking!D28</f>
        <v>766</v>
      </c>
      <c r="Q37" s="40">
        <f t="shared" si="4"/>
        <v>700.5</v>
      </c>
      <c r="R37" s="33">
        <f t="shared" si="5"/>
        <v>15507.75</v>
      </c>
      <c r="S37" s="33">
        <f t="shared" si="6"/>
        <v>589375.875</v>
      </c>
      <c r="T37" s="31">
        <f t="shared" si="7"/>
        <v>7473.5487499999581</v>
      </c>
    </row>
    <row r="38" spans="2:20" x14ac:dyDescent="0.2">
      <c r="B38" s="30" t="s">
        <v>928</v>
      </c>
      <c r="C38" s="31">
        <f t="shared" si="18"/>
        <v>607012</v>
      </c>
      <c r="D38" s="31">
        <f t="shared" si="20"/>
        <v>7740</v>
      </c>
      <c r="E38" s="31">
        <f t="shared" si="20"/>
        <v>84265</v>
      </c>
      <c r="F38" s="31">
        <f t="shared" si="20"/>
        <v>236433</v>
      </c>
      <c r="G38" s="31">
        <f t="shared" si="20"/>
        <v>192113</v>
      </c>
      <c r="H38" s="31">
        <f t="shared" si="20"/>
        <v>65647</v>
      </c>
      <c r="I38" s="31">
        <f t="shared" si="20"/>
        <v>17249</v>
      </c>
      <c r="J38" s="31">
        <f t="shared" si="20"/>
        <v>3225</v>
      </c>
      <c r="K38" s="31">
        <f t="shared" si="20"/>
        <v>340</v>
      </c>
      <c r="L38" s="26"/>
      <c r="M38" s="26"/>
      <c r="N38" s="26"/>
      <c r="O38" s="30">
        <v>25</v>
      </c>
      <c r="P38" s="48">
        <f>rangking!D29</f>
        <v>766</v>
      </c>
      <c r="Q38" s="40">
        <f t="shared" si="4"/>
        <v>700.5</v>
      </c>
      <c r="R38" s="33">
        <f t="shared" si="5"/>
        <v>15507.75</v>
      </c>
      <c r="S38" s="33">
        <f t="shared" si="6"/>
        <v>589375.875</v>
      </c>
      <c r="T38" s="31">
        <f t="shared" si="7"/>
        <v>7473.5487499999581</v>
      </c>
    </row>
    <row r="39" spans="2:20" x14ac:dyDescent="0.2">
      <c r="B39" s="30" t="s">
        <v>929</v>
      </c>
      <c r="C39" s="31">
        <f t="shared" si="18"/>
        <v>606961</v>
      </c>
      <c r="D39" s="31">
        <f t="shared" si="20"/>
        <v>2685</v>
      </c>
      <c r="E39" s="31">
        <f t="shared" si="20"/>
        <v>67967</v>
      </c>
      <c r="F39" s="31">
        <f t="shared" si="20"/>
        <v>248563</v>
      </c>
      <c r="G39" s="31">
        <f t="shared" si="20"/>
        <v>212103</v>
      </c>
      <c r="H39" s="31">
        <f t="shared" si="20"/>
        <v>62778</v>
      </c>
      <c r="I39" s="31">
        <f t="shared" si="20"/>
        <v>11407</v>
      </c>
      <c r="J39" s="31">
        <f t="shared" si="20"/>
        <v>1399</v>
      </c>
      <c r="K39" s="31">
        <f t="shared" si="20"/>
        <v>59</v>
      </c>
      <c r="L39" s="26"/>
      <c r="M39" s="26"/>
      <c r="N39" s="26"/>
      <c r="O39" s="30">
        <v>26</v>
      </c>
      <c r="P39" s="48">
        <f>rangking!D30</f>
        <v>765</v>
      </c>
      <c r="Q39" s="40">
        <f t="shared" si="4"/>
        <v>700.5</v>
      </c>
      <c r="R39" s="33">
        <f t="shared" si="5"/>
        <v>15507.75</v>
      </c>
      <c r="S39" s="33">
        <f t="shared" si="6"/>
        <v>589375.875</v>
      </c>
      <c r="T39" s="31">
        <f t="shared" si="7"/>
        <v>7628.6262499999721</v>
      </c>
    </row>
    <row r="40" spans="2:20" ht="15" x14ac:dyDescent="0.25">
      <c r="B40" s="34" t="s">
        <v>930</v>
      </c>
      <c r="C40" s="35">
        <f t="shared" ref="C40" si="21">SUM(D40:K40)</f>
        <v>606986.75</v>
      </c>
      <c r="D40" s="35">
        <f>AVERAGE(D36:D39)</f>
        <v>4038.75</v>
      </c>
      <c r="E40" s="35">
        <f t="shared" ref="E40:K40" si="22">AVERAGE(E36:E39)</f>
        <v>71828</v>
      </c>
      <c r="F40" s="35">
        <f t="shared" si="22"/>
        <v>247030.25</v>
      </c>
      <c r="G40" s="35">
        <f t="shared" si="22"/>
        <v>204714.25</v>
      </c>
      <c r="H40" s="35">
        <f t="shared" si="22"/>
        <v>63243.75</v>
      </c>
      <c r="I40" s="35">
        <f t="shared" si="22"/>
        <v>13742.5</v>
      </c>
      <c r="J40" s="35">
        <f t="shared" si="22"/>
        <v>2196.5</v>
      </c>
      <c r="K40" s="35">
        <f t="shared" si="22"/>
        <v>192.75</v>
      </c>
      <c r="L40" s="26"/>
      <c r="M40" s="26"/>
      <c r="N40" s="26"/>
      <c r="O40" s="30">
        <v>27</v>
      </c>
      <c r="P40" s="48">
        <f>rangking!D31</f>
        <v>763</v>
      </c>
      <c r="Q40" s="40">
        <f t="shared" si="4"/>
        <v>700.5</v>
      </c>
      <c r="R40" s="33">
        <f t="shared" si="5"/>
        <v>15507.75</v>
      </c>
      <c r="S40" s="33">
        <f t="shared" si="6"/>
        <v>589375.875</v>
      </c>
      <c r="T40" s="31">
        <f t="shared" si="7"/>
        <v>7938.78125</v>
      </c>
    </row>
    <row r="41" spans="2:20" ht="15" x14ac:dyDescent="0.25">
      <c r="B41" s="34" t="s">
        <v>919</v>
      </c>
      <c r="C41" s="36"/>
      <c r="D41" s="37">
        <f>D40/$C40*100</f>
        <v>0.66537696251194933</v>
      </c>
      <c r="E41" s="37">
        <f>E40/$C40*100</f>
        <v>11.833536728767143</v>
      </c>
      <c r="F41" s="37">
        <f t="shared" ref="F41:K41" si="23">F40/$C40*100</f>
        <v>40.6977994165441</v>
      </c>
      <c r="G41" s="37">
        <f t="shared" si="23"/>
        <v>33.726312806663408</v>
      </c>
      <c r="H41" s="37">
        <f t="shared" si="23"/>
        <v>10.419296632092875</v>
      </c>
      <c r="I41" s="37">
        <f t="shared" si="23"/>
        <v>2.2640527161424857</v>
      </c>
      <c r="J41" s="37">
        <f t="shared" si="23"/>
        <v>0.36186951362612119</v>
      </c>
      <c r="K41" s="37">
        <f t="shared" si="23"/>
        <v>3.1755223651916617E-2</v>
      </c>
      <c r="L41" s="26"/>
      <c r="M41" s="26"/>
      <c r="N41" s="26"/>
      <c r="O41" s="30">
        <v>28</v>
      </c>
      <c r="P41" s="48">
        <f>rangking!D32</f>
        <v>761</v>
      </c>
      <c r="Q41" s="40">
        <f t="shared" si="4"/>
        <v>700.5</v>
      </c>
      <c r="R41" s="33">
        <f t="shared" si="5"/>
        <v>15507.75</v>
      </c>
      <c r="S41" s="33">
        <f t="shared" si="6"/>
        <v>589375.875</v>
      </c>
      <c r="T41" s="31">
        <f t="shared" si="7"/>
        <v>8248.9362500000279</v>
      </c>
    </row>
    <row r="42" spans="2:20" ht="15" x14ac:dyDescent="0.25">
      <c r="B42" s="34"/>
      <c r="C42" s="41"/>
      <c r="D42" s="42"/>
      <c r="E42" s="42"/>
      <c r="F42" s="42"/>
      <c r="G42" s="42"/>
      <c r="H42" s="42"/>
      <c r="I42" s="42"/>
      <c r="J42" s="42"/>
      <c r="K42" s="42"/>
      <c r="L42" s="26"/>
      <c r="M42" s="26"/>
      <c r="N42" s="26"/>
      <c r="O42" s="30">
        <v>29</v>
      </c>
      <c r="P42" s="48">
        <f>rangking!D33</f>
        <v>757</v>
      </c>
      <c r="Q42" s="40">
        <f t="shared" si="4"/>
        <v>700.5</v>
      </c>
      <c r="R42" s="33">
        <f t="shared" si="5"/>
        <v>15507.75</v>
      </c>
      <c r="S42" s="33">
        <f t="shared" si="6"/>
        <v>589375.875</v>
      </c>
      <c r="T42" s="31">
        <f t="shared" si="7"/>
        <v>8869.2462499999674</v>
      </c>
    </row>
    <row r="43" spans="2:20" ht="15" x14ac:dyDescent="0.25">
      <c r="B43" s="34" t="s">
        <v>931</v>
      </c>
      <c r="C43" s="35">
        <f t="shared" ref="C43" si="24">SUM(D43:K43)</f>
        <v>607007</v>
      </c>
      <c r="D43" s="35">
        <f>(D33+D40)*4/8</f>
        <v>4991.75</v>
      </c>
      <c r="E43" s="35">
        <f t="shared" ref="E43:K43" si="25">(E33+E40)*4/8</f>
        <v>69247.625</v>
      </c>
      <c r="F43" s="35">
        <f t="shared" si="25"/>
        <v>229534.875</v>
      </c>
      <c r="G43" s="35">
        <f t="shared" si="25"/>
        <v>210327.75</v>
      </c>
      <c r="H43" s="35">
        <f t="shared" si="25"/>
        <v>75273.875</v>
      </c>
      <c r="I43" s="35">
        <f t="shared" si="25"/>
        <v>15507.75</v>
      </c>
      <c r="J43" s="35">
        <f t="shared" si="25"/>
        <v>2001.875</v>
      </c>
      <c r="K43" s="35">
        <f t="shared" si="25"/>
        <v>121.5</v>
      </c>
      <c r="L43" s="26"/>
      <c r="M43" s="26"/>
      <c r="N43" s="26"/>
      <c r="O43" s="30">
        <v>30</v>
      </c>
      <c r="P43" s="48">
        <f>rangking!D34</f>
        <v>756</v>
      </c>
      <c r="Q43" s="40">
        <f t="shared" si="4"/>
        <v>700.5</v>
      </c>
      <c r="R43" s="33">
        <f t="shared" si="5"/>
        <v>15507.75</v>
      </c>
      <c r="S43" s="33">
        <f t="shared" si="6"/>
        <v>589375.875</v>
      </c>
      <c r="T43" s="31">
        <f t="shared" si="7"/>
        <v>9024.3237499999814</v>
      </c>
    </row>
    <row r="44" spans="2:20" ht="15" x14ac:dyDescent="0.25">
      <c r="B44" s="34" t="s">
        <v>919</v>
      </c>
      <c r="C44" s="36"/>
      <c r="D44" s="37">
        <f>D43/$C43*100</f>
        <v>0.82235460217097989</v>
      </c>
      <c r="E44" s="37">
        <f>E43/$C43*100</f>
        <v>11.408043894057235</v>
      </c>
      <c r="F44" s="37">
        <f>F43/$C43*100</f>
        <v>37.81420560224182</v>
      </c>
      <c r="G44" s="37">
        <f t="shared" ref="G44:K44" si="26">G43/$C43*100</f>
        <v>34.649971087648083</v>
      </c>
      <c r="H44" s="37">
        <f t="shared" si="26"/>
        <v>12.400824866929048</v>
      </c>
      <c r="I44" s="37">
        <f t="shared" si="26"/>
        <v>2.5547893187393225</v>
      </c>
      <c r="J44" s="37">
        <f t="shared" si="26"/>
        <v>0.32979438457876104</v>
      </c>
      <c r="K44" s="37">
        <f t="shared" si="26"/>
        <v>2.0016243634752153E-2</v>
      </c>
      <c r="L44" s="26"/>
      <c r="M44" s="26"/>
      <c r="N44" s="26"/>
      <c r="O44" s="30">
        <v>31</v>
      </c>
      <c r="P44" s="48">
        <f>rangking!D35</f>
        <v>756</v>
      </c>
      <c r="Q44" s="40">
        <f t="shared" si="4"/>
        <v>700.5</v>
      </c>
      <c r="R44" s="33">
        <f t="shared" si="5"/>
        <v>15507.75</v>
      </c>
      <c r="S44" s="33">
        <f t="shared" si="6"/>
        <v>589375.875</v>
      </c>
      <c r="T44" s="31">
        <f t="shared" si="7"/>
        <v>9024.3237499999814</v>
      </c>
    </row>
    <row r="45" spans="2:20" ht="15" x14ac:dyDescent="0.25">
      <c r="B45" s="34" t="s">
        <v>934</v>
      </c>
      <c r="C45" s="30"/>
      <c r="D45" s="30">
        <f>D43*(D27-$N$30)^2</f>
        <v>325818036.54978204</v>
      </c>
      <c r="E45" s="30">
        <f t="shared" ref="E45:K45" si="27">E43*(E27-$N$30)^2</f>
        <v>1674047905.5973823</v>
      </c>
      <c r="F45" s="30">
        <f t="shared" si="27"/>
        <v>706578855.79742384</v>
      </c>
      <c r="G45" s="30">
        <f t="shared" si="27"/>
        <v>416829281.01891249</v>
      </c>
      <c r="H45" s="30">
        <f t="shared" si="27"/>
        <v>1572118170.2029901</v>
      </c>
      <c r="I45" s="30">
        <f t="shared" si="27"/>
        <v>927189926.45523059</v>
      </c>
      <c r="J45" s="30">
        <f t="shared" si="27"/>
        <v>237607171.36466354</v>
      </c>
      <c r="K45" s="30">
        <f t="shared" si="27"/>
        <v>24007891.249490272</v>
      </c>
      <c r="L45" s="26"/>
      <c r="M45" s="26"/>
      <c r="N45" s="26"/>
      <c r="O45" s="30">
        <v>32</v>
      </c>
      <c r="P45" s="48">
        <f>rangking!D36</f>
        <v>756</v>
      </c>
      <c r="Q45" s="40">
        <f t="shared" si="4"/>
        <v>700.5</v>
      </c>
      <c r="R45" s="33">
        <f t="shared" si="5"/>
        <v>15507.75</v>
      </c>
      <c r="S45" s="33">
        <f t="shared" si="6"/>
        <v>589375.875</v>
      </c>
      <c r="T45" s="31">
        <f t="shared" si="7"/>
        <v>9024.3237499999814</v>
      </c>
    </row>
    <row r="46" spans="2:20" x14ac:dyDescent="0.2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30">
        <v>33</v>
      </c>
      <c r="P46" s="48">
        <f>rangking!D37</f>
        <v>755</v>
      </c>
      <c r="Q46" s="40">
        <f t="shared" si="4"/>
        <v>700.5</v>
      </c>
      <c r="R46" s="33">
        <f t="shared" si="5"/>
        <v>15507.75</v>
      </c>
      <c r="S46" s="33">
        <f t="shared" si="6"/>
        <v>589375.875</v>
      </c>
      <c r="T46" s="31">
        <f t="shared" si="7"/>
        <v>9179.4012499999953</v>
      </c>
    </row>
    <row r="47" spans="2:20" x14ac:dyDescent="0.2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30">
        <v>34</v>
      </c>
      <c r="P47" s="48">
        <f>rangking!D38</f>
        <v>754</v>
      </c>
      <c r="Q47" s="40">
        <f t="shared" si="4"/>
        <v>700.5</v>
      </c>
      <c r="R47" s="33">
        <f t="shared" si="5"/>
        <v>15507.75</v>
      </c>
      <c r="S47" s="33">
        <f t="shared" si="6"/>
        <v>589375.875</v>
      </c>
      <c r="T47" s="31">
        <f t="shared" si="7"/>
        <v>9334.4787500000093</v>
      </c>
    </row>
    <row r="48" spans="2:20" x14ac:dyDescent="0.2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30">
        <v>35</v>
      </c>
      <c r="P48" s="48">
        <f>rangking!D39</f>
        <v>752</v>
      </c>
      <c r="Q48" s="40">
        <f t="shared" si="4"/>
        <v>700.5</v>
      </c>
      <c r="R48" s="33">
        <f t="shared" si="5"/>
        <v>15507.75</v>
      </c>
      <c r="S48" s="33">
        <f t="shared" si="6"/>
        <v>589375.875</v>
      </c>
      <c r="T48" s="31">
        <f t="shared" si="7"/>
        <v>9644.6337500000373</v>
      </c>
    </row>
    <row r="49" spans="2:20" x14ac:dyDescent="0.2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30">
        <v>36</v>
      </c>
      <c r="P49" s="48">
        <f>rangking!D40</f>
        <v>750</v>
      </c>
      <c r="Q49" s="40">
        <f t="shared" si="4"/>
        <v>700.5</v>
      </c>
      <c r="R49" s="33">
        <f t="shared" si="5"/>
        <v>15507.75</v>
      </c>
      <c r="S49" s="33">
        <f t="shared" si="6"/>
        <v>589375.875</v>
      </c>
      <c r="T49" s="31">
        <f t="shared" si="7"/>
        <v>9954.7887499999488</v>
      </c>
    </row>
    <row r="50" spans="2:20" x14ac:dyDescent="0.2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30">
        <v>37</v>
      </c>
      <c r="P50" s="48">
        <f>rangking!D41</f>
        <v>748</v>
      </c>
      <c r="Q50" s="40">
        <f t="shared" si="4"/>
        <v>700.5</v>
      </c>
      <c r="R50" s="33">
        <f t="shared" si="5"/>
        <v>15507.75</v>
      </c>
      <c r="S50" s="33">
        <f t="shared" si="6"/>
        <v>589375.875</v>
      </c>
      <c r="T50" s="31">
        <f t="shared" si="7"/>
        <v>10264.943749999977</v>
      </c>
    </row>
    <row r="51" spans="2:20" x14ac:dyDescent="0.2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30">
        <v>38</v>
      </c>
      <c r="P51" s="48">
        <f>rangking!D42</f>
        <v>747</v>
      </c>
      <c r="Q51" s="40">
        <f t="shared" si="4"/>
        <v>700.5</v>
      </c>
      <c r="R51" s="33">
        <f t="shared" si="5"/>
        <v>15507.75</v>
      </c>
      <c r="S51" s="33">
        <f t="shared" si="6"/>
        <v>589375.875</v>
      </c>
      <c r="T51" s="31">
        <f t="shared" si="7"/>
        <v>10420.021249999991</v>
      </c>
    </row>
    <row r="52" spans="2:20" x14ac:dyDescent="0.2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30">
        <v>39</v>
      </c>
      <c r="P52" s="48">
        <f>rangking!D43</f>
        <v>747</v>
      </c>
      <c r="Q52" s="40">
        <f t="shared" si="4"/>
        <v>700.5</v>
      </c>
      <c r="R52" s="33">
        <f t="shared" si="5"/>
        <v>15507.75</v>
      </c>
      <c r="S52" s="33">
        <f t="shared" si="6"/>
        <v>589375.875</v>
      </c>
      <c r="T52" s="31">
        <f t="shared" si="7"/>
        <v>10420.021249999991</v>
      </c>
    </row>
    <row r="53" spans="2:20" x14ac:dyDescent="0.2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30">
        <v>40</v>
      </c>
      <c r="P53" s="48">
        <f>rangking!D44</f>
        <v>746</v>
      </c>
      <c r="Q53" s="40">
        <f t="shared" si="4"/>
        <v>700.5</v>
      </c>
      <c r="R53" s="33">
        <f t="shared" si="5"/>
        <v>15507.75</v>
      </c>
      <c r="S53" s="33">
        <f t="shared" si="6"/>
        <v>589375.875</v>
      </c>
      <c r="T53" s="31">
        <f t="shared" si="7"/>
        <v>10575.098750000005</v>
      </c>
    </row>
    <row r="54" spans="2:20" x14ac:dyDescent="0.2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30">
        <v>41</v>
      </c>
      <c r="P54" s="48">
        <f>rangking!D45</f>
        <v>746</v>
      </c>
      <c r="Q54" s="40">
        <f t="shared" si="4"/>
        <v>700.5</v>
      </c>
      <c r="R54" s="33">
        <f t="shared" si="5"/>
        <v>15507.75</v>
      </c>
      <c r="S54" s="33">
        <f t="shared" si="6"/>
        <v>589375.875</v>
      </c>
      <c r="T54" s="31">
        <f t="shared" si="7"/>
        <v>10575.098750000005</v>
      </c>
    </row>
    <row r="55" spans="2:20" x14ac:dyDescent="0.2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30">
        <v>42</v>
      </c>
      <c r="P55" s="48">
        <f>rangking!D46</f>
        <v>743</v>
      </c>
      <c r="Q55" s="40">
        <f t="shared" si="4"/>
        <v>700.5</v>
      </c>
      <c r="R55" s="33">
        <f t="shared" si="5"/>
        <v>15507.75</v>
      </c>
      <c r="S55" s="33">
        <f t="shared" si="6"/>
        <v>589375.875</v>
      </c>
      <c r="T55" s="31">
        <f t="shared" si="7"/>
        <v>11040.331250000047</v>
      </c>
    </row>
    <row r="56" spans="2:20" x14ac:dyDescent="0.2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30">
        <v>43</v>
      </c>
      <c r="P56" s="48">
        <f>rangking!D47</f>
        <v>742</v>
      </c>
      <c r="Q56" s="40">
        <f t="shared" si="4"/>
        <v>700.5</v>
      </c>
      <c r="R56" s="33">
        <f t="shared" si="5"/>
        <v>15507.75</v>
      </c>
      <c r="S56" s="33">
        <f t="shared" si="6"/>
        <v>589375.875</v>
      </c>
      <c r="T56" s="31">
        <f t="shared" si="7"/>
        <v>11195.408749999944</v>
      </c>
    </row>
    <row r="57" spans="2:20" x14ac:dyDescent="0.2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30">
        <v>44</v>
      </c>
      <c r="P57" s="48">
        <f>rangking!D48</f>
        <v>739</v>
      </c>
      <c r="Q57" s="40">
        <f t="shared" si="4"/>
        <v>700.5</v>
      </c>
      <c r="R57" s="33">
        <f t="shared" si="5"/>
        <v>15507.75</v>
      </c>
      <c r="S57" s="33">
        <f t="shared" si="6"/>
        <v>589375.875</v>
      </c>
      <c r="T57" s="31">
        <f t="shared" si="7"/>
        <v>11660.641249999986</v>
      </c>
    </row>
    <row r="58" spans="2:20" x14ac:dyDescent="0.2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30">
        <v>45</v>
      </c>
      <c r="P58" s="48">
        <f>rangking!D49</f>
        <v>739</v>
      </c>
      <c r="Q58" s="40">
        <f t="shared" si="4"/>
        <v>700.5</v>
      </c>
      <c r="R58" s="33">
        <f t="shared" si="5"/>
        <v>15507.75</v>
      </c>
      <c r="S58" s="33">
        <f t="shared" si="6"/>
        <v>589375.875</v>
      </c>
      <c r="T58" s="31">
        <f t="shared" si="7"/>
        <v>11660.641249999986</v>
      </c>
    </row>
    <row r="59" spans="2:20" x14ac:dyDescent="0.2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30">
        <v>46</v>
      </c>
      <c r="P59" s="48">
        <f>rangking!D50</f>
        <v>737</v>
      </c>
      <c r="Q59" s="40">
        <f t="shared" si="4"/>
        <v>700.5</v>
      </c>
      <c r="R59" s="33">
        <f t="shared" si="5"/>
        <v>15507.75</v>
      </c>
      <c r="S59" s="33">
        <f t="shared" si="6"/>
        <v>589375.875</v>
      </c>
      <c r="T59" s="31">
        <f t="shared" si="7"/>
        <v>11970.796250000014</v>
      </c>
    </row>
    <row r="60" spans="2:20" x14ac:dyDescent="0.2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30">
        <v>47</v>
      </c>
      <c r="P60" s="48">
        <f>rangking!D51</f>
        <v>730</v>
      </c>
      <c r="Q60" s="40">
        <f t="shared" si="4"/>
        <v>700.5</v>
      </c>
      <c r="R60" s="33">
        <f t="shared" si="5"/>
        <v>15507.75</v>
      </c>
      <c r="S60" s="33">
        <f t="shared" si="6"/>
        <v>589375.875</v>
      </c>
      <c r="T60" s="31">
        <f t="shared" si="7"/>
        <v>13056.338749999995</v>
      </c>
    </row>
    <row r="61" spans="2:20" x14ac:dyDescent="0.2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30">
        <v>48</v>
      </c>
      <c r="P61" s="48">
        <f>rangking!D52</f>
        <v>727</v>
      </c>
      <c r="Q61" s="40">
        <f t="shared" si="4"/>
        <v>700.5</v>
      </c>
      <c r="R61" s="33">
        <f t="shared" si="5"/>
        <v>15507.75</v>
      </c>
      <c r="S61" s="33">
        <f t="shared" si="6"/>
        <v>589375.875</v>
      </c>
      <c r="T61" s="31">
        <f t="shared" si="7"/>
        <v>13521.571250000037</v>
      </c>
    </row>
    <row r="62" spans="2:20" x14ac:dyDescent="0.2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30">
        <v>49</v>
      </c>
      <c r="P62" s="48">
        <f>rangking!D53</f>
        <v>727</v>
      </c>
      <c r="Q62" s="40">
        <f t="shared" si="4"/>
        <v>700.5</v>
      </c>
      <c r="R62" s="33">
        <f t="shared" si="5"/>
        <v>15507.75</v>
      </c>
      <c r="S62" s="33">
        <f t="shared" si="6"/>
        <v>589375.875</v>
      </c>
      <c r="T62" s="31">
        <f t="shared" si="7"/>
        <v>13521.571250000037</v>
      </c>
    </row>
    <row r="63" spans="2:20" x14ac:dyDescent="0.2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30">
        <v>50</v>
      </c>
      <c r="P63" s="48">
        <f>rangking!D54</f>
        <v>727</v>
      </c>
      <c r="Q63" s="40">
        <f t="shared" si="4"/>
        <v>700.5</v>
      </c>
      <c r="R63" s="33">
        <f t="shared" si="5"/>
        <v>15507.75</v>
      </c>
      <c r="S63" s="33">
        <f t="shared" si="6"/>
        <v>589375.875</v>
      </c>
      <c r="T63" s="31">
        <f t="shared" si="7"/>
        <v>13521.571250000037</v>
      </c>
    </row>
    <row r="64" spans="2:20" x14ac:dyDescent="0.2">
      <c r="O64" s="30">
        <v>51</v>
      </c>
      <c r="P64" s="48">
        <f>rangking!D55</f>
        <v>726</v>
      </c>
      <c r="Q64" s="40">
        <f t="shared" ref="Q64:Q127" si="28">IF(AND(P64&gt;=201,P64&lt;=300),200.5,IF(AND(P64&gt;=301,P64&lt;=400),300.5,IF(AND(P64&gt;=401,P64&lt;=500),400.5,IF(AND(P64&gt;=501,P64&lt;=600),500.5,IF(AND(P64&gt;=601,P64&lt;=700),600.5,IF(AND(P64&gt;=701,P64&lt;=800),700.5,IF(AND(P64&gt;=801,P64&lt;=900),800.5,900.5)))))))</f>
        <v>700.5</v>
      </c>
      <c r="R64" s="33">
        <f t="shared" ref="R64:R127" si="29">IF(AND(P64&gt;=201,P64&lt;=300),D$22,IF(AND(P64&gt;=301,P64&lt;=400),E$22,IF(AND(P64&gt;=401,P64&lt;=500),F$22,IF(AND(P64&gt;=501,P64&lt;=600),G$22,IF(AND(P64&gt;=601,P64&lt;=700),H$22,IF(AND(P64&gt;=701,P64&lt;=800),I$22,IF(AND(P64&gt;=801,P64&lt;=900),J$22,K$22)))))))</f>
        <v>15507.75</v>
      </c>
      <c r="S64" s="33">
        <f t="shared" ref="S64:S127" si="30">IF(P64&lt;=300,0,IF(P64&lt;=400,D$22,IF(P64&lt;=500,SUM(D$22:E$22),IF(P64&lt;=600,SUM(D$22:F$22),IF(P64&lt;=700,SUM(D$22:G$22),IF(P64&lt;=800,SUM(D$22:H$22),IF(P64&lt;=900,SUM(D$22:I$22),SUM(D$22:J$22))))))))</f>
        <v>589375.875</v>
      </c>
      <c r="T64" s="31">
        <f t="shared" ref="T64:T127" si="31">C$22-((P64-Q64)*R64/100+S64)</f>
        <v>13676.648750000051</v>
      </c>
    </row>
    <row r="65" spans="15:20" x14ac:dyDescent="0.2">
      <c r="O65" s="30">
        <v>52</v>
      </c>
      <c r="P65" s="48">
        <f>rangking!D56</f>
        <v>725</v>
      </c>
      <c r="Q65" s="40">
        <f t="shared" si="28"/>
        <v>700.5</v>
      </c>
      <c r="R65" s="33">
        <f t="shared" si="29"/>
        <v>15507.75</v>
      </c>
      <c r="S65" s="33">
        <f t="shared" si="30"/>
        <v>589375.875</v>
      </c>
      <c r="T65" s="31">
        <f t="shared" si="31"/>
        <v>13831.726249999949</v>
      </c>
    </row>
    <row r="66" spans="15:20" x14ac:dyDescent="0.2">
      <c r="O66" s="30">
        <v>53</v>
      </c>
      <c r="P66" s="48">
        <f>rangking!D57</f>
        <v>725</v>
      </c>
      <c r="Q66" s="40">
        <f t="shared" si="28"/>
        <v>700.5</v>
      </c>
      <c r="R66" s="33">
        <f t="shared" si="29"/>
        <v>15507.75</v>
      </c>
      <c r="S66" s="33">
        <f t="shared" si="30"/>
        <v>589375.875</v>
      </c>
      <c r="T66" s="31">
        <f t="shared" si="31"/>
        <v>13831.726249999949</v>
      </c>
    </row>
    <row r="67" spans="15:20" x14ac:dyDescent="0.2">
      <c r="O67" s="30">
        <v>54</v>
      </c>
      <c r="P67" s="48">
        <f>rangking!D58</f>
        <v>724</v>
      </c>
      <c r="Q67" s="40">
        <f t="shared" si="28"/>
        <v>700.5</v>
      </c>
      <c r="R67" s="33">
        <f t="shared" si="29"/>
        <v>15507.75</v>
      </c>
      <c r="S67" s="33">
        <f t="shared" si="30"/>
        <v>589375.875</v>
      </c>
      <c r="T67" s="31">
        <f t="shared" si="31"/>
        <v>13986.803749999963</v>
      </c>
    </row>
    <row r="68" spans="15:20" x14ac:dyDescent="0.2">
      <c r="O68" s="30">
        <v>55</v>
      </c>
      <c r="P68" s="48">
        <f>rangking!D59</f>
        <v>724</v>
      </c>
      <c r="Q68" s="40">
        <f t="shared" si="28"/>
        <v>700.5</v>
      </c>
      <c r="R68" s="33">
        <f t="shared" si="29"/>
        <v>15507.75</v>
      </c>
      <c r="S68" s="33">
        <f t="shared" si="30"/>
        <v>589375.875</v>
      </c>
      <c r="T68" s="31">
        <f t="shared" si="31"/>
        <v>13986.803749999963</v>
      </c>
    </row>
    <row r="69" spans="15:20" x14ac:dyDescent="0.2">
      <c r="O69" s="30">
        <v>56</v>
      </c>
      <c r="P69" s="48">
        <f>rangking!D60</f>
        <v>724</v>
      </c>
      <c r="Q69" s="40">
        <f t="shared" si="28"/>
        <v>700.5</v>
      </c>
      <c r="R69" s="33">
        <f t="shared" si="29"/>
        <v>15507.75</v>
      </c>
      <c r="S69" s="33">
        <f t="shared" si="30"/>
        <v>589375.875</v>
      </c>
      <c r="T69" s="31">
        <f t="shared" si="31"/>
        <v>13986.803749999963</v>
      </c>
    </row>
    <row r="70" spans="15:20" x14ac:dyDescent="0.2">
      <c r="O70" s="30">
        <v>57</v>
      </c>
      <c r="P70" s="48">
        <f>rangking!D61</f>
        <v>723</v>
      </c>
      <c r="Q70" s="40">
        <f t="shared" si="28"/>
        <v>700.5</v>
      </c>
      <c r="R70" s="33">
        <f t="shared" si="29"/>
        <v>15507.75</v>
      </c>
      <c r="S70" s="33">
        <f t="shared" si="30"/>
        <v>589375.875</v>
      </c>
      <c r="T70" s="31">
        <f t="shared" si="31"/>
        <v>14141.881249999977</v>
      </c>
    </row>
    <row r="71" spans="15:20" x14ac:dyDescent="0.2">
      <c r="O71" s="30">
        <v>58</v>
      </c>
      <c r="P71" s="48">
        <f>rangking!D62</f>
        <v>722</v>
      </c>
      <c r="Q71" s="40">
        <f t="shared" si="28"/>
        <v>700.5</v>
      </c>
      <c r="R71" s="33">
        <f t="shared" si="29"/>
        <v>15507.75</v>
      </c>
      <c r="S71" s="33">
        <f t="shared" si="30"/>
        <v>589375.875</v>
      </c>
      <c r="T71" s="31">
        <f t="shared" si="31"/>
        <v>14296.958749999991</v>
      </c>
    </row>
    <row r="72" spans="15:20" x14ac:dyDescent="0.2">
      <c r="O72" s="30">
        <v>59</v>
      </c>
      <c r="P72" s="48">
        <f>rangking!D63</f>
        <v>719</v>
      </c>
      <c r="Q72" s="40">
        <f t="shared" si="28"/>
        <v>700.5</v>
      </c>
      <c r="R72" s="33">
        <f t="shared" si="29"/>
        <v>15507.75</v>
      </c>
      <c r="S72" s="33">
        <f t="shared" si="30"/>
        <v>589375.875</v>
      </c>
      <c r="T72" s="31">
        <f t="shared" si="31"/>
        <v>14762.191250000033</v>
      </c>
    </row>
    <row r="73" spans="15:20" x14ac:dyDescent="0.2">
      <c r="O73" s="30">
        <v>60</v>
      </c>
      <c r="P73" s="48">
        <f>rangking!D64</f>
        <v>719</v>
      </c>
      <c r="Q73" s="40">
        <f t="shared" si="28"/>
        <v>700.5</v>
      </c>
      <c r="R73" s="33">
        <f t="shared" si="29"/>
        <v>15507.75</v>
      </c>
      <c r="S73" s="33">
        <f t="shared" si="30"/>
        <v>589375.875</v>
      </c>
      <c r="T73" s="31">
        <f t="shared" si="31"/>
        <v>14762.191250000033</v>
      </c>
    </row>
    <row r="74" spans="15:20" x14ac:dyDescent="0.2">
      <c r="O74" s="30">
        <v>61</v>
      </c>
      <c r="P74" s="48">
        <f>rangking!D65</f>
        <v>718</v>
      </c>
      <c r="Q74" s="40">
        <f t="shared" si="28"/>
        <v>700.5</v>
      </c>
      <c r="R74" s="33">
        <f t="shared" si="29"/>
        <v>15507.75</v>
      </c>
      <c r="S74" s="33">
        <f t="shared" si="30"/>
        <v>589375.875</v>
      </c>
      <c r="T74" s="31">
        <f t="shared" si="31"/>
        <v>14917.268750000047</v>
      </c>
    </row>
    <row r="75" spans="15:20" x14ac:dyDescent="0.2">
      <c r="O75" s="30">
        <v>62</v>
      </c>
      <c r="P75" s="48">
        <f>rangking!D66</f>
        <v>716</v>
      </c>
      <c r="Q75" s="40">
        <f t="shared" si="28"/>
        <v>700.5</v>
      </c>
      <c r="R75" s="33">
        <f t="shared" si="29"/>
        <v>15507.75</v>
      </c>
      <c r="S75" s="33">
        <f t="shared" si="30"/>
        <v>589375.875</v>
      </c>
      <c r="T75" s="31">
        <f t="shared" si="31"/>
        <v>15227.423749999958</v>
      </c>
    </row>
    <row r="76" spans="15:20" x14ac:dyDescent="0.2">
      <c r="O76" s="30">
        <v>63</v>
      </c>
      <c r="P76" s="48">
        <f>rangking!D67</f>
        <v>715</v>
      </c>
      <c r="Q76" s="40">
        <f t="shared" si="28"/>
        <v>700.5</v>
      </c>
      <c r="R76" s="33">
        <f t="shared" si="29"/>
        <v>15507.75</v>
      </c>
      <c r="S76" s="33">
        <f t="shared" si="30"/>
        <v>589375.875</v>
      </c>
      <c r="T76" s="31">
        <f t="shared" si="31"/>
        <v>15382.501249999972</v>
      </c>
    </row>
    <row r="77" spans="15:20" x14ac:dyDescent="0.2">
      <c r="O77" s="30">
        <v>64</v>
      </c>
      <c r="P77" s="48">
        <f>rangking!D68</f>
        <v>714</v>
      </c>
      <c r="Q77" s="40">
        <f t="shared" si="28"/>
        <v>700.5</v>
      </c>
      <c r="R77" s="33">
        <f t="shared" si="29"/>
        <v>15507.75</v>
      </c>
      <c r="S77" s="33">
        <f t="shared" si="30"/>
        <v>589375.875</v>
      </c>
      <c r="T77" s="31">
        <f t="shared" si="31"/>
        <v>15537.578749999986</v>
      </c>
    </row>
    <row r="78" spans="15:20" x14ac:dyDescent="0.2">
      <c r="O78" s="30">
        <v>65</v>
      </c>
      <c r="P78" s="48">
        <f>rangking!D69</f>
        <v>711</v>
      </c>
      <c r="Q78" s="40">
        <f t="shared" si="28"/>
        <v>700.5</v>
      </c>
      <c r="R78" s="33">
        <f t="shared" si="29"/>
        <v>15507.75</v>
      </c>
      <c r="S78" s="33">
        <f t="shared" si="30"/>
        <v>589375.875</v>
      </c>
      <c r="T78" s="31">
        <f t="shared" si="31"/>
        <v>16002.811250000028</v>
      </c>
    </row>
    <row r="79" spans="15:20" x14ac:dyDescent="0.2">
      <c r="O79" s="30">
        <v>66</v>
      </c>
      <c r="P79" s="48">
        <f>rangking!D70</f>
        <v>711</v>
      </c>
      <c r="Q79" s="40">
        <f t="shared" si="28"/>
        <v>700.5</v>
      </c>
      <c r="R79" s="33">
        <f t="shared" si="29"/>
        <v>15507.75</v>
      </c>
      <c r="S79" s="33">
        <f t="shared" si="30"/>
        <v>589375.875</v>
      </c>
      <c r="T79" s="31">
        <f t="shared" si="31"/>
        <v>16002.811250000028</v>
      </c>
    </row>
    <row r="80" spans="15:20" x14ac:dyDescent="0.2">
      <c r="O80" s="30">
        <v>67</v>
      </c>
      <c r="P80" s="48">
        <f>rangking!D71</f>
        <v>711</v>
      </c>
      <c r="Q80" s="40">
        <f t="shared" si="28"/>
        <v>700.5</v>
      </c>
      <c r="R80" s="33">
        <f t="shared" si="29"/>
        <v>15507.75</v>
      </c>
      <c r="S80" s="33">
        <f t="shared" si="30"/>
        <v>589375.875</v>
      </c>
      <c r="T80" s="31">
        <f t="shared" si="31"/>
        <v>16002.811250000028</v>
      </c>
    </row>
    <row r="81" spans="15:20" x14ac:dyDescent="0.2">
      <c r="O81" s="30">
        <v>68</v>
      </c>
      <c r="P81" s="48">
        <f>rangking!D72</f>
        <v>711</v>
      </c>
      <c r="Q81" s="40">
        <f t="shared" si="28"/>
        <v>700.5</v>
      </c>
      <c r="R81" s="33">
        <f t="shared" si="29"/>
        <v>15507.75</v>
      </c>
      <c r="S81" s="33">
        <f t="shared" si="30"/>
        <v>589375.875</v>
      </c>
      <c r="T81" s="31">
        <f t="shared" si="31"/>
        <v>16002.811250000028</v>
      </c>
    </row>
    <row r="82" spans="15:20" x14ac:dyDescent="0.2">
      <c r="O82" s="30">
        <v>69</v>
      </c>
      <c r="P82" s="48">
        <f>rangking!D73</f>
        <v>710</v>
      </c>
      <c r="Q82" s="40">
        <f t="shared" si="28"/>
        <v>700.5</v>
      </c>
      <c r="R82" s="33">
        <f t="shared" si="29"/>
        <v>15507.75</v>
      </c>
      <c r="S82" s="33">
        <f t="shared" si="30"/>
        <v>589375.875</v>
      </c>
      <c r="T82" s="31">
        <f t="shared" si="31"/>
        <v>16157.888750000042</v>
      </c>
    </row>
    <row r="83" spans="15:20" x14ac:dyDescent="0.2">
      <c r="O83" s="30">
        <v>70</v>
      </c>
      <c r="P83" s="48">
        <f>rangking!D74</f>
        <v>710</v>
      </c>
      <c r="Q83" s="40">
        <f t="shared" si="28"/>
        <v>700.5</v>
      </c>
      <c r="R83" s="33">
        <f t="shared" si="29"/>
        <v>15507.75</v>
      </c>
      <c r="S83" s="33">
        <f t="shared" si="30"/>
        <v>589375.875</v>
      </c>
      <c r="T83" s="31">
        <f t="shared" si="31"/>
        <v>16157.888750000042</v>
      </c>
    </row>
    <row r="84" spans="15:20" x14ac:dyDescent="0.2">
      <c r="O84" s="30">
        <v>71</v>
      </c>
      <c r="P84" s="48">
        <f>rangking!D75</f>
        <v>709</v>
      </c>
      <c r="Q84" s="40">
        <f t="shared" si="28"/>
        <v>700.5</v>
      </c>
      <c r="R84" s="33">
        <f t="shared" si="29"/>
        <v>15507.75</v>
      </c>
      <c r="S84" s="33">
        <f t="shared" si="30"/>
        <v>589375.875</v>
      </c>
      <c r="T84" s="31">
        <f t="shared" si="31"/>
        <v>16312.966250000056</v>
      </c>
    </row>
    <row r="85" spans="15:20" x14ac:dyDescent="0.2">
      <c r="O85" s="30">
        <v>72</v>
      </c>
      <c r="P85" s="48">
        <f>rangking!D76</f>
        <v>708</v>
      </c>
      <c r="Q85" s="40">
        <f t="shared" si="28"/>
        <v>700.5</v>
      </c>
      <c r="R85" s="33">
        <f t="shared" si="29"/>
        <v>15507.75</v>
      </c>
      <c r="S85" s="33">
        <f t="shared" si="30"/>
        <v>589375.875</v>
      </c>
      <c r="T85" s="31">
        <f t="shared" si="31"/>
        <v>16468.043749999953</v>
      </c>
    </row>
    <row r="86" spans="15:20" x14ac:dyDescent="0.2">
      <c r="O86" s="30">
        <v>73</v>
      </c>
      <c r="P86" s="48">
        <f>rangking!D77</f>
        <v>708</v>
      </c>
      <c r="Q86" s="40">
        <f t="shared" si="28"/>
        <v>700.5</v>
      </c>
      <c r="R86" s="33">
        <f t="shared" si="29"/>
        <v>15507.75</v>
      </c>
      <c r="S86" s="33">
        <f t="shared" si="30"/>
        <v>589375.875</v>
      </c>
      <c r="T86" s="31">
        <f t="shared" si="31"/>
        <v>16468.043749999953</v>
      </c>
    </row>
    <row r="87" spans="15:20" x14ac:dyDescent="0.2">
      <c r="O87" s="30">
        <v>74</v>
      </c>
      <c r="P87" s="48">
        <f>rangking!D78</f>
        <v>707</v>
      </c>
      <c r="Q87" s="40">
        <f t="shared" si="28"/>
        <v>700.5</v>
      </c>
      <c r="R87" s="33">
        <f t="shared" si="29"/>
        <v>15507.75</v>
      </c>
      <c r="S87" s="33">
        <f t="shared" si="30"/>
        <v>589375.875</v>
      </c>
      <c r="T87" s="31">
        <f t="shared" si="31"/>
        <v>16623.121249999967</v>
      </c>
    </row>
    <row r="88" spans="15:20" x14ac:dyDescent="0.2">
      <c r="O88" s="30">
        <v>75</v>
      </c>
      <c r="P88" s="48">
        <f>rangking!D79</f>
        <v>707</v>
      </c>
      <c r="Q88" s="40">
        <f t="shared" si="28"/>
        <v>700.5</v>
      </c>
      <c r="R88" s="33">
        <f t="shared" si="29"/>
        <v>15507.75</v>
      </c>
      <c r="S88" s="33">
        <f t="shared" si="30"/>
        <v>589375.875</v>
      </c>
      <c r="T88" s="31">
        <f t="shared" si="31"/>
        <v>16623.121249999967</v>
      </c>
    </row>
    <row r="89" spans="15:20" x14ac:dyDescent="0.2">
      <c r="O89" s="30">
        <v>76</v>
      </c>
      <c r="P89" s="48">
        <f>rangking!D80</f>
        <v>707</v>
      </c>
      <c r="Q89" s="40">
        <f t="shared" si="28"/>
        <v>700.5</v>
      </c>
      <c r="R89" s="33">
        <f t="shared" si="29"/>
        <v>15507.75</v>
      </c>
      <c r="S89" s="33">
        <f t="shared" si="30"/>
        <v>589375.875</v>
      </c>
      <c r="T89" s="31">
        <f t="shared" si="31"/>
        <v>16623.121249999967</v>
      </c>
    </row>
    <row r="90" spans="15:20" x14ac:dyDescent="0.2">
      <c r="O90" s="30">
        <v>77</v>
      </c>
      <c r="P90" s="48">
        <f>rangking!D81</f>
        <v>706</v>
      </c>
      <c r="Q90" s="40">
        <f t="shared" si="28"/>
        <v>700.5</v>
      </c>
      <c r="R90" s="33">
        <f t="shared" si="29"/>
        <v>15507.75</v>
      </c>
      <c r="S90" s="33">
        <f t="shared" si="30"/>
        <v>589375.875</v>
      </c>
      <c r="T90" s="31">
        <f t="shared" si="31"/>
        <v>16778.198749999981</v>
      </c>
    </row>
    <row r="91" spans="15:20" x14ac:dyDescent="0.2">
      <c r="O91" s="30">
        <v>78</v>
      </c>
      <c r="P91" s="48">
        <f>rangking!D82</f>
        <v>706</v>
      </c>
      <c r="Q91" s="40">
        <f t="shared" si="28"/>
        <v>700.5</v>
      </c>
      <c r="R91" s="33">
        <f t="shared" si="29"/>
        <v>15507.75</v>
      </c>
      <c r="S91" s="33">
        <f t="shared" si="30"/>
        <v>589375.875</v>
      </c>
      <c r="T91" s="31">
        <f t="shared" si="31"/>
        <v>16778.198749999981</v>
      </c>
    </row>
    <row r="92" spans="15:20" x14ac:dyDescent="0.2">
      <c r="O92" s="30">
        <v>79</v>
      </c>
      <c r="P92" s="48">
        <f>rangking!D83</f>
        <v>705</v>
      </c>
      <c r="Q92" s="40">
        <f t="shared" si="28"/>
        <v>700.5</v>
      </c>
      <c r="R92" s="33">
        <f t="shared" si="29"/>
        <v>15507.75</v>
      </c>
      <c r="S92" s="33">
        <f t="shared" si="30"/>
        <v>589375.875</v>
      </c>
      <c r="T92" s="31">
        <f t="shared" si="31"/>
        <v>16933.276249999995</v>
      </c>
    </row>
    <row r="93" spans="15:20" x14ac:dyDescent="0.2">
      <c r="O93" s="30">
        <v>80</v>
      </c>
      <c r="P93" s="48">
        <f>rangking!D84</f>
        <v>705</v>
      </c>
      <c r="Q93" s="40">
        <f t="shared" si="28"/>
        <v>700.5</v>
      </c>
      <c r="R93" s="33">
        <f t="shared" si="29"/>
        <v>15507.75</v>
      </c>
      <c r="S93" s="33">
        <f t="shared" si="30"/>
        <v>589375.875</v>
      </c>
      <c r="T93" s="31">
        <f t="shared" si="31"/>
        <v>16933.276249999995</v>
      </c>
    </row>
    <row r="94" spans="15:20" x14ac:dyDescent="0.2">
      <c r="O94" s="30">
        <v>81</v>
      </c>
      <c r="P94" s="48">
        <f>rangking!D85</f>
        <v>704</v>
      </c>
      <c r="Q94" s="40">
        <f t="shared" si="28"/>
        <v>700.5</v>
      </c>
      <c r="R94" s="33">
        <f t="shared" si="29"/>
        <v>15507.75</v>
      </c>
      <c r="S94" s="33">
        <f t="shared" si="30"/>
        <v>589375.875</v>
      </c>
      <c r="T94" s="31">
        <f t="shared" si="31"/>
        <v>17088.353750000009</v>
      </c>
    </row>
    <row r="95" spans="15:20" x14ac:dyDescent="0.2">
      <c r="O95" s="30">
        <v>82</v>
      </c>
      <c r="P95" s="48">
        <f>rangking!D86</f>
        <v>704</v>
      </c>
      <c r="Q95" s="40">
        <f t="shared" si="28"/>
        <v>700.5</v>
      </c>
      <c r="R95" s="33">
        <f t="shared" si="29"/>
        <v>15507.75</v>
      </c>
      <c r="S95" s="33">
        <f t="shared" si="30"/>
        <v>589375.875</v>
      </c>
      <c r="T95" s="31">
        <f t="shared" si="31"/>
        <v>17088.353750000009</v>
      </c>
    </row>
    <row r="96" spans="15:20" x14ac:dyDescent="0.2">
      <c r="O96" s="30">
        <v>83</v>
      </c>
      <c r="P96" s="48">
        <f>rangking!D87</f>
        <v>703</v>
      </c>
      <c r="Q96" s="40">
        <f t="shared" si="28"/>
        <v>700.5</v>
      </c>
      <c r="R96" s="33">
        <f t="shared" si="29"/>
        <v>15507.75</v>
      </c>
      <c r="S96" s="33">
        <f t="shared" si="30"/>
        <v>589375.875</v>
      </c>
      <c r="T96" s="31">
        <f t="shared" si="31"/>
        <v>17243.431250000023</v>
      </c>
    </row>
    <row r="97" spans="15:20" x14ac:dyDescent="0.2">
      <c r="O97" s="30">
        <v>84</v>
      </c>
      <c r="P97" s="48">
        <f>rangking!D88</f>
        <v>703</v>
      </c>
      <c r="Q97" s="40">
        <f t="shared" si="28"/>
        <v>700.5</v>
      </c>
      <c r="R97" s="33">
        <f t="shared" si="29"/>
        <v>15507.75</v>
      </c>
      <c r="S97" s="33">
        <f t="shared" si="30"/>
        <v>589375.875</v>
      </c>
      <c r="T97" s="31">
        <f t="shared" si="31"/>
        <v>17243.431250000023</v>
      </c>
    </row>
    <row r="98" spans="15:20" x14ac:dyDescent="0.2">
      <c r="O98" s="30">
        <v>85</v>
      </c>
      <c r="P98" s="48">
        <f>rangking!D89</f>
        <v>703</v>
      </c>
      <c r="Q98" s="40">
        <f t="shared" si="28"/>
        <v>700.5</v>
      </c>
      <c r="R98" s="33">
        <f t="shared" si="29"/>
        <v>15507.75</v>
      </c>
      <c r="S98" s="33">
        <f t="shared" si="30"/>
        <v>589375.875</v>
      </c>
      <c r="T98" s="31">
        <f t="shared" si="31"/>
        <v>17243.431250000023</v>
      </c>
    </row>
    <row r="99" spans="15:20" x14ac:dyDescent="0.2">
      <c r="O99" s="30">
        <v>86</v>
      </c>
      <c r="P99" s="48">
        <f>rangking!D90</f>
        <v>703</v>
      </c>
      <c r="Q99" s="40">
        <f t="shared" si="28"/>
        <v>700.5</v>
      </c>
      <c r="R99" s="33">
        <f t="shared" si="29"/>
        <v>15507.75</v>
      </c>
      <c r="S99" s="33">
        <f t="shared" si="30"/>
        <v>589375.875</v>
      </c>
      <c r="T99" s="31">
        <f t="shared" si="31"/>
        <v>17243.431250000023</v>
      </c>
    </row>
    <row r="100" spans="15:20" x14ac:dyDescent="0.2">
      <c r="O100" s="30">
        <v>87</v>
      </c>
      <c r="P100" s="48">
        <f>rangking!D91</f>
        <v>701</v>
      </c>
      <c r="Q100" s="40">
        <f t="shared" si="28"/>
        <v>700.5</v>
      </c>
      <c r="R100" s="33">
        <f t="shared" si="29"/>
        <v>15507.75</v>
      </c>
      <c r="S100" s="33">
        <f t="shared" si="30"/>
        <v>589375.875</v>
      </c>
      <c r="T100" s="31">
        <f t="shared" si="31"/>
        <v>17553.586250000051</v>
      </c>
    </row>
    <row r="101" spans="15:20" x14ac:dyDescent="0.2">
      <c r="O101" s="30">
        <v>88</v>
      </c>
      <c r="P101" s="48">
        <f>rangking!D92</f>
        <v>701</v>
      </c>
      <c r="Q101" s="40">
        <f t="shared" si="28"/>
        <v>700.5</v>
      </c>
      <c r="R101" s="33">
        <f t="shared" si="29"/>
        <v>15507.75</v>
      </c>
      <c r="S101" s="33">
        <f t="shared" si="30"/>
        <v>589375.875</v>
      </c>
      <c r="T101" s="31">
        <f t="shared" si="31"/>
        <v>17553.586250000051</v>
      </c>
    </row>
    <row r="102" spans="15:20" x14ac:dyDescent="0.2">
      <c r="O102" s="30">
        <v>89</v>
      </c>
      <c r="P102" s="48">
        <f>rangking!D93</f>
        <v>698</v>
      </c>
      <c r="Q102" s="40">
        <f t="shared" si="28"/>
        <v>600.5</v>
      </c>
      <c r="R102" s="33">
        <f t="shared" si="29"/>
        <v>75273.875</v>
      </c>
      <c r="S102" s="33">
        <f t="shared" si="30"/>
        <v>514102</v>
      </c>
      <c r="T102" s="31">
        <f t="shared" si="31"/>
        <v>19512.971875000047</v>
      </c>
    </row>
    <row r="103" spans="15:20" x14ac:dyDescent="0.2">
      <c r="O103" s="30">
        <v>90</v>
      </c>
      <c r="P103" s="48">
        <f>rangking!D94</f>
        <v>698</v>
      </c>
      <c r="Q103" s="40">
        <f t="shared" si="28"/>
        <v>600.5</v>
      </c>
      <c r="R103" s="33">
        <f t="shared" si="29"/>
        <v>75273.875</v>
      </c>
      <c r="S103" s="33">
        <f t="shared" si="30"/>
        <v>514102</v>
      </c>
      <c r="T103" s="31">
        <f t="shared" si="31"/>
        <v>19512.971875000047</v>
      </c>
    </row>
    <row r="104" spans="15:20" x14ac:dyDescent="0.2">
      <c r="O104" s="30">
        <v>91</v>
      </c>
      <c r="P104" s="48">
        <f>rangking!D95</f>
        <v>698</v>
      </c>
      <c r="Q104" s="40">
        <f t="shared" si="28"/>
        <v>600.5</v>
      </c>
      <c r="R104" s="33">
        <f t="shared" si="29"/>
        <v>75273.875</v>
      </c>
      <c r="S104" s="33">
        <f t="shared" si="30"/>
        <v>514102</v>
      </c>
      <c r="T104" s="31">
        <f t="shared" si="31"/>
        <v>19512.971875000047</v>
      </c>
    </row>
    <row r="105" spans="15:20" x14ac:dyDescent="0.2">
      <c r="O105" s="30">
        <v>92</v>
      </c>
      <c r="P105" s="48">
        <f>rangking!D96</f>
        <v>697</v>
      </c>
      <c r="Q105" s="40">
        <f t="shared" si="28"/>
        <v>600.5</v>
      </c>
      <c r="R105" s="33">
        <f t="shared" si="29"/>
        <v>75273.875</v>
      </c>
      <c r="S105" s="33">
        <f t="shared" si="30"/>
        <v>514102</v>
      </c>
      <c r="T105" s="31">
        <f t="shared" si="31"/>
        <v>20265.710625000065</v>
      </c>
    </row>
    <row r="106" spans="15:20" x14ac:dyDescent="0.2">
      <c r="O106" s="30">
        <v>93</v>
      </c>
      <c r="P106" s="48">
        <f>rangking!D97</f>
        <v>697</v>
      </c>
      <c r="Q106" s="40">
        <f t="shared" si="28"/>
        <v>600.5</v>
      </c>
      <c r="R106" s="33">
        <f t="shared" si="29"/>
        <v>75273.875</v>
      </c>
      <c r="S106" s="33">
        <f t="shared" si="30"/>
        <v>514102</v>
      </c>
      <c r="T106" s="31">
        <f t="shared" si="31"/>
        <v>20265.710625000065</v>
      </c>
    </row>
    <row r="107" spans="15:20" x14ac:dyDescent="0.2">
      <c r="O107" s="30">
        <v>94</v>
      </c>
      <c r="P107" s="48">
        <f>rangking!D98</f>
        <v>697</v>
      </c>
      <c r="Q107" s="40">
        <f t="shared" si="28"/>
        <v>600.5</v>
      </c>
      <c r="R107" s="33">
        <f t="shared" si="29"/>
        <v>75273.875</v>
      </c>
      <c r="S107" s="33">
        <f t="shared" si="30"/>
        <v>514102</v>
      </c>
      <c r="T107" s="31">
        <f t="shared" si="31"/>
        <v>20265.710625000065</v>
      </c>
    </row>
    <row r="108" spans="15:20" x14ac:dyDescent="0.2">
      <c r="O108" s="30">
        <v>95</v>
      </c>
      <c r="P108" s="48">
        <f>rangking!D99</f>
        <v>697</v>
      </c>
      <c r="Q108" s="40">
        <f t="shared" si="28"/>
        <v>600.5</v>
      </c>
      <c r="R108" s="33">
        <f t="shared" si="29"/>
        <v>75273.875</v>
      </c>
      <c r="S108" s="33">
        <f t="shared" si="30"/>
        <v>514102</v>
      </c>
      <c r="T108" s="31">
        <f t="shared" si="31"/>
        <v>20265.710625000065</v>
      </c>
    </row>
    <row r="109" spans="15:20" x14ac:dyDescent="0.2">
      <c r="O109" s="30">
        <v>96</v>
      </c>
      <c r="P109" s="48">
        <f>rangking!D100</f>
        <v>697</v>
      </c>
      <c r="Q109" s="40">
        <f t="shared" si="28"/>
        <v>600.5</v>
      </c>
      <c r="R109" s="33">
        <f t="shared" si="29"/>
        <v>75273.875</v>
      </c>
      <c r="S109" s="33">
        <f t="shared" si="30"/>
        <v>514102</v>
      </c>
      <c r="T109" s="31">
        <f t="shared" si="31"/>
        <v>20265.710625000065</v>
      </c>
    </row>
    <row r="110" spans="15:20" x14ac:dyDescent="0.2">
      <c r="O110" s="30">
        <v>97</v>
      </c>
      <c r="P110" s="48">
        <f>rangking!D101</f>
        <v>697</v>
      </c>
      <c r="Q110" s="40">
        <f t="shared" si="28"/>
        <v>600.5</v>
      </c>
      <c r="R110" s="33">
        <f t="shared" si="29"/>
        <v>75273.875</v>
      </c>
      <c r="S110" s="33">
        <f t="shared" si="30"/>
        <v>514102</v>
      </c>
      <c r="T110" s="31">
        <f t="shared" si="31"/>
        <v>20265.710625000065</v>
      </c>
    </row>
    <row r="111" spans="15:20" x14ac:dyDescent="0.2">
      <c r="O111" s="30">
        <v>98</v>
      </c>
      <c r="P111" s="48">
        <f>rangking!D102</f>
        <v>697</v>
      </c>
      <c r="Q111" s="40">
        <f t="shared" si="28"/>
        <v>600.5</v>
      </c>
      <c r="R111" s="33">
        <f t="shared" si="29"/>
        <v>75273.875</v>
      </c>
      <c r="S111" s="33">
        <f t="shared" si="30"/>
        <v>514102</v>
      </c>
      <c r="T111" s="31">
        <f t="shared" si="31"/>
        <v>20265.710625000065</v>
      </c>
    </row>
    <row r="112" spans="15:20" x14ac:dyDescent="0.2">
      <c r="O112" s="30">
        <v>99</v>
      </c>
      <c r="P112" s="48">
        <f>rangking!D103</f>
        <v>697</v>
      </c>
      <c r="Q112" s="40">
        <f t="shared" si="28"/>
        <v>600.5</v>
      </c>
      <c r="R112" s="33">
        <f t="shared" si="29"/>
        <v>75273.875</v>
      </c>
      <c r="S112" s="33">
        <f t="shared" si="30"/>
        <v>514102</v>
      </c>
      <c r="T112" s="31">
        <f t="shared" si="31"/>
        <v>20265.710625000065</v>
      </c>
    </row>
    <row r="113" spans="15:20" x14ac:dyDescent="0.2">
      <c r="O113" s="30">
        <v>100</v>
      </c>
      <c r="P113" s="48">
        <f>rangking!D104</f>
        <v>697</v>
      </c>
      <c r="Q113" s="40">
        <f t="shared" si="28"/>
        <v>600.5</v>
      </c>
      <c r="R113" s="33">
        <f t="shared" si="29"/>
        <v>75273.875</v>
      </c>
      <c r="S113" s="33">
        <f t="shared" si="30"/>
        <v>514102</v>
      </c>
      <c r="T113" s="31">
        <f t="shared" si="31"/>
        <v>20265.710625000065</v>
      </c>
    </row>
    <row r="114" spans="15:20" x14ac:dyDescent="0.2">
      <c r="O114" s="30">
        <v>101</v>
      </c>
      <c r="P114" s="48">
        <f>rangking!D105</f>
        <v>697</v>
      </c>
      <c r="Q114" s="40">
        <f t="shared" si="28"/>
        <v>600.5</v>
      </c>
      <c r="R114" s="33">
        <f t="shared" si="29"/>
        <v>75273.875</v>
      </c>
      <c r="S114" s="33">
        <f t="shared" si="30"/>
        <v>514102</v>
      </c>
      <c r="T114" s="31">
        <f t="shared" si="31"/>
        <v>20265.710625000065</v>
      </c>
    </row>
    <row r="115" spans="15:20" x14ac:dyDescent="0.2">
      <c r="O115" s="30">
        <v>102</v>
      </c>
      <c r="P115" s="48">
        <f>rangking!D106</f>
        <v>697</v>
      </c>
      <c r="Q115" s="40">
        <f t="shared" si="28"/>
        <v>600.5</v>
      </c>
      <c r="R115" s="33">
        <f t="shared" si="29"/>
        <v>75273.875</v>
      </c>
      <c r="S115" s="33">
        <f t="shared" si="30"/>
        <v>514102</v>
      </c>
      <c r="T115" s="31">
        <f t="shared" si="31"/>
        <v>20265.710625000065</v>
      </c>
    </row>
    <row r="116" spans="15:20" x14ac:dyDescent="0.2">
      <c r="O116" s="30">
        <v>103</v>
      </c>
      <c r="P116" s="48">
        <f>rangking!D107</f>
        <v>696</v>
      </c>
      <c r="Q116" s="40">
        <f t="shared" si="28"/>
        <v>600.5</v>
      </c>
      <c r="R116" s="33">
        <f t="shared" si="29"/>
        <v>75273.875</v>
      </c>
      <c r="S116" s="33">
        <f t="shared" si="30"/>
        <v>514102</v>
      </c>
      <c r="T116" s="31">
        <f t="shared" si="31"/>
        <v>21018.449374999967</v>
      </c>
    </row>
    <row r="117" spans="15:20" x14ac:dyDescent="0.2">
      <c r="O117" s="30">
        <v>104</v>
      </c>
      <c r="P117" s="48">
        <f>rangking!D108</f>
        <v>695</v>
      </c>
      <c r="Q117" s="40">
        <f t="shared" si="28"/>
        <v>600.5</v>
      </c>
      <c r="R117" s="33">
        <f t="shared" si="29"/>
        <v>75273.875</v>
      </c>
      <c r="S117" s="33">
        <f t="shared" si="30"/>
        <v>514102</v>
      </c>
      <c r="T117" s="31">
        <f t="shared" si="31"/>
        <v>21771.188124999986</v>
      </c>
    </row>
    <row r="118" spans="15:20" x14ac:dyDescent="0.2">
      <c r="O118" s="30">
        <v>105</v>
      </c>
      <c r="P118" s="48">
        <f>rangking!D109</f>
        <v>695</v>
      </c>
      <c r="Q118" s="40">
        <f t="shared" si="28"/>
        <v>600.5</v>
      </c>
      <c r="R118" s="33">
        <f t="shared" si="29"/>
        <v>75273.875</v>
      </c>
      <c r="S118" s="33">
        <f t="shared" si="30"/>
        <v>514102</v>
      </c>
      <c r="T118" s="31">
        <f t="shared" si="31"/>
        <v>21771.188124999986</v>
      </c>
    </row>
    <row r="119" spans="15:20" x14ac:dyDescent="0.2">
      <c r="O119" s="30">
        <v>106</v>
      </c>
      <c r="P119" s="48">
        <f>rangking!D110</f>
        <v>694</v>
      </c>
      <c r="Q119" s="40">
        <f t="shared" si="28"/>
        <v>600.5</v>
      </c>
      <c r="R119" s="33">
        <f t="shared" si="29"/>
        <v>75273.875</v>
      </c>
      <c r="S119" s="33">
        <f t="shared" si="30"/>
        <v>514102</v>
      </c>
      <c r="T119" s="31">
        <f t="shared" si="31"/>
        <v>22523.926875000005</v>
      </c>
    </row>
    <row r="120" spans="15:20" x14ac:dyDescent="0.2">
      <c r="O120" s="30">
        <v>107</v>
      </c>
      <c r="P120" s="48">
        <f>rangking!D111</f>
        <v>693</v>
      </c>
      <c r="Q120" s="40">
        <f t="shared" si="28"/>
        <v>600.5</v>
      </c>
      <c r="R120" s="33">
        <f t="shared" si="29"/>
        <v>75273.875</v>
      </c>
      <c r="S120" s="33">
        <f t="shared" si="30"/>
        <v>514102</v>
      </c>
      <c r="T120" s="31">
        <f t="shared" si="31"/>
        <v>23276.665625000023</v>
      </c>
    </row>
    <row r="121" spans="15:20" x14ac:dyDescent="0.2">
      <c r="O121" s="30">
        <v>108</v>
      </c>
      <c r="P121" s="48">
        <f>rangking!D112</f>
        <v>692</v>
      </c>
      <c r="Q121" s="40">
        <f t="shared" si="28"/>
        <v>600.5</v>
      </c>
      <c r="R121" s="33">
        <f t="shared" si="29"/>
        <v>75273.875</v>
      </c>
      <c r="S121" s="33">
        <f t="shared" si="30"/>
        <v>514102</v>
      </c>
      <c r="T121" s="31">
        <f t="shared" si="31"/>
        <v>24029.404375000042</v>
      </c>
    </row>
    <row r="122" spans="15:20" x14ac:dyDescent="0.2">
      <c r="O122" s="30">
        <v>109</v>
      </c>
      <c r="P122" s="48">
        <f>rangking!D113</f>
        <v>692</v>
      </c>
      <c r="Q122" s="40">
        <f t="shared" si="28"/>
        <v>600.5</v>
      </c>
      <c r="R122" s="33">
        <f t="shared" si="29"/>
        <v>75273.875</v>
      </c>
      <c r="S122" s="33">
        <f t="shared" si="30"/>
        <v>514102</v>
      </c>
      <c r="T122" s="31">
        <f t="shared" si="31"/>
        <v>24029.404375000042</v>
      </c>
    </row>
    <row r="123" spans="15:20" x14ac:dyDescent="0.2">
      <c r="O123" s="30">
        <v>110</v>
      </c>
      <c r="P123" s="48">
        <f>rangking!D114</f>
        <v>692</v>
      </c>
      <c r="Q123" s="40">
        <f t="shared" si="28"/>
        <v>600.5</v>
      </c>
      <c r="R123" s="33">
        <f t="shared" si="29"/>
        <v>75273.875</v>
      </c>
      <c r="S123" s="33">
        <f t="shared" si="30"/>
        <v>514102</v>
      </c>
      <c r="T123" s="31">
        <f t="shared" si="31"/>
        <v>24029.404375000042</v>
      </c>
    </row>
    <row r="124" spans="15:20" x14ac:dyDescent="0.2">
      <c r="O124" s="30">
        <v>111</v>
      </c>
      <c r="P124" s="48">
        <f>rangking!D115</f>
        <v>691</v>
      </c>
      <c r="Q124" s="40">
        <f t="shared" si="28"/>
        <v>600.5</v>
      </c>
      <c r="R124" s="33">
        <f t="shared" si="29"/>
        <v>75273.875</v>
      </c>
      <c r="S124" s="33">
        <f t="shared" si="30"/>
        <v>514102</v>
      </c>
      <c r="T124" s="31">
        <f t="shared" si="31"/>
        <v>24782.143124999944</v>
      </c>
    </row>
    <row r="125" spans="15:20" x14ac:dyDescent="0.2">
      <c r="O125" s="30">
        <v>112</v>
      </c>
      <c r="P125" s="48">
        <f>rangking!D116</f>
        <v>691</v>
      </c>
      <c r="Q125" s="40">
        <f t="shared" si="28"/>
        <v>600.5</v>
      </c>
      <c r="R125" s="33">
        <f t="shared" si="29"/>
        <v>75273.875</v>
      </c>
      <c r="S125" s="33">
        <f t="shared" si="30"/>
        <v>514102</v>
      </c>
      <c r="T125" s="31">
        <f t="shared" si="31"/>
        <v>24782.143124999944</v>
      </c>
    </row>
    <row r="126" spans="15:20" x14ac:dyDescent="0.2">
      <c r="O126" s="30">
        <v>113</v>
      </c>
      <c r="P126" s="48">
        <f>rangking!D117</f>
        <v>691</v>
      </c>
      <c r="Q126" s="40">
        <f t="shared" si="28"/>
        <v>600.5</v>
      </c>
      <c r="R126" s="33">
        <f t="shared" si="29"/>
        <v>75273.875</v>
      </c>
      <c r="S126" s="33">
        <f t="shared" si="30"/>
        <v>514102</v>
      </c>
      <c r="T126" s="31">
        <f t="shared" si="31"/>
        <v>24782.143124999944</v>
      </c>
    </row>
    <row r="127" spans="15:20" x14ac:dyDescent="0.2">
      <c r="O127" s="30">
        <v>114</v>
      </c>
      <c r="P127" s="48">
        <f>rangking!D118</f>
        <v>689</v>
      </c>
      <c r="Q127" s="40">
        <f t="shared" si="28"/>
        <v>600.5</v>
      </c>
      <c r="R127" s="33">
        <f t="shared" si="29"/>
        <v>75273.875</v>
      </c>
      <c r="S127" s="33">
        <f t="shared" si="30"/>
        <v>514102</v>
      </c>
      <c r="T127" s="31">
        <f t="shared" si="31"/>
        <v>26287.620624999981</v>
      </c>
    </row>
    <row r="128" spans="15:20" x14ac:dyDescent="0.2">
      <c r="O128" s="30">
        <v>115</v>
      </c>
      <c r="P128" s="48">
        <f>rangking!D119</f>
        <v>687</v>
      </c>
      <c r="Q128" s="40">
        <f t="shared" ref="Q128:Q191" si="32">IF(AND(P128&gt;=201,P128&lt;=300),200.5,IF(AND(P128&gt;=301,P128&lt;=400),300.5,IF(AND(P128&gt;=401,P128&lt;=500),400.5,IF(AND(P128&gt;=501,P128&lt;=600),500.5,IF(AND(P128&gt;=601,P128&lt;=700),600.5,IF(AND(P128&gt;=701,P128&lt;=800),700.5,IF(AND(P128&gt;=801,P128&lt;=900),800.5,900.5)))))))</f>
        <v>600.5</v>
      </c>
      <c r="R128" s="33">
        <f t="shared" ref="R128:R191" si="33">IF(AND(P128&gt;=201,P128&lt;=300),D$22,IF(AND(P128&gt;=301,P128&lt;=400),E$22,IF(AND(P128&gt;=401,P128&lt;=500),F$22,IF(AND(P128&gt;=501,P128&lt;=600),G$22,IF(AND(P128&gt;=601,P128&lt;=700),H$22,IF(AND(P128&gt;=701,P128&lt;=800),I$22,IF(AND(P128&gt;=801,P128&lt;=900),J$22,K$22)))))))</f>
        <v>75273.875</v>
      </c>
      <c r="S128" s="33">
        <f t="shared" ref="S128:S191" si="34">IF(P128&lt;=300,0,IF(P128&lt;=400,D$22,IF(P128&lt;=500,SUM(D$22:E$22),IF(P128&lt;=600,SUM(D$22:F$22),IF(P128&lt;=700,SUM(D$22:G$22),IF(P128&lt;=800,SUM(D$22:H$22),IF(P128&lt;=900,SUM(D$22:I$22),SUM(D$22:J$22))))))))</f>
        <v>514102</v>
      </c>
      <c r="T128" s="31">
        <f t="shared" ref="T128:T191" si="35">C$22-((P128-Q128)*R128/100+S128)</f>
        <v>27793.098125000019</v>
      </c>
    </row>
    <row r="129" spans="15:20" x14ac:dyDescent="0.2">
      <c r="O129" s="30">
        <v>116</v>
      </c>
      <c r="P129" s="48">
        <f>rangking!D120</f>
        <v>687</v>
      </c>
      <c r="Q129" s="40">
        <f t="shared" si="32"/>
        <v>600.5</v>
      </c>
      <c r="R129" s="33">
        <f t="shared" si="33"/>
        <v>75273.875</v>
      </c>
      <c r="S129" s="33">
        <f t="shared" si="34"/>
        <v>514102</v>
      </c>
      <c r="T129" s="31">
        <f t="shared" si="35"/>
        <v>27793.098125000019</v>
      </c>
    </row>
    <row r="130" spans="15:20" x14ac:dyDescent="0.2">
      <c r="O130" s="30">
        <v>117</v>
      </c>
      <c r="P130" s="48">
        <f>rangking!D121</f>
        <v>685</v>
      </c>
      <c r="Q130" s="40">
        <f t="shared" si="32"/>
        <v>600.5</v>
      </c>
      <c r="R130" s="33">
        <f t="shared" si="33"/>
        <v>75273.875</v>
      </c>
      <c r="S130" s="33">
        <f t="shared" si="34"/>
        <v>514102</v>
      </c>
      <c r="T130" s="31">
        <f t="shared" si="35"/>
        <v>29298.575625000056</v>
      </c>
    </row>
    <row r="131" spans="15:20" x14ac:dyDescent="0.2">
      <c r="O131" s="30">
        <v>118</v>
      </c>
      <c r="P131" s="48">
        <f>rangking!D122</f>
        <v>684</v>
      </c>
      <c r="Q131" s="40">
        <f t="shared" si="32"/>
        <v>600.5</v>
      </c>
      <c r="R131" s="33">
        <f t="shared" si="33"/>
        <v>75273.875</v>
      </c>
      <c r="S131" s="33">
        <f t="shared" si="34"/>
        <v>514102</v>
      </c>
      <c r="T131" s="31">
        <f t="shared" si="35"/>
        <v>30051.314374999958</v>
      </c>
    </row>
    <row r="132" spans="15:20" x14ac:dyDescent="0.2">
      <c r="O132" s="30">
        <v>119</v>
      </c>
      <c r="P132" s="48">
        <f>rangking!D123</f>
        <v>684</v>
      </c>
      <c r="Q132" s="40">
        <f t="shared" si="32"/>
        <v>600.5</v>
      </c>
      <c r="R132" s="33">
        <f t="shared" si="33"/>
        <v>75273.875</v>
      </c>
      <c r="S132" s="33">
        <f t="shared" si="34"/>
        <v>514102</v>
      </c>
      <c r="T132" s="31">
        <f t="shared" si="35"/>
        <v>30051.314374999958</v>
      </c>
    </row>
    <row r="133" spans="15:20" x14ac:dyDescent="0.2">
      <c r="O133" s="30">
        <v>120</v>
      </c>
      <c r="P133" s="48">
        <f>rangking!D124</f>
        <v>684</v>
      </c>
      <c r="Q133" s="40">
        <f t="shared" si="32"/>
        <v>600.5</v>
      </c>
      <c r="R133" s="33">
        <f t="shared" si="33"/>
        <v>75273.875</v>
      </c>
      <c r="S133" s="33">
        <f t="shared" si="34"/>
        <v>514102</v>
      </c>
      <c r="T133" s="31">
        <f t="shared" si="35"/>
        <v>30051.314374999958</v>
      </c>
    </row>
    <row r="134" spans="15:20" x14ac:dyDescent="0.2">
      <c r="O134" s="30">
        <v>121</v>
      </c>
      <c r="P134" s="48">
        <f>rangking!D125</f>
        <v>684</v>
      </c>
      <c r="Q134" s="40">
        <f t="shared" si="32"/>
        <v>600.5</v>
      </c>
      <c r="R134" s="33">
        <f t="shared" si="33"/>
        <v>75273.875</v>
      </c>
      <c r="S134" s="33">
        <f t="shared" si="34"/>
        <v>514102</v>
      </c>
      <c r="T134" s="31">
        <f t="shared" si="35"/>
        <v>30051.314374999958</v>
      </c>
    </row>
    <row r="135" spans="15:20" x14ac:dyDescent="0.2">
      <c r="O135" s="30">
        <v>122</v>
      </c>
      <c r="P135" s="48">
        <f>rangking!D126</f>
        <v>683</v>
      </c>
      <c r="Q135" s="40">
        <f t="shared" si="32"/>
        <v>600.5</v>
      </c>
      <c r="R135" s="33">
        <f t="shared" si="33"/>
        <v>75273.875</v>
      </c>
      <c r="S135" s="33">
        <f t="shared" si="34"/>
        <v>514102</v>
      </c>
      <c r="T135" s="31">
        <f t="shared" si="35"/>
        <v>30804.053124999977</v>
      </c>
    </row>
    <row r="136" spans="15:20" x14ac:dyDescent="0.2">
      <c r="O136" s="30">
        <v>123</v>
      </c>
      <c r="P136" s="48">
        <f>rangking!D127</f>
        <v>682</v>
      </c>
      <c r="Q136" s="40">
        <f t="shared" si="32"/>
        <v>600.5</v>
      </c>
      <c r="R136" s="33">
        <f t="shared" si="33"/>
        <v>75273.875</v>
      </c>
      <c r="S136" s="33">
        <f t="shared" si="34"/>
        <v>514102</v>
      </c>
      <c r="T136" s="31">
        <f t="shared" si="35"/>
        <v>31556.791874999995</v>
      </c>
    </row>
    <row r="137" spans="15:20" x14ac:dyDescent="0.2">
      <c r="O137" s="30">
        <v>124</v>
      </c>
      <c r="P137" s="48">
        <f>rangking!D128</f>
        <v>681</v>
      </c>
      <c r="Q137" s="40">
        <f t="shared" si="32"/>
        <v>600.5</v>
      </c>
      <c r="R137" s="33">
        <f t="shared" si="33"/>
        <v>75273.875</v>
      </c>
      <c r="S137" s="33">
        <f t="shared" si="34"/>
        <v>514102</v>
      </c>
      <c r="T137" s="31">
        <f t="shared" si="35"/>
        <v>32309.530625000014</v>
      </c>
    </row>
    <row r="138" spans="15:20" x14ac:dyDescent="0.2">
      <c r="O138" s="30">
        <v>125</v>
      </c>
      <c r="P138" s="48">
        <f>rangking!D129</f>
        <v>680</v>
      </c>
      <c r="Q138" s="40">
        <f t="shared" si="32"/>
        <v>600.5</v>
      </c>
      <c r="R138" s="33">
        <f t="shared" si="33"/>
        <v>75273.875</v>
      </c>
      <c r="S138" s="33">
        <f t="shared" si="34"/>
        <v>514102</v>
      </c>
      <c r="T138" s="31">
        <f t="shared" si="35"/>
        <v>33062.269375000033</v>
      </c>
    </row>
    <row r="139" spans="15:20" x14ac:dyDescent="0.2">
      <c r="O139" s="30">
        <v>126</v>
      </c>
      <c r="P139" s="48">
        <f>rangking!D130</f>
        <v>678</v>
      </c>
      <c r="Q139" s="40">
        <f t="shared" si="32"/>
        <v>600.5</v>
      </c>
      <c r="R139" s="33">
        <f t="shared" si="33"/>
        <v>75273.875</v>
      </c>
      <c r="S139" s="33">
        <f t="shared" si="34"/>
        <v>514102</v>
      </c>
      <c r="T139" s="31">
        <f t="shared" si="35"/>
        <v>34567.746874999953</v>
      </c>
    </row>
    <row r="140" spans="15:20" x14ac:dyDescent="0.2">
      <c r="O140" s="30">
        <v>127</v>
      </c>
      <c r="P140" s="48">
        <f>rangking!D131</f>
        <v>678</v>
      </c>
      <c r="Q140" s="40">
        <f t="shared" si="32"/>
        <v>600.5</v>
      </c>
      <c r="R140" s="33">
        <f t="shared" si="33"/>
        <v>75273.875</v>
      </c>
      <c r="S140" s="33">
        <f t="shared" si="34"/>
        <v>514102</v>
      </c>
      <c r="T140" s="31">
        <f t="shared" si="35"/>
        <v>34567.746874999953</v>
      </c>
    </row>
    <row r="141" spans="15:20" x14ac:dyDescent="0.2">
      <c r="O141" s="30">
        <v>128</v>
      </c>
      <c r="P141" s="48">
        <f>rangking!D132</f>
        <v>678</v>
      </c>
      <c r="Q141" s="40">
        <f t="shared" si="32"/>
        <v>600.5</v>
      </c>
      <c r="R141" s="33">
        <f t="shared" si="33"/>
        <v>75273.875</v>
      </c>
      <c r="S141" s="33">
        <f t="shared" si="34"/>
        <v>514102</v>
      </c>
      <c r="T141" s="31">
        <f t="shared" si="35"/>
        <v>34567.746874999953</v>
      </c>
    </row>
    <row r="142" spans="15:20" x14ac:dyDescent="0.2">
      <c r="O142" s="30">
        <v>129</v>
      </c>
      <c r="P142" s="48">
        <f>rangking!D133</f>
        <v>678</v>
      </c>
      <c r="Q142" s="40">
        <f t="shared" si="32"/>
        <v>600.5</v>
      </c>
      <c r="R142" s="33">
        <f t="shared" si="33"/>
        <v>75273.875</v>
      </c>
      <c r="S142" s="33">
        <f t="shared" si="34"/>
        <v>514102</v>
      </c>
      <c r="T142" s="31">
        <f t="shared" si="35"/>
        <v>34567.746874999953</v>
      </c>
    </row>
    <row r="143" spans="15:20" x14ac:dyDescent="0.2">
      <c r="O143" s="30">
        <v>130</v>
      </c>
      <c r="P143" s="48">
        <f>rangking!D134</f>
        <v>677</v>
      </c>
      <c r="Q143" s="40">
        <f t="shared" si="32"/>
        <v>600.5</v>
      </c>
      <c r="R143" s="33">
        <f t="shared" si="33"/>
        <v>75273.875</v>
      </c>
      <c r="S143" s="33">
        <f t="shared" si="34"/>
        <v>514102</v>
      </c>
      <c r="T143" s="31">
        <f t="shared" si="35"/>
        <v>35320.485624999972</v>
      </c>
    </row>
    <row r="144" spans="15:20" x14ac:dyDescent="0.2">
      <c r="O144" s="30">
        <v>131</v>
      </c>
      <c r="P144" s="48">
        <f>rangking!D135</f>
        <v>677</v>
      </c>
      <c r="Q144" s="40">
        <f t="shared" si="32"/>
        <v>600.5</v>
      </c>
      <c r="R144" s="33">
        <f t="shared" si="33"/>
        <v>75273.875</v>
      </c>
      <c r="S144" s="33">
        <f t="shared" si="34"/>
        <v>514102</v>
      </c>
      <c r="T144" s="31">
        <f t="shared" si="35"/>
        <v>35320.485624999972</v>
      </c>
    </row>
    <row r="145" spans="15:20" x14ac:dyDescent="0.2">
      <c r="O145" s="30">
        <v>132</v>
      </c>
      <c r="P145" s="48">
        <f>rangking!D136</f>
        <v>676</v>
      </c>
      <c r="Q145" s="40">
        <f t="shared" si="32"/>
        <v>600.5</v>
      </c>
      <c r="R145" s="33">
        <f t="shared" si="33"/>
        <v>75273.875</v>
      </c>
      <c r="S145" s="33">
        <f t="shared" si="34"/>
        <v>514102</v>
      </c>
      <c r="T145" s="31">
        <f t="shared" si="35"/>
        <v>36073.224374999991</v>
      </c>
    </row>
    <row r="146" spans="15:20" x14ac:dyDescent="0.2">
      <c r="O146" s="30">
        <v>133</v>
      </c>
      <c r="P146" s="48">
        <f>rangking!D137</f>
        <v>676</v>
      </c>
      <c r="Q146" s="40">
        <f t="shared" si="32"/>
        <v>600.5</v>
      </c>
      <c r="R146" s="33">
        <f t="shared" si="33"/>
        <v>75273.875</v>
      </c>
      <c r="S146" s="33">
        <f t="shared" si="34"/>
        <v>514102</v>
      </c>
      <c r="T146" s="31">
        <f t="shared" si="35"/>
        <v>36073.224374999991</v>
      </c>
    </row>
    <row r="147" spans="15:20" x14ac:dyDescent="0.2">
      <c r="O147" s="30">
        <v>134</v>
      </c>
      <c r="P147" s="48">
        <f>rangking!D138</f>
        <v>676</v>
      </c>
      <c r="Q147" s="40">
        <f t="shared" si="32"/>
        <v>600.5</v>
      </c>
      <c r="R147" s="33">
        <f t="shared" si="33"/>
        <v>75273.875</v>
      </c>
      <c r="S147" s="33">
        <f t="shared" si="34"/>
        <v>514102</v>
      </c>
      <c r="T147" s="31">
        <f t="shared" si="35"/>
        <v>36073.224374999991</v>
      </c>
    </row>
    <row r="148" spans="15:20" x14ac:dyDescent="0.2">
      <c r="O148" s="30">
        <v>135</v>
      </c>
      <c r="P148" s="48">
        <f>rangking!D139</f>
        <v>676</v>
      </c>
      <c r="Q148" s="40">
        <f t="shared" si="32"/>
        <v>600.5</v>
      </c>
      <c r="R148" s="33">
        <f t="shared" si="33"/>
        <v>75273.875</v>
      </c>
      <c r="S148" s="33">
        <f t="shared" si="34"/>
        <v>514102</v>
      </c>
      <c r="T148" s="31">
        <f t="shared" si="35"/>
        <v>36073.224374999991</v>
      </c>
    </row>
    <row r="149" spans="15:20" x14ac:dyDescent="0.2">
      <c r="O149" s="30">
        <v>136</v>
      </c>
      <c r="P149" s="48">
        <f>rangking!D140</f>
        <v>676</v>
      </c>
      <c r="Q149" s="40">
        <f t="shared" si="32"/>
        <v>600.5</v>
      </c>
      <c r="R149" s="33">
        <f t="shared" si="33"/>
        <v>75273.875</v>
      </c>
      <c r="S149" s="33">
        <f t="shared" si="34"/>
        <v>514102</v>
      </c>
      <c r="T149" s="31">
        <f t="shared" si="35"/>
        <v>36073.224374999991</v>
      </c>
    </row>
    <row r="150" spans="15:20" x14ac:dyDescent="0.2">
      <c r="O150" s="30">
        <v>137</v>
      </c>
      <c r="P150" s="48">
        <f>rangking!D141</f>
        <v>676</v>
      </c>
      <c r="Q150" s="40">
        <f t="shared" si="32"/>
        <v>600.5</v>
      </c>
      <c r="R150" s="33">
        <f t="shared" si="33"/>
        <v>75273.875</v>
      </c>
      <c r="S150" s="33">
        <f t="shared" si="34"/>
        <v>514102</v>
      </c>
      <c r="T150" s="31">
        <f t="shared" si="35"/>
        <v>36073.224374999991</v>
      </c>
    </row>
    <row r="151" spans="15:20" x14ac:dyDescent="0.2">
      <c r="O151" s="30">
        <v>138</v>
      </c>
      <c r="P151" s="48">
        <f>rangking!D142</f>
        <v>676</v>
      </c>
      <c r="Q151" s="40">
        <f t="shared" si="32"/>
        <v>600.5</v>
      </c>
      <c r="R151" s="33">
        <f t="shared" si="33"/>
        <v>75273.875</v>
      </c>
      <c r="S151" s="33">
        <f t="shared" si="34"/>
        <v>514102</v>
      </c>
      <c r="T151" s="31">
        <f t="shared" si="35"/>
        <v>36073.224374999991</v>
      </c>
    </row>
    <row r="152" spans="15:20" x14ac:dyDescent="0.2">
      <c r="O152" s="30">
        <v>139</v>
      </c>
      <c r="P152" s="48">
        <f>rangking!D143</f>
        <v>676</v>
      </c>
      <c r="Q152" s="40">
        <f t="shared" si="32"/>
        <v>600.5</v>
      </c>
      <c r="R152" s="33">
        <f t="shared" si="33"/>
        <v>75273.875</v>
      </c>
      <c r="S152" s="33">
        <f t="shared" si="34"/>
        <v>514102</v>
      </c>
      <c r="T152" s="31">
        <f t="shared" si="35"/>
        <v>36073.224374999991</v>
      </c>
    </row>
    <row r="153" spans="15:20" x14ac:dyDescent="0.2">
      <c r="O153" s="30">
        <v>140</v>
      </c>
      <c r="P153" s="48">
        <f>rangking!D144</f>
        <v>676</v>
      </c>
      <c r="Q153" s="40">
        <f t="shared" si="32"/>
        <v>600.5</v>
      </c>
      <c r="R153" s="33">
        <f t="shared" si="33"/>
        <v>75273.875</v>
      </c>
      <c r="S153" s="33">
        <f t="shared" si="34"/>
        <v>514102</v>
      </c>
      <c r="T153" s="31">
        <f t="shared" si="35"/>
        <v>36073.224374999991</v>
      </c>
    </row>
    <row r="154" spans="15:20" x14ac:dyDescent="0.2">
      <c r="O154" s="30">
        <v>141</v>
      </c>
      <c r="P154" s="48">
        <f>rangking!D145</f>
        <v>676</v>
      </c>
      <c r="Q154" s="40">
        <f t="shared" si="32"/>
        <v>600.5</v>
      </c>
      <c r="R154" s="33">
        <f t="shared" si="33"/>
        <v>75273.875</v>
      </c>
      <c r="S154" s="33">
        <f t="shared" si="34"/>
        <v>514102</v>
      </c>
      <c r="T154" s="31">
        <f t="shared" si="35"/>
        <v>36073.224374999991</v>
      </c>
    </row>
    <row r="155" spans="15:20" x14ac:dyDescent="0.2">
      <c r="O155" s="30">
        <v>142</v>
      </c>
      <c r="P155" s="48">
        <f>rangking!D146</f>
        <v>676</v>
      </c>
      <c r="Q155" s="40">
        <f t="shared" si="32"/>
        <v>600.5</v>
      </c>
      <c r="R155" s="33">
        <f t="shared" si="33"/>
        <v>75273.875</v>
      </c>
      <c r="S155" s="33">
        <f t="shared" si="34"/>
        <v>514102</v>
      </c>
      <c r="T155" s="31">
        <f t="shared" si="35"/>
        <v>36073.224374999991</v>
      </c>
    </row>
    <row r="156" spans="15:20" x14ac:dyDescent="0.2">
      <c r="O156" s="30">
        <v>143</v>
      </c>
      <c r="P156" s="48">
        <f>rangking!D147</f>
        <v>676</v>
      </c>
      <c r="Q156" s="40">
        <f t="shared" si="32"/>
        <v>600.5</v>
      </c>
      <c r="R156" s="33">
        <f t="shared" si="33"/>
        <v>75273.875</v>
      </c>
      <c r="S156" s="33">
        <f t="shared" si="34"/>
        <v>514102</v>
      </c>
      <c r="T156" s="31">
        <f t="shared" si="35"/>
        <v>36073.224374999991</v>
      </c>
    </row>
    <row r="157" spans="15:20" x14ac:dyDescent="0.2">
      <c r="O157" s="30">
        <v>144</v>
      </c>
      <c r="P157" s="48">
        <f>rangking!D148</f>
        <v>676</v>
      </c>
      <c r="Q157" s="40">
        <f t="shared" si="32"/>
        <v>600.5</v>
      </c>
      <c r="R157" s="33">
        <f t="shared" si="33"/>
        <v>75273.875</v>
      </c>
      <c r="S157" s="33">
        <f t="shared" si="34"/>
        <v>514102</v>
      </c>
      <c r="T157" s="31">
        <f t="shared" si="35"/>
        <v>36073.224374999991</v>
      </c>
    </row>
    <row r="158" spans="15:20" x14ac:dyDescent="0.2">
      <c r="O158" s="30">
        <v>145</v>
      </c>
      <c r="P158" s="48">
        <f>rangking!D149</f>
        <v>676</v>
      </c>
      <c r="Q158" s="40">
        <f t="shared" si="32"/>
        <v>600.5</v>
      </c>
      <c r="R158" s="33">
        <f t="shared" si="33"/>
        <v>75273.875</v>
      </c>
      <c r="S158" s="33">
        <f t="shared" si="34"/>
        <v>514102</v>
      </c>
      <c r="T158" s="31">
        <f t="shared" si="35"/>
        <v>36073.224374999991</v>
      </c>
    </row>
    <row r="159" spans="15:20" x14ac:dyDescent="0.2">
      <c r="O159" s="30">
        <v>146</v>
      </c>
      <c r="P159" s="48">
        <f>rangking!D150</f>
        <v>676</v>
      </c>
      <c r="Q159" s="40">
        <f t="shared" si="32"/>
        <v>600.5</v>
      </c>
      <c r="R159" s="33">
        <f t="shared" si="33"/>
        <v>75273.875</v>
      </c>
      <c r="S159" s="33">
        <f t="shared" si="34"/>
        <v>514102</v>
      </c>
      <c r="T159" s="31">
        <f t="shared" si="35"/>
        <v>36073.224374999991</v>
      </c>
    </row>
    <row r="160" spans="15:20" x14ac:dyDescent="0.2">
      <c r="O160" s="30">
        <v>147</v>
      </c>
      <c r="P160" s="48">
        <f>rangking!D151</f>
        <v>676</v>
      </c>
      <c r="Q160" s="40">
        <f t="shared" si="32"/>
        <v>600.5</v>
      </c>
      <c r="R160" s="33">
        <f t="shared" si="33"/>
        <v>75273.875</v>
      </c>
      <c r="S160" s="33">
        <f t="shared" si="34"/>
        <v>514102</v>
      </c>
      <c r="T160" s="31">
        <f t="shared" si="35"/>
        <v>36073.224374999991</v>
      </c>
    </row>
    <row r="161" spans="15:20" x14ac:dyDescent="0.2">
      <c r="O161" s="30">
        <v>148</v>
      </c>
      <c r="P161" s="48">
        <f>rangking!D152</f>
        <v>676</v>
      </c>
      <c r="Q161" s="40">
        <f t="shared" si="32"/>
        <v>600.5</v>
      </c>
      <c r="R161" s="33">
        <f t="shared" si="33"/>
        <v>75273.875</v>
      </c>
      <c r="S161" s="33">
        <f t="shared" si="34"/>
        <v>514102</v>
      </c>
      <c r="T161" s="31">
        <f t="shared" si="35"/>
        <v>36073.224374999991</v>
      </c>
    </row>
    <row r="162" spans="15:20" x14ac:dyDescent="0.2">
      <c r="O162" s="30">
        <v>149</v>
      </c>
      <c r="P162" s="48">
        <f>rangking!D153</f>
        <v>676</v>
      </c>
      <c r="Q162" s="40">
        <f t="shared" si="32"/>
        <v>600.5</v>
      </c>
      <c r="R162" s="33">
        <f t="shared" si="33"/>
        <v>75273.875</v>
      </c>
      <c r="S162" s="33">
        <f t="shared" si="34"/>
        <v>514102</v>
      </c>
      <c r="T162" s="31">
        <f t="shared" si="35"/>
        <v>36073.224374999991</v>
      </c>
    </row>
    <row r="163" spans="15:20" x14ac:dyDescent="0.2">
      <c r="O163" s="30">
        <v>150</v>
      </c>
      <c r="P163" s="48">
        <f>rangking!D154</f>
        <v>676</v>
      </c>
      <c r="Q163" s="40">
        <f t="shared" si="32"/>
        <v>600.5</v>
      </c>
      <c r="R163" s="33">
        <f t="shared" si="33"/>
        <v>75273.875</v>
      </c>
      <c r="S163" s="33">
        <f t="shared" si="34"/>
        <v>514102</v>
      </c>
      <c r="T163" s="31">
        <f t="shared" si="35"/>
        <v>36073.224374999991</v>
      </c>
    </row>
    <row r="164" spans="15:20" x14ac:dyDescent="0.2">
      <c r="O164" s="30">
        <v>151</v>
      </c>
      <c r="P164" s="48">
        <f>rangking!D155</f>
        <v>676</v>
      </c>
      <c r="Q164" s="40">
        <f t="shared" si="32"/>
        <v>600.5</v>
      </c>
      <c r="R164" s="33">
        <f t="shared" si="33"/>
        <v>75273.875</v>
      </c>
      <c r="S164" s="33">
        <f t="shared" si="34"/>
        <v>514102</v>
      </c>
      <c r="T164" s="31">
        <f t="shared" si="35"/>
        <v>36073.224374999991</v>
      </c>
    </row>
    <row r="165" spans="15:20" x14ac:dyDescent="0.2">
      <c r="O165" s="30">
        <v>152</v>
      </c>
      <c r="P165" s="48">
        <f>rangking!D156</f>
        <v>676</v>
      </c>
      <c r="Q165" s="40">
        <f t="shared" si="32"/>
        <v>600.5</v>
      </c>
      <c r="R165" s="33">
        <f t="shared" si="33"/>
        <v>75273.875</v>
      </c>
      <c r="S165" s="33">
        <f t="shared" si="34"/>
        <v>514102</v>
      </c>
      <c r="T165" s="31">
        <f t="shared" si="35"/>
        <v>36073.224374999991</v>
      </c>
    </row>
    <row r="166" spans="15:20" x14ac:dyDescent="0.2">
      <c r="O166" s="30">
        <v>153</v>
      </c>
      <c r="P166" s="48">
        <f>rangking!D157</f>
        <v>676</v>
      </c>
      <c r="Q166" s="40">
        <f t="shared" si="32"/>
        <v>600.5</v>
      </c>
      <c r="R166" s="33">
        <f t="shared" si="33"/>
        <v>75273.875</v>
      </c>
      <c r="S166" s="33">
        <f t="shared" si="34"/>
        <v>514102</v>
      </c>
      <c r="T166" s="31">
        <f t="shared" si="35"/>
        <v>36073.224374999991</v>
      </c>
    </row>
    <row r="167" spans="15:20" x14ac:dyDescent="0.2">
      <c r="O167" s="30">
        <v>154</v>
      </c>
      <c r="P167" s="48">
        <f>rangking!D158</f>
        <v>676</v>
      </c>
      <c r="Q167" s="40">
        <f t="shared" si="32"/>
        <v>600.5</v>
      </c>
      <c r="R167" s="33">
        <f t="shared" si="33"/>
        <v>75273.875</v>
      </c>
      <c r="S167" s="33">
        <f t="shared" si="34"/>
        <v>514102</v>
      </c>
      <c r="T167" s="31">
        <f t="shared" si="35"/>
        <v>36073.224374999991</v>
      </c>
    </row>
    <row r="168" spans="15:20" x14ac:dyDescent="0.2">
      <c r="O168" s="30">
        <v>155</v>
      </c>
      <c r="P168" s="48">
        <f>rangking!D159</f>
        <v>676</v>
      </c>
      <c r="Q168" s="40">
        <f t="shared" si="32"/>
        <v>600.5</v>
      </c>
      <c r="R168" s="33">
        <f t="shared" si="33"/>
        <v>75273.875</v>
      </c>
      <c r="S168" s="33">
        <f t="shared" si="34"/>
        <v>514102</v>
      </c>
      <c r="T168" s="31">
        <f t="shared" si="35"/>
        <v>36073.224374999991</v>
      </c>
    </row>
    <row r="169" spans="15:20" x14ac:dyDescent="0.2">
      <c r="O169" s="30">
        <v>156</v>
      </c>
      <c r="P169" s="48">
        <f>rangking!D160</f>
        <v>676</v>
      </c>
      <c r="Q169" s="40">
        <f t="shared" si="32"/>
        <v>600.5</v>
      </c>
      <c r="R169" s="33">
        <f t="shared" si="33"/>
        <v>75273.875</v>
      </c>
      <c r="S169" s="33">
        <f t="shared" si="34"/>
        <v>514102</v>
      </c>
      <c r="T169" s="31">
        <f t="shared" si="35"/>
        <v>36073.224374999991</v>
      </c>
    </row>
    <row r="170" spans="15:20" x14ac:dyDescent="0.2">
      <c r="O170" s="30">
        <v>157</v>
      </c>
      <c r="P170" s="48">
        <f>rangking!D161</f>
        <v>675</v>
      </c>
      <c r="Q170" s="40">
        <f t="shared" si="32"/>
        <v>600.5</v>
      </c>
      <c r="R170" s="33">
        <f t="shared" si="33"/>
        <v>75273.875</v>
      </c>
      <c r="S170" s="33">
        <f t="shared" si="34"/>
        <v>514102</v>
      </c>
      <c r="T170" s="31">
        <f t="shared" si="35"/>
        <v>36825.963125000009</v>
      </c>
    </row>
    <row r="171" spans="15:20" x14ac:dyDescent="0.2">
      <c r="O171" s="30">
        <v>158</v>
      </c>
      <c r="P171" s="48">
        <f>rangking!D162</f>
        <v>675</v>
      </c>
      <c r="Q171" s="40">
        <f t="shared" si="32"/>
        <v>600.5</v>
      </c>
      <c r="R171" s="33">
        <f t="shared" si="33"/>
        <v>75273.875</v>
      </c>
      <c r="S171" s="33">
        <f t="shared" si="34"/>
        <v>514102</v>
      </c>
      <c r="T171" s="31">
        <f t="shared" si="35"/>
        <v>36825.963125000009</v>
      </c>
    </row>
    <row r="172" spans="15:20" x14ac:dyDescent="0.2">
      <c r="O172" s="30">
        <v>159</v>
      </c>
      <c r="P172" s="48">
        <f>rangking!D163</f>
        <v>675</v>
      </c>
      <c r="Q172" s="40">
        <f t="shared" si="32"/>
        <v>600.5</v>
      </c>
      <c r="R172" s="33">
        <f t="shared" si="33"/>
        <v>75273.875</v>
      </c>
      <c r="S172" s="33">
        <f t="shared" si="34"/>
        <v>514102</v>
      </c>
      <c r="T172" s="31">
        <f t="shared" si="35"/>
        <v>36825.963125000009</v>
      </c>
    </row>
    <row r="173" spans="15:20" x14ac:dyDescent="0.2">
      <c r="O173" s="30">
        <v>160</v>
      </c>
      <c r="P173" s="48">
        <f>rangking!D164</f>
        <v>675</v>
      </c>
      <c r="Q173" s="40">
        <f t="shared" si="32"/>
        <v>600.5</v>
      </c>
      <c r="R173" s="33">
        <f t="shared" si="33"/>
        <v>75273.875</v>
      </c>
      <c r="S173" s="33">
        <f t="shared" si="34"/>
        <v>514102</v>
      </c>
      <c r="T173" s="31">
        <f t="shared" si="35"/>
        <v>36825.963125000009</v>
      </c>
    </row>
    <row r="174" spans="15:20" x14ac:dyDescent="0.2">
      <c r="O174" s="30">
        <v>161</v>
      </c>
      <c r="P174" s="48">
        <f>rangking!D165</f>
        <v>675</v>
      </c>
      <c r="Q174" s="40">
        <f t="shared" si="32"/>
        <v>600.5</v>
      </c>
      <c r="R174" s="33">
        <f t="shared" si="33"/>
        <v>75273.875</v>
      </c>
      <c r="S174" s="33">
        <f t="shared" si="34"/>
        <v>514102</v>
      </c>
      <c r="T174" s="31">
        <f t="shared" si="35"/>
        <v>36825.963125000009</v>
      </c>
    </row>
    <row r="175" spans="15:20" x14ac:dyDescent="0.2">
      <c r="O175" s="30">
        <v>162</v>
      </c>
      <c r="P175" s="48">
        <f>rangking!D166</f>
        <v>675</v>
      </c>
      <c r="Q175" s="40">
        <f t="shared" si="32"/>
        <v>600.5</v>
      </c>
      <c r="R175" s="33">
        <f t="shared" si="33"/>
        <v>75273.875</v>
      </c>
      <c r="S175" s="33">
        <f t="shared" si="34"/>
        <v>514102</v>
      </c>
      <c r="T175" s="31">
        <f t="shared" si="35"/>
        <v>36825.963125000009</v>
      </c>
    </row>
    <row r="176" spans="15:20" x14ac:dyDescent="0.2">
      <c r="O176" s="30">
        <v>163</v>
      </c>
      <c r="P176" s="48">
        <f>rangking!D167</f>
        <v>675</v>
      </c>
      <c r="Q176" s="40">
        <f t="shared" si="32"/>
        <v>600.5</v>
      </c>
      <c r="R176" s="33">
        <f t="shared" si="33"/>
        <v>75273.875</v>
      </c>
      <c r="S176" s="33">
        <f t="shared" si="34"/>
        <v>514102</v>
      </c>
      <c r="T176" s="31">
        <f t="shared" si="35"/>
        <v>36825.963125000009</v>
      </c>
    </row>
    <row r="177" spans="15:20" x14ac:dyDescent="0.2">
      <c r="O177" s="30">
        <v>164</v>
      </c>
      <c r="P177" s="48">
        <f>rangking!D168</f>
        <v>675</v>
      </c>
      <c r="Q177" s="40">
        <f t="shared" si="32"/>
        <v>600.5</v>
      </c>
      <c r="R177" s="33">
        <f t="shared" si="33"/>
        <v>75273.875</v>
      </c>
      <c r="S177" s="33">
        <f t="shared" si="34"/>
        <v>514102</v>
      </c>
      <c r="T177" s="31">
        <f t="shared" si="35"/>
        <v>36825.963125000009</v>
      </c>
    </row>
    <row r="178" spans="15:20" x14ac:dyDescent="0.2">
      <c r="O178" s="30">
        <v>165</v>
      </c>
      <c r="P178" s="48">
        <f>rangking!D169</f>
        <v>675</v>
      </c>
      <c r="Q178" s="40">
        <f t="shared" si="32"/>
        <v>600.5</v>
      </c>
      <c r="R178" s="33">
        <f t="shared" si="33"/>
        <v>75273.875</v>
      </c>
      <c r="S178" s="33">
        <f t="shared" si="34"/>
        <v>514102</v>
      </c>
      <c r="T178" s="31">
        <f t="shared" si="35"/>
        <v>36825.963125000009</v>
      </c>
    </row>
    <row r="179" spans="15:20" x14ac:dyDescent="0.2">
      <c r="O179" s="30">
        <v>166</v>
      </c>
      <c r="P179" s="48">
        <f>rangking!D170</f>
        <v>675</v>
      </c>
      <c r="Q179" s="40">
        <f t="shared" si="32"/>
        <v>600.5</v>
      </c>
      <c r="R179" s="33">
        <f t="shared" si="33"/>
        <v>75273.875</v>
      </c>
      <c r="S179" s="33">
        <f t="shared" si="34"/>
        <v>514102</v>
      </c>
      <c r="T179" s="31">
        <f t="shared" si="35"/>
        <v>36825.963125000009</v>
      </c>
    </row>
    <row r="180" spans="15:20" x14ac:dyDescent="0.2">
      <c r="O180" s="30">
        <v>167</v>
      </c>
      <c r="P180" s="48">
        <f>rangking!D171</f>
        <v>675</v>
      </c>
      <c r="Q180" s="40">
        <f t="shared" si="32"/>
        <v>600.5</v>
      </c>
      <c r="R180" s="33">
        <f t="shared" si="33"/>
        <v>75273.875</v>
      </c>
      <c r="S180" s="33">
        <f t="shared" si="34"/>
        <v>514102</v>
      </c>
      <c r="T180" s="31">
        <f t="shared" si="35"/>
        <v>36825.963125000009</v>
      </c>
    </row>
    <row r="181" spans="15:20" x14ac:dyDescent="0.2">
      <c r="O181" s="30">
        <v>168</v>
      </c>
      <c r="P181" s="48">
        <f>rangking!D172</f>
        <v>675</v>
      </c>
      <c r="Q181" s="40">
        <f t="shared" si="32"/>
        <v>600.5</v>
      </c>
      <c r="R181" s="33">
        <f t="shared" si="33"/>
        <v>75273.875</v>
      </c>
      <c r="S181" s="33">
        <f t="shared" si="34"/>
        <v>514102</v>
      </c>
      <c r="T181" s="31">
        <f t="shared" si="35"/>
        <v>36825.963125000009</v>
      </c>
    </row>
    <row r="182" spans="15:20" x14ac:dyDescent="0.2">
      <c r="O182" s="30">
        <v>169</v>
      </c>
      <c r="P182" s="48">
        <f>rangking!D173</f>
        <v>675</v>
      </c>
      <c r="Q182" s="40">
        <f t="shared" si="32"/>
        <v>600.5</v>
      </c>
      <c r="R182" s="33">
        <f t="shared" si="33"/>
        <v>75273.875</v>
      </c>
      <c r="S182" s="33">
        <f t="shared" si="34"/>
        <v>514102</v>
      </c>
      <c r="T182" s="31">
        <f t="shared" si="35"/>
        <v>36825.963125000009</v>
      </c>
    </row>
    <row r="183" spans="15:20" x14ac:dyDescent="0.2">
      <c r="O183" s="30">
        <v>170</v>
      </c>
      <c r="P183" s="48">
        <f>rangking!D174</f>
        <v>675</v>
      </c>
      <c r="Q183" s="40">
        <f t="shared" si="32"/>
        <v>600.5</v>
      </c>
      <c r="R183" s="33">
        <f t="shared" si="33"/>
        <v>75273.875</v>
      </c>
      <c r="S183" s="33">
        <f t="shared" si="34"/>
        <v>514102</v>
      </c>
      <c r="T183" s="31">
        <f t="shared" si="35"/>
        <v>36825.963125000009</v>
      </c>
    </row>
    <row r="184" spans="15:20" x14ac:dyDescent="0.2">
      <c r="O184" s="30">
        <v>171</v>
      </c>
      <c r="P184" s="48">
        <f>rangking!D175</f>
        <v>675</v>
      </c>
      <c r="Q184" s="40">
        <f t="shared" si="32"/>
        <v>600.5</v>
      </c>
      <c r="R184" s="33">
        <f t="shared" si="33"/>
        <v>75273.875</v>
      </c>
      <c r="S184" s="33">
        <f t="shared" si="34"/>
        <v>514102</v>
      </c>
      <c r="T184" s="31">
        <f t="shared" si="35"/>
        <v>36825.963125000009</v>
      </c>
    </row>
    <row r="185" spans="15:20" x14ac:dyDescent="0.2">
      <c r="O185" s="30">
        <v>172</v>
      </c>
      <c r="P185" s="48">
        <f>rangking!D176</f>
        <v>675</v>
      </c>
      <c r="Q185" s="40">
        <f t="shared" si="32"/>
        <v>600.5</v>
      </c>
      <c r="R185" s="33">
        <f t="shared" si="33"/>
        <v>75273.875</v>
      </c>
      <c r="S185" s="33">
        <f t="shared" si="34"/>
        <v>514102</v>
      </c>
      <c r="T185" s="31">
        <f t="shared" si="35"/>
        <v>36825.963125000009</v>
      </c>
    </row>
    <row r="186" spans="15:20" x14ac:dyDescent="0.2">
      <c r="O186" s="30">
        <v>173</v>
      </c>
      <c r="P186" s="48">
        <f>rangking!D177</f>
        <v>675</v>
      </c>
      <c r="Q186" s="40">
        <f t="shared" si="32"/>
        <v>600.5</v>
      </c>
      <c r="R186" s="33">
        <f t="shared" si="33"/>
        <v>75273.875</v>
      </c>
      <c r="S186" s="33">
        <f t="shared" si="34"/>
        <v>514102</v>
      </c>
      <c r="T186" s="31">
        <f t="shared" si="35"/>
        <v>36825.963125000009</v>
      </c>
    </row>
    <row r="187" spans="15:20" x14ac:dyDescent="0.2">
      <c r="O187" s="30">
        <v>174</v>
      </c>
      <c r="P187" s="48">
        <f>rangking!D178</f>
        <v>673</v>
      </c>
      <c r="Q187" s="40">
        <f t="shared" si="32"/>
        <v>600.5</v>
      </c>
      <c r="R187" s="33">
        <f t="shared" si="33"/>
        <v>75273.875</v>
      </c>
      <c r="S187" s="33">
        <f t="shared" si="34"/>
        <v>514102</v>
      </c>
      <c r="T187" s="31">
        <f t="shared" si="35"/>
        <v>38331.440625000047</v>
      </c>
    </row>
    <row r="188" spans="15:20" x14ac:dyDescent="0.2">
      <c r="O188" s="30">
        <v>175</v>
      </c>
      <c r="P188" s="48">
        <f>rangking!D179</f>
        <v>672</v>
      </c>
      <c r="Q188" s="40">
        <f t="shared" si="32"/>
        <v>600.5</v>
      </c>
      <c r="R188" s="33">
        <f t="shared" si="33"/>
        <v>75273.875</v>
      </c>
      <c r="S188" s="33">
        <f t="shared" si="34"/>
        <v>514102</v>
      </c>
      <c r="T188" s="31">
        <f t="shared" si="35"/>
        <v>39084.179374999949</v>
      </c>
    </row>
    <row r="189" spans="15:20" x14ac:dyDescent="0.2">
      <c r="O189" s="30">
        <v>176</v>
      </c>
      <c r="P189" s="48">
        <f>rangking!D180</f>
        <v>672</v>
      </c>
      <c r="Q189" s="40">
        <f t="shared" si="32"/>
        <v>600.5</v>
      </c>
      <c r="R189" s="33">
        <f t="shared" si="33"/>
        <v>75273.875</v>
      </c>
      <c r="S189" s="33">
        <f t="shared" si="34"/>
        <v>514102</v>
      </c>
      <c r="T189" s="31">
        <f t="shared" si="35"/>
        <v>39084.179374999949</v>
      </c>
    </row>
    <row r="190" spans="15:20" x14ac:dyDescent="0.2">
      <c r="O190" s="30">
        <v>177</v>
      </c>
      <c r="P190" s="48">
        <f>rangking!D181</f>
        <v>672</v>
      </c>
      <c r="Q190" s="40">
        <f t="shared" si="32"/>
        <v>600.5</v>
      </c>
      <c r="R190" s="33">
        <f t="shared" si="33"/>
        <v>75273.875</v>
      </c>
      <c r="S190" s="33">
        <f t="shared" si="34"/>
        <v>514102</v>
      </c>
      <c r="T190" s="31">
        <f t="shared" si="35"/>
        <v>39084.179374999949</v>
      </c>
    </row>
    <row r="191" spans="15:20" x14ac:dyDescent="0.2">
      <c r="O191" s="30">
        <v>178</v>
      </c>
      <c r="P191" s="48">
        <f>rangking!D182</f>
        <v>672</v>
      </c>
      <c r="Q191" s="40">
        <f t="shared" si="32"/>
        <v>600.5</v>
      </c>
      <c r="R191" s="33">
        <f t="shared" si="33"/>
        <v>75273.875</v>
      </c>
      <c r="S191" s="33">
        <f t="shared" si="34"/>
        <v>514102</v>
      </c>
      <c r="T191" s="31">
        <f t="shared" si="35"/>
        <v>39084.179374999949</v>
      </c>
    </row>
    <row r="192" spans="15:20" x14ac:dyDescent="0.2">
      <c r="O192" s="30">
        <v>179</v>
      </c>
      <c r="P192" s="48">
        <f>rangking!D183</f>
        <v>672</v>
      </c>
      <c r="Q192" s="40">
        <f t="shared" ref="Q192:Q255" si="36">IF(AND(P192&gt;=201,P192&lt;=300),200.5,IF(AND(P192&gt;=301,P192&lt;=400),300.5,IF(AND(P192&gt;=401,P192&lt;=500),400.5,IF(AND(P192&gt;=501,P192&lt;=600),500.5,IF(AND(P192&gt;=601,P192&lt;=700),600.5,IF(AND(P192&gt;=701,P192&lt;=800),700.5,IF(AND(P192&gt;=801,P192&lt;=900),800.5,900.5)))))))</f>
        <v>600.5</v>
      </c>
      <c r="R192" s="33">
        <f t="shared" ref="R192:R255" si="37">IF(AND(P192&gt;=201,P192&lt;=300),D$22,IF(AND(P192&gt;=301,P192&lt;=400),E$22,IF(AND(P192&gt;=401,P192&lt;=500),F$22,IF(AND(P192&gt;=501,P192&lt;=600),G$22,IF(AND(P192&gt;=601,P192&lt;=700),H$22,IF(AND(P192&gt;=701,P192&lt;=800),I$22,IF(AND(P192&gt;=801,P192&lt;=900),J$22,K$22)))))))</f>
        <v>75273.875</v>
      </c>
      <c r="S192" s="33">
        <f t="shared" ref="S192:S255" si="38">IF(P192&lt;=300,0,IF(P192&lt;=400,D$22,IF(P192&lt;=500,SUM(D$22:E$22),IF(P192&lt;=600,SUM(D$22:F$22),IF(P192&lt;=700,SUM(D$22:G$22),IF(P192&lt;=800,SUM(D$22:H$22),IF(P192&lt;=900,SUM(D$22:I$22),SUM(D$22:J$22))))))))</f>
        <v>514102</v>
      </c>
      <c r="T192" s="31">
        <f t="shared" ref="T192:T255" si="39">C$22-((P192-Q192)*R192/100+S192)</f>
        <v>39084.179374999949</v>
      </c>
    </row>
    <row r="193" spans="15:20" x14ac:dyDescent="0.2">
      <c r="O193" s="30">
        <v>180</v>
      </c>
      <c r="P193" s="48">
        <f>rangking!D184</f>
        <v>672</v>
      </c>
      <c r="Q193" s="40">
        <f t="shared" si="36"/>
        <v>600.5</v>
      </c>
      <c r="R193" s="33">
        <f t="shared" si="37"/>
        <v>75273.875</v>
      </c>
      <c r="S193" s="33">
        <f t="shared" si="38"/>
        <v>514102</v>
      </c>
      <c r="T193" s="31">
        <f t="shared" si="39"/>
        <v>39084.179374999949</v>
      </c>
    </row>
    <row r="194" spans="15:20" x14ac:dyDescent="0.2">
      <c r="O194" s="30">
        <v>181</v>
      </c>
      <c r="P194" s="48">
        <f>rangking!D185</f>
        <v>672</v>
      </c>
      <c r="Q194" s="40">
        <f t="shared" si="36"/>
        <v>600.5</v>
      </c>
      <c r="R194" s="33">
        <f t="shared" si="37"/>
        <v>75273.875</v>
      </c>
      <c r="S194" s="33">
        <f t="shared" si="38"/>
        <v>514102</v>
      </c>
      <c r="T194" s="31">
        <f t="shared" si="39"/>
        <v>39084.179374999949</v>
      </c>
    </row>
    <row r="195" spans="15:20" x14ac:dyDescent="0.2">
      <c r="O195" s="30">
        <v>182</v>
      </c>
      <c r="P195" s="48">
        <f>rangking!D186</f>
        <v>672</v>
      </c>
      <c r="Q195" s="40">
        <f t="shared" si="36"/>
        <v>600.5</v>
      </c>
      <c r="R195" s="33">
        <f t="shared" si="37"/>
        <v>75273.875</v>
      </c>
      <c r="S195" s="33">
        <f t="shared" si="38"/>
        <v>514102</v>
      </c>
      <c r="T195" s="31">
        <f t="shared" si="39"/>
        <v>39084.179374999949</v>
      </c>
    </row>
    <row r="196" spans="15:20" x14ac:dyDescent="0.2">
      <c r="O196" s="30">
        <v>183</v>
      </c>
      <c r="P196" s="48">
        <f>rangking!D187</f>
        <v>672</v>
      </c>
      <c r="Q196" s="40">
        <f t="shared" si="36"/>
        <v>600.5</v>
      </c>
      <c r="R196" s="33">
        <f t="shared" si="37"/>
        <v>75273.875</v>
      </c>
      <c r="S196" s="33">
        <f t="shared" si="38"/>
        <v>514102</v>
      </c>
      <c r="T196" s="31">
        <f t="shared" si="39"/>
        <v>39084.179374999949</v>
      </c>
    </row>
    <row r="197" spans="15:20" x14ac:dyDescent="0.2">
      <c r="O197" s="30">
        <v>184</v>
      </c>
      <c r="P197" s="48">
        <f>rangking!D188</f>
        <v>672</v>
      </c>
      <c r="Q197" s="40">
        <f t="shared" si="36"/>
        <v>600.5</v>
      </c>
      <c r="R197" s="33">
        <f t="shared" si="37"/>
        <v>75273.875</v>
      </c>
      <c r="S197" s="33">
        <f t="shared" si="38"/>
        <v>514102</v>
      </c>
      <c r="T197" s="31">
        <f t="shared" si="39"/>
        <v>39084.179374999949</v>
      </c>
    </row>
    <row r="198" spans="15:20" x14ac:dyDescent="0.2">
      <c r="O198" s="30">
        <v>185</v>
      </c>
      <c r="P198" s="48">
        <f>rangking!D189</f>
        <v>671</v>
      </c>
      <c r="Q198" s="40">
        <f t="shared" si="36"/>
        <v>600.5</v>
      </c>
      <c r="R198" s="33">
        <f t="shared" si="37"/>
        <v>75273.875</v>
      </c>
      <c r="S198" s="33">
        <f t="shared" si="38"/>
        <v>514102</v>
      </c>
      <c r="T198" s="31">
        <f t="shared" si="39"/>
        <v>39836.918124999967</v>
      </c>
    </row>
    <row r="199" spans="15:20" x14ac:dyDescent="0.2">
      <c r="O199" s="30">
        <v>186</v>
      </c>
      <c r="P199" s="48">
        <f>rangking!D190</f>
        <v>671</v>
      </c>
      <c r="Q199" s="40">
        <f t="shared" si="36"/>
        <v>600.5</v>
      </c>
      <c r="R199" s="33">
        <f t="shared" si="37"/>
        <v>75273.875</v>
      </c>
      <c r="S199" s="33">
        <f t="shared" si="38"/>
        <v>514102</v>
      </c>
      <c r="T199" s="31">
        <f t="shared" si="39"/>
        <v>39836.918124999967</v>
      </c>
    </row>
    <row r="200" spans="15:20" x14ac:dyDescent="0.2">
      <c r="O200" s="30">
        <v>187</v>
      </c>
      <c r="P200" s="48">
        <f>rangking!D191</f>
        <v>670</v>
      </c>
      <c r="Q200" s="40">
        <f t="shared" si="36"/>
        <v>600.5</v>
      </c>
      <c r="R200" s="33">
        <f t="shared" si="37"/>
        <v>75273.875</v>
      </c>
      <c r="S200" s="33">
        <f t="shared" si="38"/>
        <v>514102</v>
      </c>
      <c r="T200" s="31">
        <f t="shared" si="39"/>
        <v>40589.656874999986</v>
      </c>
    </row>
    <row r="201" spans="15:20" x14ac:dyDescent="0.2">
      <c r="O201" s="30">
        <v>188</v>
      </c>
      <c r="P201" s="48">
        <f>rangking!D192</f>
        <v>670</v>
      </c>
      <c r="Q201" s="40">
        <f t="shared" si="36"/>
        <v>600.5</v>
      </c>
      <c r="R201" s="33">
        <f t="shared" si="37"/>
        <v>75273.875</v>
      </c>
      <c r="S201" s="33">
        <f t="shared" si="38"/>
        <v>514102</v>
      </c>
      <c r="T201" s="31">
        <f t="shared" si="39"/>
        <v>40589.656874999986</v>
      </c>
    </row>
    <row r="202" spans="15:20" x14ac:dyDescent="0.2">
      <c r="O202" s="30">
        <v>189</v>
      </c>
      <c r="P202" s="48">
        <f>rangking!D193</f>
        <v>670</v>
      </c>
      <c r="Q202" s="40">
        <f t="shared" si="36"/>
        <v>600.5</v>
      </c>
      <c r="R202" s="33">
        <f t="shared" si="37"/>
        <v>75273.875</v>
      </c>
      <c r="S202" s="33">
        <f t="shared" si="38"/>
        <v>514102</v>
      </c>
      <c r="T202" s="31">
        <f t="shared" si="39"/>
        <v>40589.656874999986</v>
      </c>
    </row>
    <row r="203" spans="15:20" x14ac:dyDescent="0.2">
      <c r="O203" s="30">
        <v>190</v>
      </c>
      <c r="P203" s="48">
        <f>rangking!D194</f>
        <v>670</v>
      </c>
      <c r="Q203" s="40">
        <f t="shared" si="36"/>
        <v>600.5</v>
      </c>
      <c r="R203" s="33">
        <f t="shared" si="37"/>
        <v>75273.875</v>
      </c>
      <c r="S203" s="33">
        <f t="shared" si="38"/>
        <v>514102</v>
      </c>
      <c r="T203" s="31">
        <f t="shared" si="39"/>
        <v>40589.656874999986</v>
      </c>
    </row>
    <row r="204" spans="15:20" x14ac:dyDescent="0.2">
      <c r="O204" s="30">
        <v>191</v>
      </c>
      <c r="P204" s="48">
        <f>rangking!D195</f>
        <v>669</v>
      </c>
      <c r="Q204" s="40">
        <f t="shared" si="36"/>
        <v>600.5</v>
      </c>
      <c r="R204" s="33">
        <f t="shared" si="37"/>
        <v>75273.875</v>
      </c>
      <c r="S204" s="33">
        <f t="shared" si="38"/>
        <v>514102</v>
      </c>
      <c r="T204" s="31">
        <f t="shared" si="39"/>
        <v>41342.395625000005</v>
      </c>
    </row>
    <row r="205" spans="15:20" x14ac:dyDescent="0.2">
      <c r="O205" s="30">
        <v>192</v>
      </c>
      <c r="P205" s="48">
        <f>rangking!D196</f>
        <v>669</v>
      </c>
      <c r="Q205" s="40">
        <f t="shared" si="36"/>
        <v>600.5</v>
      </c>
      <c r="R205" s="33">
        <f t="shared" si="37"/>
        <v>75273.875</v>
      </c>
      <c r="S205" s="33">
        <f t="shared" si="38"/>
        <v>514102</v>
      </c>
      <c r="T205" s="31">
        <f t="shared" si="39"/>
        <v>41342.395625000005</v>
      </c>
    </row>
    <row r="206" spans="15:20" x14ac:dyDescent="0.2">
      <c r="O206" s="30">
        <v>193</v>
      </c>
      <c r="P206" s="48">
        <f>rangking!D197</f>
        <v>666</v>
      </c>
      <c r="Q206" s="40">
        <f t="shared" si="36"/>
        <v>600.5</v>
      </c>
      <c r="R206" s="33">
        <f t="shared" si="37"/>
        <v>75273.875</v>
      </c>
      <c r="S206" s="33">
        <f t="shared" si="38"/>
        <v>514102</v>
      </c>
      <c r="T206" s="31">
        <f t="shared" si="39"/>
        <v>43600.611874999944</v>
      </c>
    </row>
    <row r="207" spans="15:20" x14ac:dyDescent="0.2">
      <c r="O207" s="30">
        <v>194</v>
      </c>
      <c r="P207" s="48">
        <f>rangking!D198</f>
        <v>666</v>
      </c>
      <c r="Q207" s="40">
        <f t="shared" si="36"/>
        <v>600.5</v>
      </c>
      <c r="R207" s="33">
        <f t="shared" si="37"/>
        <v>75273.875</v>
      </c>
      <c r="S207" s="33">
        <f t="shared" si="38"/>
        <v>514102</v>
      </c>
      <c r="T207" s="31">
        <f t="shared" si="39"/>
        <v>43600.611874999944</v>
      </c>
    </row>
    <row r="208" spans="15:20" x14ac:dyDescent="0.2">
      <c r="O208" s="30">
        <v>195</v>
      </c>
      <c r="P208" s="48">
        <f>rangking!D199</f>
        <v>666</v>
      </c>
      <c r="Q208" s="40">
        <f t="shared" si="36"/>
        <v>600.5</v>
      </c>
      <c r="R208" s="33">
        <f t="shared" si="37"/>
        <v>75273.875</v>
      </c>
      <c r="S208" s="33">
        <f t="shared" si="38"/>
        <v>514102</v>
      </c>
      <c r="T208" s="31">
        <f t="shared" si="39"/>
        <v>43600.611874999944</v>
      </c>
    </row>
    <row r="209" spans="15:20" x14ac:dyDescent="0.2">
      <c r="O209" s="30">
        <v>196</v>
      </c>
      <c r="P209" s="48">
        <f>rangking!D200</f>
        <v>664</v>
      </c>
      <c r="Q209" s="40">
        <f t="shared" si="36"/>
        <v>600.5</v>
      </c>
      <c r="R209" s="33">
        <f t="shared" si="37"/>
        <v>75273.875</v>
      </c>
      <c r="S209" s="33">
        <f t="shared" si="38"/>
        <v>514102</v>
      </c>
      <c r="T209" s="31">
        <f t="shared" si="39"/>
        <v>45106.089374999981</v>
      </c>
    </row>
    <row r="210" spans="15:20" x14ac:dyDescent="0.2">
      <c r="O210" s="30">
        <v>197</v>
      </c>
      <c r="P210" s="48">
        <f>rangking!D201</f>
        <v>664</v>
      </c>
      <c r="Q210" s="40">
        <f t="shared" si="36"/>
        <v>600.5</v>
      </c>
      <c r="R210" s="33">
        <f t="shared" si="37"/>
        <v>75273.875</v>
      </c>
      <c r="S210" s="33">
        <f t="shared" si="38"/>
        <v>514102</v>
      </c>
      <c r="T210" s="31">
        <f t="shared" si="39"/>
        <v>45106.089374999981</v>
      </c>
    </row>
    <row r="211" spans="15:20" x14ac:dyDescent="0.2">
      <c r="O211" s="30">
        <v>198</v>
      </c>
      <c r="P211" s="48">
        <f>rangking!D202</f>
        <v>662</v>
      </c>
      <c r="Q211" s="40">
        <f t="shared" si="36"/>
        <v>600.5</v>
      </c>
      <c r="R211" s="33">
        <f t="shared" si="37"/>
        <v>75273.875</v>
      </c>
      <c r="S211" s="33">
        <f t="shared" si="38"/>
        <v>514102</v>
      </c>
      <c r="T211" s="31">
        <f t="shared" si="39"/>
        <v>46611.566875000019</v>
      </c>
    </row>
    <row r="212" spans="15:20" x14ac:dyDescent="0.2">
      <c r="O212" s="30">
        <v>199</v>
      </c>
      <c r="P212" s="48">
        <f>rangking!D203</f>
        <v>662</v>
      </c>
      <c r="Q212" s="40">
        <f t="shared" si="36"/>
        <v>600.5</v>
      </c>
      <c r="R212" s="33">
        <f t="shared" si="37"/>
        <v>75273.875</v>
      </c>
      <c r="S212" s="33">
        <f t="shared" si="38"/>
        <v>514102</v>
      </c>
      <c r="T212" s="31">
        <f t="shared" si="39"/>
        <v>46611.566875000019</v>
      </c>
    </row>
    <row r="213" spans="15:20" x14ac:dyDescent="0.2">
      <c r="O213" s="30">
        <v>200</v>
      </c>
      <c r="P213" s="48">
        <f>rangking!D204</f>
        <v>662</v>
      </c>
      <c r="Q213" s="40">
        <f t="shared" si="36"/>
        <v>600.5</v>
      </c>
      <c r="R213" s="33">
        <f t="shared" si="37"/>
        <v>75273.875</v>
      </c>
      <c r="S213" s="33">
        <f t="shared" si="38"/>
        <v>514102</v>
      </c>
      <c r="T213" s="31">
        <f t="shared" si="39"/>
        <v>46611.566875000019</v>
      </c>
    </row>
    <row r="214" spans="15:20" x14ac:dyDescent="0.2">
      <c r="O214" s="30">
        <v>201</v>
      </c>
      <c r="P214" s="48">
        <f>rangking!D205</f>
        <v>662</v>
      </c>
      <c r="Q214" s="40">
        <f t="shared" si="36"/>
        <v>600.5</v>
      </c>
      <c r="R214" s="33">
        <f t="shared" si="37"/>
        <v>75273.875</v>
      </c>
      <c r="S214" s="33">
        <f t="shared" si="38"/>
        <v>514102</v>
      </c>
      <c r="T214" s="31">
        <f t="shared" si="39"/>
        <v>46611.566875000019</v>
      </c>
    </row>
    <row r="215" spans="15:20" x14ac:dyDescent="0.2">
      <c r="O215" s="30">
        <v>202</v>
      </c>
      <c r="P215" s="48">
        <f>rangking!D206</f>
        <v>662</v>
      </c>
      <c r="Q215" s="40">
        <f t="shared" si="36"/>
        <v>600.5</v>
      </c>
      <c r="R215" s="33">
        <f t="shared" si="37"/>
        <v>75273.875</v>
      </c>
      <c r="S215" s="33">
        <f t="shared" si="38"/>
        <v>514102</v>
      </c>
      <c r="T215" s="31">
        <f t="shared" si="39"/>
        <v>46611.566875000019</v>
      </c>
    </row>
    <row r="216" spans="15:20" x14ac:dyDescent="0.2">
      <c r="O216" s="30">
        <v>203</v>
      </c>
      <c r="P216" s="48">
        <f>rangking!D207</f>
        <v>662</v>
      </c>
      <c r="Q216" s="40">
        <f t="shared" si="36"/>
        <v>600.5</v>
      </c>
      <c r="R216" s="33">
        <f t="shared" si="37"/>
        <v>75273.875</v>
      </c>
      <c r="S216" s="33">
        <f t="shared" si="38"/>
        <v>514102</v>
      </c>
      <c r="T216" s="31">
        <f t="shared" si="39"/>
        <v>46611.566875000019</v>
      </c>
    </row>
    <row r="217" spans="15:20" x14ac:dyDescent="0.2">
      <c r="O217" s="30">
        <v>204</v>
      </c>
      <c r="P217" s="48">
        <f>rangking!D208</f>
        <v>662</v>
      </c>
      <c r="Q217" s="40">
        <f t="shared" si="36"/>
        <v>600.5</v>
      </c>
      <c r="R217" s="33">
        <f t="shared" si="37"/>
        <v>75273.875</v>
      </c>
      <c r="S217" s="33">
        <f t="shared" si="38"/>
        <v>514102</v>
      </c>
      <c r="T217" s="31">
        <f t="shared" si="39"/>
        <v>46611.566875000019</v>
      </c>
    </row>
    <row r="218" spans="15:20" x14ac:dyDescent="0.2">
      <c r="O218" s="30">
        <v>205</v>
      </c>
      <c r="P218" s="48">
        <f>rangking!D209</f>
        <v>662</v>
      </c>
      <c r="Q218" s="40">
        <f t="shared" si="36"/>
        <v>600.5</v>
      </c>
      <c r="R218" s="33">
        <f t="shared" si="37"/>
        <v>75273.875</v>
      </c>
      <c r="S218" s="33">
        <f t="shared" si="38"/>
        <v>514102</v>
      </c>
      <c r="T218" s="31">
        <f t="shared" si="39"/>
        <v>46611.566875000019</v>
      </c>
    </row>
    <row r="219" spans="15:20" x14ac:dyDescent="0.2">
      <c r="O219" s="30">
        <v>206</v>
      </c>
      <c r="P219" s="48">
        <f>rangking!D210</f>
        <v>662</v>
      </c>
      <c r="Q219" s="40">
        <f t="shared" si="36"/>
        <v>600.5</v>
      </c>
      <c r="R219" s="33">
        <f t="shared" si="37"/>
        <v>75273.875</v>
      </c>
      <c r="S219" s="33">
        <f t="shared" si="38"/>
        <v>514102</v>
      </c>
      <c r="T219" s="31">
        <f t="shared" si="39"/>
        <v>46611.566875000019</v>
      </c>
    </row>
    <row r="220" spans="15:20" x14ac:dyDescent="0.2">
      <c r="O220" s="30">
        <v>207</v>
      </c>
      <c r="P220" s="48">
        <f>rangking!D211</f>
        <v>662</v>
      </c>
      <c r="Q220" s="40">
        <f t="shared" si="36"/>
        <v>600.5</v>
      </c>
      <c r="R220" s="33">
        <f t="shared" si="37"/>
        <v>75273.875</v>
      </c>
      <c r="S220" s="33">
        <f t="shared" si="38"/>
        <v>514102</v>
      </c>
      <c r="T220" s="31">
        <f t="shared" si="39"/>
        <v>46611.566875000019</v>
      </c>
    </row>
    <row r="221" spans="15:20" x14ac:dyDescent="0.2">
      <c r="O221" s="30">
        <v>208</v>
      </c>
      <c r="P221" s="48">
        <f>rangking!D212</f>
        <v>659</v>
      </c>
      <c r="Q221" s="40">
        <f t="shared" si="36"/>
        <v>600.5</v>
      </c>
      <c r="R221" s="33">
        <f t="shared" si="37"/>
        <v>75273.875</v>
      </c>
      <c r="S221" s="33">
        <f t="shared" si="38"/>
        <v>514102</v>
      </c>
      <c r="T221" s="31">
        <f t="shared" si="39"/>
        <v>48869.783124999958</v>
      </c>
    </row>
    <row r="222" spans="15:20" x14ac:dyDescent="0.2">
      <c r="O222" s="30">
        <v>209</v>
      </c>
      <c r="P222" s="48">
        <f>rangking!D213</f>
        <v>659</v>
      </c>
      <c r="Q222" s="40">
        <f t="shared" si="36"/>
        <v>600.5</v>
      </c>
      <c r="R222" s="33">
        <f t="shared" si="37"/>
        <v>75273.875</v>
      </c>
      <c r="S222" s="33">
        <f t="shared" si="38"/>
        <v>514102</v>
      </c>
      <c r="T222" s="31">
        <f t="shared" si="39"/>
        <v>48869.783124999958</v>
      </c>
    </row>
    <row r="223" spans="15:20" x14ac:dyDescent="0.2">
      <c r="O223" s="30">
        <v>210</v>
      </c>
      <c r="P223" s="48">
        <f>rangking!D214</f>
        <v>659</v>
      </c>
      <c r="Q223" s="40">
        <f t="shared" si="36"/>
        <v>600.5</v>
      </c>
      <c r="R223" s="33">
        <f t="shared" si="37"/>
        <v>75273.875</v>
      </c>
      <c r="S223" s="33">
        <f t="shared" si="38"/>
        <v>514102</v>
      </c>
      <c r="T223" s="31">
        <f t="shared" si="39"/>
        <v>48869.783124999958</v>
      </c>
    </row>
    <row r="224" spans="15:20" x14ac:dyDescent="0.2">
      <c r="O224" s="30">
        <v>211</v>
      </c>
      <c r="P224" s="48">
        <f>rangking!D215</f>
        <v>658</v>
      </c>
      <c r="Q224" s="40">
        <f t="shared" si="36"/>
        <v>600.5</v>
      </c>
      <c r="R224" s="33">
        <f t="shared" si="37"/>
        <v>75273.875</v>
      </c>
      <c r="S224" s="33">
        <f t="shared" si="38"/>
        <v>514102</v>
      </c>
      <c r="T224" s="31">
        <f t="shared" si="39"/>
        <v>49622.521874999977</v>
      </c>
    </row>
    <row r="225" spans="15:20" x14ac:dyDescent="0.2">
      <c r="O225" s="30">
        <v>212</v>
      </c>
      <c r="P225" s="48">
        <f>rangking!D216</f>
        <v>658</v>
      </c>
      <c r="Q225" s="40">
        <f t="shared" si="36"/>
        <v>600.5</v>
      </c>
      <c r="R225" s="33">
        <f t="shared" si="37"/>
        <v>75273.875</v>
      </c>
      <c r="S225" s="33">
        <f t="shared" si="38"/>
        <v>514102</v>
      </c>
      <c r="T225" s="31">
        <f t="shared" si="39"/>
        <v>49622.521874999977</v>
      </c>
    </row>
    <row r="226" spans="15:20" x14ac:dyDescent="0.2">
      <c r="O226" s="30">
        <v>213</v>
      </c>
      <c r="P226" s="48">
        <f>rangking!D217</f>
        <v>657</v>
      </c>
      <c r="Q226" s="40">
        <f t="shared" si="36"/>
        <v>600.5</v>
      </c>
      <c r="R226" s="33">
        <f t="shared" si="37"/>
        <v>75273.875</v>
      </c>
      <c r="S226" s="33">
        <f t="shared" si="38"/>
        <v>514102</v>
      </c>
      <c r="T226" s="31">
        <f t="shared" si="39"/>
        <v>50375.260624999995</v>
      </c>
    </row>
    <row r="227" spans="15:20" x14ac:dyDescent="0.2">
      <c r="O227" s="30">
        <v>214</v>
      </c>
      <c r="P227" s="48">
        <f>rangking!D218</f>
        <v>657</v>
      </c>
      <c r="Q227" s="40">
        <f t="shared" si="36"/>
        <v>600.5</v>
      </c>
      <c r="R227" s="33">
        <f t="shared" si="37"/>
        <v>75273.875</v>
      </c>
      <c r="S227" s="33">
        <f t="shared" si="38"/>
        <v>514102</v>
      </c>
      <c r="T227" s="31">
        <f t="shared" si="39"/>
        <v>50375.260624999995</v>
      </c>
    </row>
    <row r="228" spans="15:20" x14ac:dyDescent="0.2">
      <c r="O228" s="30">
        <v>215</v>
      </c>
      <c r="P228" s="48">
        <f>rangking!D219</f>
        <v>657</v>
      </c>
      <c r="Q228" s="40">
        <f t="shared" si="36"/>
        <v>600.5</v>
      </c>
      <c r="R228" s="33">
        <f t="shared" si="37"/>
        <v>75273.875</v>
      </c>
      <c r="S228" s="33">
        <f t="shared" si="38"/>
        <v>514102</v>
      </c>
      <c r="T228" s="31">
        <f t="shared" si="39"/>
        <v>50375.260624999995</v>
      </c>
    </row>
    <row r="229" spans="15:20" x14ac:dyDescent="0.2">
      <c r="O229" s="30">
        <v>216</v>
      </c>
      <c r="P229" s="48">
        <f>rangking!D220</f>
        <v>657</v>
      </c>
      <c r="Q229" s="40">
        <f t="shared" si="36"/>
        <v>600.5</v>
      </c>
      <c r="R229" s="33">
        <f t="shared" si="37"/>
        <v>75273.875</v>
      </c>
      <c r="S229" s="33">
        <f t="shared" si="38"/>
        <v>514102</v>
      </c>
      <c r="T229" s="31">
        <f t="shared" si="39"/>
        <v>50375.260624999995</v>
      </c>
    </row>
    <row r="230" spans="15:20" x14ac:dyDescent="0.2">
      <c r="O230" s="30">
        <v>217</v>
      </c>
      <c r="P230" s="48">
        <f>rangking!D221</f>
        <v>656</v>
      </c>
      <c r="Q230" s="40">
        <f t="shared" si="36"/>
        <v>600.5</v>
      </c>
      <c r="R230" s="33">
        <f t="shared" si="37"/>
        <v>75273.875</v>
      </c>
      <c r="S230" s="33">
        <f t="shared" si="38"/>
        <v>514102</v>
      </c>
      <c r="T230" s="31">
        <f t="shared" si="39"/>
        <v>51127.999375000014</v>
      </c>
    </row>
    <row r="231" spans="15:20" x14ac:dyDescent="0.2">
      <c r="O231" s="30">
        <v>218</v>
      </c>
      <c r="P231" s="48">
        <f>rangking!D222</f>
        <v>656</v>
      </c>
      <c r="Q231" s="40">
        <f t="shared" si="36"/>
        <v>600.5</v>
      </c>
      <c r="R231" s="33">
        <f t="shared" si="37"/>
        <v>75273.875</v>
      </c>
      <c r="S231" s="33">
        <f t="shared" si="38"/>
        <v>514102</v>
      </c>
      <c r="T231" s="31">
        <f t="shared" si="39"/>
        <v>51127.999375000014</v>
      </c>
    </row>
    <row r="232" spans="15:20" x14ac:dyDescent="0.2">
      <c r="O232" s="30">
        <v>219</v>
      </c>
      <c r="P232" s="48">
        <f>rangking!D223</f>
        <v>656</v>
      </c>
      <c r="Q232" s="40">
        <f t="shared" si="36"/>
        <v>600.5</v>
      </c>
      <c r="R232" s="33">
        <f t="shared" si="37"/>
        <v>75273.875</v>
      </c>
      <c r="S232" s="33">
        <f t="shared" si="38"/>
        <v>514102</v>
      </c>
      <c r="T232" s="31">
        <f t="shared" si="39"/>
        <v>51127.999375000014</v>
      </c>
    </row>
    <row r="233" spans="15:20" x14ac:dyDescent="0.2">
      <c r="O233" s="30">
        <v>220</v>
      </c>
      <c r="P233" s="48">
        <f>rangking!D224</f>
        <v>655</v>
      </c>
      <c r="Q233" s="40">
        <f t="shared" si="36"/>
        <v>600.5</v>
      </c>
      <c r="R233" s="33">
        <f t="shared" si="37"/>
        <v>75273.875</v>
      </c>
      <c r="S233" s="33">
        <f t="shared" si="38"/>
        <v>514102</v>
      </c>
      <c r="T233" s="31">
        <f t="shared" si="39"/>
        <v>51880.738125000033</v>
      </c>
    </row>
    <row r="234" spans="15:20" x14ac:dyDescent="0.2">
      <c r="O234" s="30">
        <v>221</v>
      </c>
      <c r="P234" s="48">
        <f>rangking!D225</f>
        <v>655</v>
      </c>
      <c r="Q234" s="40">
        <f t="shared" si="36"/>
        <v>600.5</v>
      </c>
      <c r="R234" s="33">
        <f t="shared" si="37"/>
        <v>75273.875</v>
      </c>
      <c r="S234" s="33">
        <f t="shared" si="38"/>
        <v>514102</v>
      </c>
      <c r="T234" s="31">
        <f t="shared" si="39"/>
        <v>51880.738125000033</v>
      </c>
    </row>
    <row r="235" spans="15:20" x14ac:dyDescent="0.2">
      <c r="O235" s="30">
        <v>222</v>
      </c>
      <c r="P235" s="48">
        <f>rangking!D226</f>
        <v>655</v>
      </c>
      <c r="Q235" s="40">
        <f t="shared" si="36"/>
        <v>600.5</v>
      </c>
      <c r="R235" s="33">
        <f t="shared" si="37"/>
        <v>75273.875</v>
      </c>
      <c r="S235" s="33">
        <f t="shared" si="38"/>
        <v>514102</v>
      </c>
      <c r="T235" s="31">
        <f t="shared" si="39"/>
        <v>51880.738125000033</v>
      </c>
    </row>
    <row r="236" spans="15:20" x14ac:dyDescent="0.2">
      <c r="O236" s="30">
        <v>223</v>
      </c>
      <c r="P236" s="48">
        <f>rangking!D227</f>
        <v>654</v>
      </c>
      <c r="Q236" s="40">
        <f t="shared" si="36"/>
        <v>600.5</v>
      </c>
      <c r="R236" s="33">
        <f t="shared" si="37"/>
        <v>75273.875</v>
      </c>
      <c r="S236" s="33">
        <f t="shared" si="38"/>
        <v>514102</v>
      </c>
      <c r="T236" s="31">
        <f t="shared" si="39"/>
        <v>52633.476875000051</v>
      </c>
    </row>
    <row r="237" spans="15:20" x14ac:dyDescent="0.2">
      <c r="O237" s="30">
        <v>224</v>
      </c>
      <c r="P237" s="48">
        <f>rangking!D228</f>
        <v>654</v>
      </c>
      <c r="Q237" s="40">
        <f t="shared" si="36"/>
        <v>600.5</v>
      </c>
      <c r="R237" s="33">
        <f t="shared" si="37"/>
        <v>75273.875</v>
      </c>
      <c r="S237" s="33">
        <f t="shared" si="38"/>
        <v>514102</v>
      </c>
      <c r="T237" s="31">
        <f t="shared" si="39"/>
        <v>52633.476875000051</v>
      </c>
    </row>
    <row r="238" spans="15:20" x14ac:dyDescent="0.2">
      <c r="O238" s="30">
        <v>225</v>
      </c>
      <c r="P238" s="48">
        <f>rangking!D229</f>
        <v>653</v>
      </c>
      <c r="Q238" s="40">
        <f t="shared" si="36"/>
        <v>600.5</v>
      </c>
      <c r="R238" s="33">
        <f t="shared" si="37"/>
        <v>75273.875</v>
      </c>
      <c r="S238" s="33">
        <f t="shared" si="38"/>
        <v>514102</v>
      </c>
      <c r="T238" s="31">
        <f t="shared" si="39"/>
        <v>53386.215624999953</v>
      </c>
    </row>
    <row r="239" spans="15:20" x14ac:dyDescent="0.2">
      <c r="O239" s="30">
        <v>226</v>
      </c>
      <c r="P239" s="48">
        <f>rangking!D230</f>
        <v>652</v>
      </c>
      <c r="Q239" s="40">
        <f t="shared" si="36"/>
        <v>600.5</v>
      </c>
      <c r="R239" s="33">
        <f t="shared" si="37"/>
        <v>75273.875</v>
      </c>
      <c r="S239" s="33">
        <f t="shared" si="38"/>
        <v>514102</v>
      </c>
      <c r="T239" s="31">
        <f t="shared" si="39"/>
        <v>54138.954374999972</v>
      </c>
    </row>
    <row r="240" spans="15:20" x14ac:dyDescent="0.2">
      <c r="O240" s="30">
        <v>227</v>
      </c>
      <c r="P240" s="48">
        <f>rangking!D231</f>
        <v>652</v>
      </c>
      <c r="Q240" s="40">
        <f t="shared" si="36"/>
        <v>600.5</v>
      </c>
      <c r="R240" s="33">
        <f t="shared" si="37"/>
        <v>75273.875</v>
      </c>
      <c r="S240" s="33">
        <f t="shared" si="38"/>
        <v>514102</v>
      </c>
      <c r="T240" s="31">
        <f t="shared" si="39"/>
        <v>54138.954374999972</v>
      </c>
    </row>
    <row r="241" spans="15:20" x14ac:dyDescent="0.2">
      <c r="O241" s="30">
        <v>228</v>
      </c>
      <c r="P241" s="48">
        <f>rangking!D232</f>
        <v>652</v>
      </c>
      <c r="Q241" s="40">
        <f t="shared" si="36"/>
        <v>600.5</v>
      </c>
      <c r="R241" s="33">
        <f t="shared" si="37"/>
        <v>75273.875</v>
      </c>
      <c r="S241" s="33">
        <f t="shared" si="38"/>
        <v>514102</v>
      </c>
      <c r="T241" s="31">
        <f t="shared" si="39"/>
        <v>54138.954374999972</v>
      </c>
    </row>
    <row r="242" spans="15:20" x14ac:dyDescent="0.2">
      <c r="O242" s="30">
        <v>229</v>
      </c>
      <c r="P242" s="48">
        <f>rangking!D233</f>
        <v>651</v>
      </c>
      <c r="Q242" s="40">
        <f t="shared" si="36"/>
        <v>600.5</v>
      </c>
      <c r="R242" s="33">
        <f t="shared" si="37"/>
        <v>75273.875</v>
      </c>
      <c r="S242" s="33">
        <f t="shared" si="38"/>
        <v>514102</v>
      </c>
      <c r="T242" s="31">
        <f t="shared" si="39"/>
        <v>54891.693124999991</v>
      </c>
    </row>
    <row r="243" spans="15:20" x14ac:dyDescent="0.2">
      <c r="O243" s="30">
        <v>230</v>
      </c>
      <c r="P243" s="48">
        <f>rangking!D234</f>
        <v>651</v>
      </c>
      <c r="Q243" s="40">
        <f t="shared" si="36"/>
        <v>600.5</v>
      </c>
      <c r="R243" s="33">
        <f t="shared" si="37"/>
        <v>75273.875</v>
      </c>
      <c r="S243" s="33">
        <f t="shared" si="38"/>
        <v>514102</v>
      </c>
      <c r="T243" s="31">
        <f t="shared" si="39"/>
        <v>54891.693124999991</v>
      </c>
    </row>
    <row r="244" spans="15:20" x14ac:dyDescent="0.2">
      <c r="O244" s="30">
        <v>231</v>
      </c>
      <c r="P244" s="48">
        <f>rangking!D235</f>
        <v>651</v>
      </c>
      <c r="Q244" s="40">
        <f t="shared" si="36"/>
        <v>600.5</v>
      </c>
      <c r="R244" s="33">
        <f t="shared" si="37"/>
        <v>75273.875</v>
      </c>
      <c r="S244" s="33">
        <f t="shared" si="38"/>
        <v>514102</v>
      </c>
      <c r="T244" s="31">
        <f t="shared" si="39"/>
        <v>54891.693124999991</v>
      </c>
    </row>
    <row r="245" spans="15:20" x14ac:dyDescent="0.2">
      <c r="O245" s="30">
        <v>232</v>
      </c>
      <c r="P245" s="48">
        <f>rangking!D236</f>
        <v>651</v>
      </c>
      <c r="Q245" s="40">
        <f t="shared" si="36"/>
        <v>600.5</v>
      </c>
      <c r="R245" s="33">
        <f t="shared" si="37"/>
        <v>75273.875</v>
      </c>
      <c r="S245" s="33">
        <f t="shared" si="38"/>
        <v>514102</v>
      </c>
      <c r="T245" s="31">
        <f t="shared" si="39"/>
        <v>54891.693124999991</v>
      </c>
    </row>
    <row r="246" spans="15:20" x14ac:dyDescent="0.2">
      <c r="O246" s="30">
        <v>233</v>
      </c>
      <c r="P246" s="48">
        <f>rangking!D237</f>
        <v>651</v>
      </c>
      <c r="Q246" s="40">
        <f t="shared" si="36"/>
        <v>600.5</v>
      </c>
      <c r="R246" s="33">
        <f t="shared" si="37"/>
        <v>75273.875</v>
      </c>
      <c r="S246" s="33">
        <f t="shared" si="38"/>
        <v>514102</v>
      </c>
      <c r="T246" s="31">
        <f t="shared" si="39"/>
        <v>54891.693124999991</v>
      </c>
    </row>
    <row r="247" spans="15:20" x14ac:dyDescent="0.2">
      <c r="O247" s="30">
        <v>234</v>
      </c>
      <c r="P247" s="48">
        <f>rangking!D238</f>
        <v>651</v>
      </c>
      <c r="Q247" s="40">
        <f t="shared" si="36"/>
        <v>600.5</v>
      </c>
      <c r="R247" s="33">
        <f t="shared" si="37"/>
        <v>75273.875</v>
      </c>
      <c r="S247" s="33">
        <f t="shared" si="38"/>
        <v>514102</v>
      </c>
      <c r="T247" s="31">
        <f t="shared" si="39"/>
        <v>54891.693124999991</v>
      </c>
    </row>
    <row r="248" spans="15:20" x14ac:dyDescent="0.2">
      <c r="O248" s="30">
        <v>235</v>
      </c>
      <c r="P248" s="48">
        <f>rangking!D239</f>
        <v>649</v>
      </c>
      <c r="Q248" s="40">
        <f t="shared" si="36"/>
        <v>600.5</v>
      </c>
      <c r="R248" s="33">
        <f t="shared" si="37"/>
        <v>75273.875</v>
      </c>
      <c r="S248" s="33">
        <f t="shared" si="38"/>
        <v>514102</v>
      </c>
      <c r="T248" s="31">
        <f t="shared" si="39"/>
        <v>56397.170625000028</v>
      </c>
    </row>
    <row r="249" spans="15:20" x14ac:dyDescent="0.2">
      <c r="O249" s="30">
        <v>236</v>
      </c>
      <c r="P249" s="48">
        <f>rangking!D240</f>
        <v>649</v>
      </c>
      <c r="Q249" s="40">
        <f t="shared" si="36"/>
        <v>600.5</v>
      </c>
      <c r="R249" s="33">
        <f t="shared" si="37"/>
        <v>75273.875</v>
      </c>
      <c r="S249" s="33">
        <f t="shared" si="38"/>
        <v>514102</v>
      </c>
      <c r="T249" s="31">
        <f t="shared" si="39"/>
        <v>56397.170625000028</v>
      </c>
    </row>
    <row r="250" spans="15:20" x14ac:dyDescent="0.2">
      <c r="O250" s="30">
        <v>237</v>
      </c>
      <c r="P250" s="48">
        <f>rangking!D241</f>
        <v>649</v>
      </c>
      <c r="Q250" s="40">
        <f t="shared" si="36"/>
        <v>600.5</v>
      </c>
      <c r="R250" s="33">
        <f t="shared" si="37"/>
        <v>75273.875</v>
      </c>
      <c r="S250" s="33">
        <f t="shared" si="38"/>
        <v>514102</v>
      </c>
      <c r="T250" s="31">
        <f t="shared" si="39"/>
        <v>56397.170625000028</v>
      </c>
    </row>
    <row r="251" spans="15:20" x14ac:dyDescent="0.2">
      <c r="O251" s="30">
        <v>238</v>
      </c>
      <c r="P251" s="48">
        <f>rangking!D242</f>
        <v>649</v>
      </c>
      <c r="Q251" s="40">
        <f t="shared" si="36"/>
        <v>600.5</v>
      </c>
      <c r="R251" s="33">
        <f t="shared" si="37"/>
        <v>75273.875</v>
      </c>
      <c r="S251" s="33">
        <f t="shared" si="38"/>
        <v>514102</v>
      </c>
      <c r="T251" s="31">
        <f t="shared" si="39"/>
        <v>56397.170625000028</v>
      </c>
    </row>
    <row r="252" spans="15:20" x14ac:dyDescent="0.2">
      <c r="O252" s="30">
        <v>239</v>
      </c>
      <c r="P252" s="48">
        <f>rangking!D243</f>
        <v>648</v>
      </c>
      <c r="Q252" s="40">
        <f t="shared" si="36"/>
        <v>600.5</v>
      </c>
      <c r="R252" s="33">
        <f t="shared" si="37"/>
        <v>75273.875</v>
      </c>
      <c r="S252" s="33">
        <f t="shared" si="38"/>
        <v>514102</v>
      </c>
      <c r="T252" s="31">
        <f t="shared" si="39"/>
        <v>57149.909375000047</v>
      </c>
    </row>
    <row r="253" spans="15:20" x14ac:dyDescent="0.2">
      <c r="O253" s="30">
        <v>240</v>
      </c>
      <c r="P253" s="48">
        <f>rangking!D244</f>
        <v>648</v>
      </c>
      <c r="Q253" s="40">
        <f t="shared" si="36"/>
        <v>600.5</v>
      </c>
      <c r="R253" s="33">
        <f t="shared" si="37"/>
        <v>75273.875</v>
      </c>
      <c r="S253" s="33">
        <f t="shared" si="38"/>
        <v>514102</v>
      </c>
      <c r="T253" s="31">
        <f t="shared" si="39"/>
        <v>57149.909375000047</v>
      </c>
    </row>
    <row r="254" spans="15:20" x14ac:dyDescent="0.2">
      <c r="O254" s="30">
        <v>241</v>
      </c>
      <c r="P254" s="48">
        <f>rangking!D245</f>
        <v>647</v>
      </c>
      <c r="Q254" s="40">
        <f t="shared" si="36"/>
        <v>600.5</v>
      </c>
      <c r="R254" s="33">
        <f t="shared" si="37"/>
        <v>75273.875</v>
      </c>
      <c r="S254" s="33">
        <f t="shared" si="38"/>
        <v>514102</v>
      </c>
      <c r="T254" s="31">
        <f t="shared" si="39"/>
        <v>57902.648124999949</v>
      </c>
    </row>
    <row r="255" spans="15:20" x14ac:dyDescent="0.2">
      <c r="O255" s="30">
        <v>242</v>
      </c>
      <c r="P255" s="48">
        <f>rangking!D246</f>
        <v>646</v>
      </c>
      <c r="Q255" s="40">
        <f t="shared" si="36"/>
        <v>600.5</v>
      </c>
      <c r="R255" s="33">
        <f t="shared" si="37"/>
        <v>75273.875</v>
      </c>
      <c r="S255" s="33">
        <f t="shared" si="38"/>
        <v>514102</v>
      </c>
      <c r="T255" s="31">
        <f t="shared" si="39"/>
        <v>58655.386874999967</v>
      </c>
    </row>
    <row r="256" spans="15:20" x14ac:dyDescent="0.2">
      <c r="O256" s="30">
        <v>243</v>
      </c>
      <c r="P256" s="48">
        <f>rangking!D247</f>
        <v>646</v>
      </c>
      <c r="Q256" s="40">
        <f t="shared" ref="Q256:Q319" si="40">IF(AND(P256&gt;=201,P256&lt;=300),200.5,IF(AND(P256&gt;=301,P256&lt;=400),300.5,IF(AND(P256&gt;=401,P256&lt;=500),400.5,IF(AND(P256&gt;=501,P256&lt;=600),500.5,IF(AND(P256&gt;=601,P256&lt;=700),600.5,IF(AND(P256&gt;=701,P256&lt;=800),700.5,IF(AND(P256&gt;=801,P256&lt;=900),800.5,900.5)))))))</f>
        <v>600.5</v>
      </c>
      <c r="R256" s="33">
        <f t="shared" ref="R256:R319" si="41">IF(AND(P256&gt;=201,P256&lt;=300),D$22,IF(AND(P256&gt;=301,P256&lt;=400),E$22,IF(AND(P256&gt;=401,P256&lt;=500),F$22,IF(AND(P256&gt;=501,P256&lt;=600),G$22,IF(AND(P256&gt;=601,P256&lt;=700),H$22,IF(AND(P256&gt;=701,P256&lt;=800),I$22,IF(AND(P256&gt;=801,P256&lt;=900),J$22,K$22)))))))</f>
        <v>75273.875</v>
      </c>
      <c r="S256" s="33">
        <f t="shared" ref="S256:S319" si="42">IF(P256&lt;=300,0,IF(P256&lt;=400,D$22,IF(P256&lt;=500,SUM(D$22:E$22),IF(P256&lt;=600,SUM(D$22:F$22),IF(P256&lt;=700,SUM(D$22:G$22),IF(P256&lt;=800,SUM(D$22:H$22),IF(P256&lt;=900,SUM(D$22:I$22),SUM(D$22:J$22))))))))</f>
        <v>514102</v>
      </c>
      <c r="T256" s="31">
        <f t="shared" ref="T256:T319" si="43">C$22-((P256-Q256)*R256/100+S256)</f>
        <v>58655.386874999967</v>
      </c>
    </row>
    <row r="257" spans="15:20" x14ac:dyDescent="0.2">
      <c r="O257" s="30">
        <v>244</v>
      </c>
      <c r="P257" s="48">
        <f>rangking!D248</f>
        <v>646</v>
      </c>
      <c r="Q257" s="40">
        <f t="shared" si="40"/>
        <v>600.5</v>
      </c>
      <c r="R257" s="33">
        <f t="shared" si="41"/>
        <v>75273.875</v>
      </c>
      <c r="S257" s="33">
        <f t="shared" si="42"/>
        <v>514102</v>
      </c>
      <c r="T257" s="31">
        <f t="shared" si="43"/>
        <v>58655.386874999967</v>
      </c>
    </row>
    <row r="258" spans="15:20" x14ac:dyDescent="0.2">
      <c r="O258" s="30">
        <v>245</v>
      </c>
      <c r="P258" s="48">
        <f>rangking!D249</f>
        <v>646</v>
      </c>
      <c r="Q258" s="40">
        <f t="shared" si="40"/>
        <v>600.5</v>
      </c>
      <c r="R258" s="33">
        <f t="shared" si="41"/>
        <v>75273.875</v>
      </c>
      <c r="S258" s="33">
        <f t="shared" si="42"/>
        <v>514102</v>
      </c>
      <c r="T258" s="31">
        <f t="shared" si="43"/>
        <v>58655.386874999967</v>
      </c>
    </row>
    <row r="259" spans="15:20" x14ac:dyDescent="0.2">
      <c r="O259" s="30">
        <v>246</v>
      </c>
      <c r="P259" s="48">
        <f>rangking!D250</f>
        <v>645</v>
      </c>
      <c r="Q259" s="40">
        <f t="shared" si="40"/>
        <v>600.5</v>
      </c>
      <c r="R259" s="33">
        <f t="shared" si="41"/>
        <v>75273.875</v>
      </c>
      <c r="S259" s="33">
        <f t="shared" si="42"/>
        <v>514102</v>
      </c>
      <c r="T259" s="31">
        <f t="shared" si="43"/>
        <v>59408.125624999986</v>
      </c>
    </row>
    <row r="260" spans="15:20" x14ac:dyDescent="0.2">
      <c r="O260" s="30">
        <v>247</v>
      </c>
      <c r="P260" s="48">
        <f>rangking!D251</f>
        <v>645</v>
      </c>
      <c r="Q260" s="40">
        <f t="shared" si="40"/>
        <v>600.5</v>
      </c>
      <c r="R260" s="33">
        <f t="shared" si="41"/>
        <v>75273.875</v>
      </c>
      <c r="S260" s="33">
        <f t="shared" si="42"/>
        <v>514102</v>
      </c>
      <c r="T260" s="31">
        <f t="shared" si="43"/>
        <v>59408.125624999986</v>
      </c>
    </row>
    <row r="261" spans="15:20" x14ac:dyDescent="0.2">
      <c r="O261" s="30">
        <v>248</v>
      </c>
      <c r="P261" s="48">
        <f>rangking!D252</f>
        <v>645</v>
      </c>
      <c r="Q261" s="40">
        <f t="shared" si="40"/>
        <v>600.5</v>
      </c>
      <c r="R261" s="33">
        <f t="shared" si="41"/>
        <v>75273.875</v>
      </c>
      <c r="S261" s="33">
        <f t="shared" si="42"/>
        <v>514102</v>
      </c>
      <c r="T261" s="31">
        <f t="shared" si="43"/>
        <v>59408.125624999986</v>
      </c>
    </row>
    <row r="262" spans="15:20" x14ac:dyDescent="0.2">
      <c r="O262" s="30">
        <v>249</v>
      </c>
      <c r="P262" s="48">
        <f>rangking!D253</f>
        <v>645</v>
      </c>
      <c r="Q262" s="40">
        <f t="shared" si="40"/>
        <v>600.5</v>
      </c>
      <c r="R262" s="33">
        <f t="shared" si="41"/>
        <v>75273.875</v>
      </c>
      <c r="S262" s="33">
        <f t="shared" si="42"/>
        <v>514102</v>
      </c>
      <c r="T262" s="31">
        <f t="shared" si="43"/>
        <v>59408.125624999986</v>
      </c>
    </row>
    <row r="263" spans="15:20" x14ac:dyDescent="0.2">
      <c r="O263" s="30">
        <v>250</v>
      </c>
      <c r="P263" s="48">
        <f>rangking!D254</f>
        <v>645</v>
      </c>
      <c r="Q263" s="40">
        <f t="shared" si="40"/>
        <v>600.5</v>
      </c>
      <c r="R263" s="33">
        <f t="shared" si="41"/>
        <v>75273.875</v>
      </c>
      <c r="S263" s="33">
        <f t="shared" si="42"/>
        <v>514102</v>
      </c>
      <c r="T263" s="31">
        <f t="shared" si="43"/>
        <v>59408.125624999986</v>
      </c>
    </row>
    <row r="264" spans="15:20" x14ac:dyDescent="0.2">
      <c r="O264" s="30">
        <v>251</v>
      </c>
      <c r="P264" s="48">
        <f>rangking!D255</f>
        <v>645</v>
      </c>
      <c r="Q264" s="40">
        <f t="shared" si="40"/>
        <v>600.5</v>
      </c>
      <c r="R264" s="33">
        <f t="shared" si="41"/>
        <v>75273.875</v>
      </c>
      <c r="S264" s="33">
        <f t="shared" si="42"/>
        <v>514102</v>
      </c>
      <c r="T264" s="31">
        <f t="shared" si="43"/>
        <v>59408.125624999986</v>
      </c>
    </row>
    <row r="265" spans="15:20" x14ac:dyDescent="0.2">
      <c r="O265" s="30">
        <v>252</v>
      </c>
      <c r="P265" s="48">
        <f>rangking!D256</f>
        <v>645</v>
      </c>
      <c r="Q265" s="40">
        <f t="shared" si="40"/>
        <v>600.5</v>
      </c>
      <c r="R265" s="33">
        <f t="shared" si="41"/>
        <v>75273.875</v>
      </c>
      <c r="S265" s="33">
        <f t="shared" si="42"/>
        <v>514102</v>
      </c>
      <c r="T265" s="31">
        <f t="shared" si="43"/>
        <v>59408.125624999986</v>
      </c>
    </row>
    <row r="266" spans="15:20" x14ac:dyDescent="0.2">
      <c r="O266" s="30">
        <v>253</v>
      </c>
      <c r="P266" s="48">
        <f>rangking!D257</f>
        <v>644</v>
      </c>
      <c r="Q266" s="40">
        <f t="shared" si="40"/>
        <v>600.5</v>
      </c>
      <c r="R266" s="33">
        <f t="shared" si="41"/>
        <v>75273.875</v>
      </c>
      <c r="S266" s="33">
        <f t="shared" si="42"/>
        <v>514102</v>
      </c>
      <c r="T266" s="31">
        <f t="shared" si="43"/>
        <v>60160.864375000005</v>
      </c>
    </row>
    <row r="267" spans="15:20" x14ac:dyDescent="0.2">
      <c r="O267" s="30">
        <v>254</v>
      </c>
      <c r="P267" s="48">
        <f>rangking!D258</f>
        <v>644</v>
      </c>
      <c r="Q267" s="40">
        <f t="shared" si="40"/>
        <v>600.5</v>
      </c>
      <c r="R267" s="33">
        <f t="shared" si="41"/>
        <v>75273.875</v>
      </c>
      <c r="S267" s="33">
        <f t="shared" si="42"/>
        <v>514102</v>
      </c>
      <c r="T267" s="31">
        <f t="shared" si="43"/>
        <v>60160.864375000005</v>
      </c>
    </row>
    <row r="268" spans="15:20" x14ac:dyDescent="0.2">
      <c r="O268" s="30">
        <v>255</v>
      </c>
      <c r="P268" s="48">
        <f>rangking!D259</f>
        <v>644</v>
      </c>
      <c r="Q268" s="40">
        <f t="shared" si="40"/>
        <v>600.5</v>
      </c>
      <c r="R268" s="33">
        <f t="shared" si="41"/>
        <v>75273.875</v>
      </c>
      <c r="S268" s="33">
        <f t="shared" si="42"/>
        <v>514102</v>
      </c>
      <c r="T268" s="31">
        <f t="shared" si="43"/>
        <v>60160.864375000005</v>
      </c>
    </row>
    <row r="269" spans="15:20" x14ac:dyDescent="0.2">
      <c r="O269" s="30">
        <v>256</v>
      </c>
      <c r="P269" s="48">
        <f>rangking!D260</f>
        <v>643</v>
      </c>
      <c r="Q269" s="40">
        <f t="shared" si="40"/>
        <v>600.5</v>
      </c>
      <c r="R269" s="33">
        <f t="shared" si="41"/>
        <v>75273.875</v>
      </c>
      <c r="S269" s="33">
        <f t="shared" si="42"/>
        <v>514102</v>
      </c>
      <c r="T269" s="31">
        <f t="shared" si="43"/>
        <v>60913.603125000023</v>
      </c>
    </row>
    <row r="270" spans="15:20" x14ac:dyDescent="0.2">
      <c r="O270" s="30">
        <v>257</v>
      </c>
      <c r="P270" s="48">
        <f>rangking!D261</f>
        <v>643</v>
      </c>
      <c r="Q270" s="40">
        <f t="shared" si="40"/>
        <v>600.5</v>
      </c>
      <c r="R270" s="33">
        <f t="shared" si="41"/>
        <v>75273.875</v>
      </c>
      <c r="S270" s="33">
        <f t="shared" si="42"/>
        <v>514102</v>
      </c>
      <c r="T270" s="31">
        <f t="shared" si="43"/>
        <v>60913.603125000023</v>
      </c>
    </row>
    <row r="271" spans="15:20" x14ac:dyDescent="0.2">
      <c r="O271" s="30">
        <v>258</v>
      </c>
      <c r="P271" s="48">
        <f>rangking!D262</f>
        <v>643</v>
      </c>
      <c r="Q271" s="40">
        <f t="shared" si="40"/>
        <v>600.5</v>
      </c>
      <c r="R271" s="33">
        <f t="shared" si="41"/>
        <v>75273.875</v>
      </c>
      <c r="S271" s="33">
        <f t="shared" si="42"/>
        <v>514102</v>
      </c>
      <c r="T271" s="31">
        <f t="shared" si="43"/>
        <v>60913.603125000023</v>
      </c>
    </row>
    <row r="272" spans="15:20" x14ac:dyDescent="0.2">
      <c r="O272" s="30">
        <v>259</v>
      </c>
      <c r="P272" s="48">
        <f>rangking!D263</f>
        <v>643</v>
      </c>
      <c r="Q272" s="40">
        <f t="shared" si="40"/>
        <v>600.5</v>
      </c>
      <c r="R272" s="33">
        <f t="shared" si="41"/>
        <v>75273.875</v>
      </c>
      <c r="S272" s="33">
        <f t="shared" si="42"/>
        <v>514102</v>
      </c>
      <c r="T272" s="31">
        <f t="shared" si="43"/>
        <v>60913.603125000023</v>
      </c>
    </row>
    <row r="273" spans="15:20" x14ac:dyDescent="0.2">
      <c r="O273" s="30">
        <v>260</v>
      </c>
      <c r="P273" s="48">
        <f>rangking!D264</f>
        <v>643</v>
      </c>
      <c r="Q273" s="40">
        <f t="shared" si="40"/>
        <v>600.5</v>
      </c>
      <c r="R273" s="33">
        <f t="shared" si="41"/>
        <v>75273.875</v>
      </c>
      <c r="S273" s="33">
        <f t="shared" si="42"/>
        <v>514102</v>
      </c>
      <c r="T273" s="31">
        <f t="shared" si="43"/>
        <v>60913.603125000023</v>
      </c>
    </row>
    <row r="274" spans="15:20" x14ac:dyDescent="0.2">
      <c r="O274" s="30">
        <v>261</v>
      </c>
      <c r="P274" s="48">
        <f>rangking!D265</f>
        <v>642</v>
      </c>
      <c r="Q274" s="40">
        <f t="shared" si="40"/>
        <v>600.5</v>
      </c>
      <c r="R274" s="33">
        <f t="shared" si="41"/>
        <v>75273.875</v>
      </c>
      <c r="S274" s="33">
        <f t="shared" si="42"/>
        <v>514102</v>
      </c>
      <c r="T274" s="31">
        <f t="shared" si="43"/>
        <v>61666.341875000042</v>
      </c>
    </row>
    <row r="275" spans="15:20" x14ac:dyDescent="0.2">
      <c r="O275" s="30">
        <v>262</v>
      </c>
      <c r="P275" s="48">
        <f>rangking!D266</f>
        <v>641</v>
      </c>
      <c r="Q275" s="40">
        <f t="shared" si="40"/>
        <v>600.5</v>
      </c>
      <c r="R275" s="33">
        <f t="shared" si="41"/>
        <v>75273.875</v>
      </c>
      <c r="S275" s="33">
        <f t="shared" si="42"/>
        <v>514102</v>
      </c>
      <c r="T275" s="31">
        <f t="shared" si="43"/>
        <v>62419.080624999944</v>
      </c>
    </row>
    <row r="276" spans="15:20" x14ac:dyDescent="0.2">
      <c r="O276" s="30">
        <v>263</v>
      </c>
      <c r="P276" s="48">
        <f>rangking!D267</f>
        <v>640</v>
      </c>
      <c r="Q276" s="40">
        <f t="shared" si="40"/>
        <v>600.5</v>
      </c>
      <c r="R276" s="33">
        <f t="shared" si="41"/>
        <v>75273.875</v>
      </c>
      <c r="S276" s="33">
        <f t="shared" si="42"/>
        <v>514102</v>
      </c>
      <c r="T276" s="31">
        <f t="shared" si="43"/>
        <v>63171.819374999963</v>
      </c>
    </row>
    <row r="277" spans="15:20" x14ac:dyDescent="0.2">
      <c r="O277" s="30">
        <v>264</v>
      </c>
      <c r="P277" s="48">
        <f>rangking!D268</f>
        <v>639</v>
      </c>
      <c r="Q277" s="40">
        <f t="shared" si="40"/>
        <v>600.5</v>
      </c>
      <c r="R277" s="33">
        <f t="shared" si="41"/>
        <v>75273.875</v>
      </c>
      <c r="S277" s="33">
        <f t="shared" si="42"/>
        <v>514102</v>
      </c>
      <c r="T277" s="31">
        <f t="shared" si="43"/>
        <v>63924.558124999981</v>
      </c>
    </row>
    <row r="278" spans="15:20" x14ac:dyDescent="0.2">
      <c r="O278" s="30">
        <v>265</v>
      </c>
      <c r="P278" s="48">
        <f>rangking!D269</f>
        <v>639</v>
      </c>
      <c r="Q278" s="40">
        <f t="shared" si="40"/>
        <v>600.5</v>
      </c>
      <c r="R278" s="33">
        <f t="shared" si="41"/>
        <v>75273.875</v>
      </c>
      <c r="S278" s="33">
        <f t="shared" si="42"/>
        <v>514102</v>
      </c>
      <c r="T278" s="31">
        <f t="shared" si="43"/>
        <v>63924.558124999981</v>
      </c>
    </row>
    <row r="279" spans="15:20" x14ac:dyDescent="0.2">
      <c r="O279" s="30">
        <v>266</v>
      </c>
      <c r="P279" s="48">
        <f>rangking!D270</f>
        <v>637</v>
      </c>
      <c r="Q279" s="40">
        <f t="shared" si="40"/>
        <v>600.5</v>
      </c>
      <c r="R279" s="33">
        <f t="shared" si="41"/>
        <v>75273.875</v>
      </c>
      <c r="S279" s="33">
        <f t="shared" si="42"/>
        <v>514102</v>
      </c>
      <c r="T279" s="31">
        <f t="shared" si="43"/>
        <v>65430.035625000019</v>
      </c>
    </row>
    <row r="280" spans="15:20" x14ac:dyDescent="0.2">
      <c r="O280" s="30">
        <v>267</v>
      </c>
      <c r="P280" s="48">
        <f>rangking!D271</f>
        <v>637</v>
      </c>
      <c r="Q280" s="40">
        <f t="shared" si="40"/>
        <v>600.5</v>
      </c>
      <c r="R280" s="33">
        <f t="shared" si="41"/>
        <v>75273.875</v>
      </c>
      <c r="S280" s="33">
        <f t="shared" si="42"/>
        <v>514102</v>
      </c>
      <c r="T280" s="31">
        <f t="shared" si="43"/>
        <v>65430.035625000019</v>
      </c>
    </row>
    <row r="281" spans="15:20" x14ac:dyDescent="0.2">
      <c r="O281" s="30">
        <v>268</v>
      </c>
      <c r="P281" s="48">
        <f>rangking!D272</f>
        <v>637</v>
      </c>
      <c r="Q281" s="40">
        <f t="shared" si="40"/>
        <v>600.5</v>
      </c>
      <c r="R281" s="33">
        <f t="shared" si="41"/>
        <v>75273.875</v>
      </c>
      <c r="S281" s="33">
        <f t="shared" si="42"/>
        <v>514102</v>
      </c>
      <c r="T281" s="31">
        <f t="shared" si="43"/>
        <v>65430.035625000019</v>
      </c>
    </row>
    <row r="282" spans="15:20" x14ac:dyDescent="0.2">
      <c r="O282" s="30">
        <v>269</v>
      </c>
      <c r="P282" s="48">
        <f>rangking!D273</f>
        <v>637</v>
      </c>
      <c r="Q282" s="40">
        <f t="shared" si="40"/>
        <v>600.5</v>
      </c>
      <c r="R282" s="33">
        <f t="shared" si="41"/>
        <v>75273.875</v>
      </c>
      <c r="S282" s="33">
        <f t="shared" si="42"/>
        <v>514102</v>
      </c>
      <c r="T282" s="31">
        <f t="shared" si="43"/>
        <v>65430.035625000019</v>
      </c>
    </row>
    <row r="283" spans="15:20" x14ac:dyDescent="0.2">
      <c r="O283" s="30">
        <v>270</v>
      </c>
      <c r="P283" s="48">
        <f>rangking!D274</f>
        <v>637</v>
      </c>
      <c r="Q283" s="40">
        <f t="shared" si="40"/>
        <v>600.5</v>
      </c>
      <c r="R283" s="33">
        <f t="shared" si="41"/>
        <v>75273.875</v>
      </c>
      <c r="S283" s="33">
        <f t="shared" si="42"/>
        <v>514102</v>
      </c>
      <c r="T283" s="31">
        <f t="shared" si="43"/>
        <v>65430.035625000019</v>
      </c>
    </row>
    <row r="284" spans="15:20" x14ac:dyDescent="0.2">
      <c r="O284" s="30">
        <v>271</v>
      </c>
      <c r="P284" s="48">
        <f>rangking!D275</f>
        <v>636</v>
      </c>
      <c r="Q284" s="40">
        <f t="shared" si="40"/>
        <v>600.5</v>
      </c>
      <c r="R284" s="33">
        <f t="shared" si="41"/>
        <v>75273.875</v>
      </c>
      <c r="S284" s="33">
        <f t="shared" si="42"/>
        <v>514102</v>
      </c>
      <c r="T284" s="31">
        <f t="shared" si="43"/>
        <v>66182.774375000037</v>
      </c>
    </row>
    <row r="285" spans="15:20" x14ac:dyDescent="0.2">
      <c r="O285" s="30">
        <v>272</v>
      </c>
      <c r="P285" s="48">
        <f>rangking!D276</f>
        <v>636</v>
      </c>
      <c r="Q285" s="40">
        <f t="shared" si="40"/>
        <v>600.5</v>
      </c>
      <c r="R285" s="33">
        <f t="shared" si="41"/>
        <v>75273.875</v>
      </c>
      <c r="S285" s="33">
        <f t="shared" si="42"/>
        <v>514102</v>
      </c>
      <c r="T285" s="31">
        <f t="shared" si="43"/>
        <v>66182.774375000037</v>
      </c>
    </row>
    <row r="286" spans="15:20" x14ac:dyDescent="0.2">
      <c r="O286" s="30">
        <v>273</v>
      </c>
      <c r="P286" s="48">
        <f>rangking!D277</f>
        <v>636</v>
      </c>
      <c r="Q286" s="40">
        <f t="shared" si="40"/>
        <v>600.5</v>
      </c>
      <c r="R286" s="33">
        <f t="shared" si="41"/>
        <v>75273.875</v>
      </c>
      <c r="S286" s="33">
        <f t="shared" si="42"/>
        <v>514102</v>
      </c>
      <c r="T286" s="31">
        <f t="shared" si="43"/>
        <v>66182.774375000037</v>
      </c>
    </row>
    <row r="287" spans="15:20" x14ac:dyDescent="0.2">
      <c r="O287" s="30">
        <v>274</v>
      </c>
      <c r="P287" s="48">
        <f>rangking!D278</f>
        <v>635</v>
      </c>
      <c r="Q287" s="40">
        <f t="shared" si="40"/>
        <v>600.5</v>
      </c>
      <c r="R287" s="33">
        <f t="shared" si="41"/>
        <v>75273.875</v>
      </c>
      <c r="S287" s="33">
        <f t="shared" si="42"/>
        <v>514102</v>
      </c>
      <c r="T287" s="31">
        <f t="shared" si="43"/>
        <v>66935.513125000056</v>
      </c>
    </row>
    <row r="288" spans="15:20" x14ac:dyDescent="0.2">
      <c r="O288" s="30">
        <v>275</v>
      </c>
      <c r="P288" s="48">
        <f>rangking!D279</f>
        <v>635</v>
      </c>
      <c r="Q288" s="40">
        <f t="shared" si="40"/>
        <v>600.5</v>
      </c>
      <c r="R288" s="33">
        <f t="shared" si="41"/>
        <v>75273.875</v>
      </c>
      <c r="S288" s="33">
        <f t="shared" si="42"/>
        <v>514102</v>
      </c>
      <c r="T288" s="31">
        <f t="shared" si="43"/>
        <v>66935.513125000056</v>
      </c>
    </row>
    <row r="289" spans="15:20" x14ac:dyDescent="0.2">
      <c r="O289" s="30">
        <v>276</v>
      </c>
      <c r="P289" s="48">
        <f>rangking!D280</f>
        <v>635</v>
      </c>
      <c r="Q289" s="40">
        <f t="shared" si="40"/>
        <v>600.5</v>
      </c>
      <c r="R289" s="33">
        <f t="shared" si="41"/>
        <v>75273.875</v>
      </c>
      <c r="S289" s="33">
        <f t="shared" si="42"/>
        <v>514102</v>
      </c>
      <c r="T289" s="31">
        <f t="shared" si="43"/>
        <v>66935.513125000056</v>
      </c>
    </row>
    <row r="290" spans="15:20" x14ac:dyDescent="0.2">
      <c r="O290" s="30">
        <v>277</v>
      </c>
      <c r="P290" s="48">
        <f>rangking!D281</f>
        <v>634</v>
      </c>
      <c r="Q290" s="40">
        <f t="shared" si="40"/>
        <v>600.5</v>
      </c>
      <c r="R290" s="33">
        <f t="shared" si="41"/>
        <v>75273.875</v>
      </c>
      <c r="S290" s="33">
        <f t="shared" si="42"/>
        <v>514102</v>
      </c>
      <c r="T290" s="31">
        <f t="shared" si="43"/>
        <v>67688.251874999958</v>
      </c>
    </row>
    <row r="291" spans="15:20" x14ac:dyDescent="0.2">
      <c r="O291" s="30">
        <v>278</v>
      </c>
      <c r="P291" s="48">
        <f>rangking!D282</f>
        <v>634</v>
      </c>
      <c r="Q291" s="40">
        <f t="shared" si="40"/>
        <v>600.5</v>
      </c>
      <c r="R291" s="33">
        <f t="shared" si="41"/>
        <v>75273.875</v>
      </c>
      <c r="S291" s="33">
        <f t="shared" si="42"/>
        <v>514102</v>
      </c>
      <c r="T291" s="31">
        <f t="shared" si="43"/>
        <v>67688.251874999958</v>
      </c>
    </row>
    <row r="292" spans="15:20" x14ac:dyDescent="0.2">
      <c r="O292" s="30">
        <v>279</v>
      </c>
      <c r="P292" s="48">
        <f>rangking!D283</f>
        <v>634</v>
      </c>
      <c r="Q292" s="40">
        <f t="shared" si="40"/>
        <v>600.5</v>
      </c>
      <c r="R292" s="33">
        <f t="shared" si="41"/>
        <v>75273.875</v>
      </c>
      <c r="S292" s="33">
        <f t="shared" si="42"/>
        <v>514102</v>
      </c>
      <c r="T292" s="31">
        <f t="shared" si="43"/>
        <v>67688.251874999958</v>
      </c>
    </row>
    <row r="293" spans="15:20" x14ac:dyDescent="0.2">
      <c r="O293" s="30">
        <v>280</v>
      </c>
      <c r="P293" s="48">
        <f>rangking!D284</f>
        <v>634</v>
      </c>
      <c r="Q293" s="40">
        <f t="shared" si="40"/>
        <v>600.5</v>
      </c>
      <c r="R293" s="33">
        <f t="shared" si="41"/>
        <v>75273.875</v>
      </c>
      <c r="S293" s="33">
        <f t="shared" si="42"/>
        <v>514102</v>
      </c>
      <c r="T293" s="31">
        <f t="shared" si="43"/>
        <v>67688.251874999958</v>
      </c>
    </row>
    <row r="294" spans="15:20" x14ac:dyDescent="0.2">
      <c r="O294" s="30">
        <v>281</v>
      </c>
      <c r="P294" s="48">
        <f>rangking!D285</f>
        <v>634</v>
      </c>
      <c r="Q294" s="40">
        <f t="shared" si="40"/>
        <v>600.5</v>
      </c>
      <c r="R294" s="33">
        <f t="shared" si="41"/>
        <v>75273.875</v>
      </c>
      <c r="S294" s="33">
        <f t="shared" si="42"/>
        <v>514102</v>
      </c>
      <c r="T294" s="31">
        <f t="shared" si="43"/>
        <v>67688.251874999958</v>
      </c>
    </row>
    <row r="295" spans="15:20" x14ac:dyDescent="0.2">
      <c r="O295" s="30">
        <v>282</v>
      </c>
      <c r="P295" s="48">
        <f>rangking!D286</f>
        <v>634</v>
      </c>
      <c r="Q295" s="40">
        <f t="shared" si="40"/>
        <v>600.5</v>
      </c>
      <c r="R295" s="33">
        <f t="shared" si="41"/>
        <v>75273.875</v>
      </c>
      <c r="S295" s="33">
        <f t="shared" si="42"/>
        <v>514102</v>
      </c>
      <c r="T295" s="31">
        <f t="shared" si="43"/>
        <v>67688.251874999958</v>
      </c>
    </row>
    <row r="296" spans="15:20" x14ac:dyDescent="0.2">
      <c r="O296" s="30">
        <v>283</v>
      </c>
      <c r="P296" s="48">
        <f>rangking!D287</f>
        <v>633</v>
      </c>
      <c r="Q296" s="40">
        <f t="shared" si="40"/>
        <v>600.5</v>
      </c>
      <c r="R296" s="33">
        <f t="shared" si="41"/>
        <v>75273.875</v>
      </c>
      <c r="S296" s="33">
        <f t="shared" si="42"/>
        <v>514102</v>
      </c>
      <c r="T296" s="31">
        <f t="shared" si="43"/>
        <v>68440.990624999977</v>
      </c>
    </row>
    <row r="297" spans="15:20" x14ac:dyDescent="0.2">
      <c r="O297" s="30">
        <v>284</v>
      </c>
      <c r="P297" s="48">
        <f>rangking!D288</f>
        <v>633</v>
      </c>
      <c r="Q297" s="40">
        <f t="shared" si="40"/>
        <v>600.5</v>
      </c>
      <c r="R297" s="33">
        <f t="shared" si="41"/>
        <v>75273.875</v>
      </c>
      <c r="S297" s="33">
        <f t="shared" si="42"/>
        <v>514102</v>
      </c>
      <c r="T297" s="31">
        <f t="shared" si="43"/>
        <v>68440.990624999977</v>
      </c>
    </row>
    <row r="298" spans="15:20" x14ac:dyDescent="0.2">
      <c r="O298" s="30">
        <v>285</v>
      </c>
      <c r="P298" s="48">
        <f>rangking!D289</f>
        <v>632</v>
      </c>
      <c r="Q298" s="40">
        <f t="shared" si="40"/>
        <v>600.5</v>
      </c>
      <c r="R298" s="33">
        <f t="shared" si="41"/>
        <v>75273.875</v>
      </c>
      <c r="S298" s="33">
        <f t="shared" si="42"/>
        <v>514102</v>
      </c>
      <c r="T298" s="31">
        <f t="shared" si="43"/>
        <v>69193.729374999995</v>
      </c>
    </row>
    <row r="299" spans="15:20" x14ac:dyDescent="0.2">
      <c r="O299" s="30">
        <v>286</v>
      </c>
      <c r="P299" s="48">
        <f>rangking!D290</f>
        <v>632</v>
      </c>
      <c r="Q299" s="40">
        <f t="shared" si="40"/>
        <v>600.5</v>
      </c>
      <c r="R299" s="33">
        <f t="shared" si="41"/>
        <v>75273.875</v>
      </c>
      <c r="S299" s="33">
        <f t="shared" si="42"/>
        <v>514102</v>
      </c>
      <c r="T299" s="31">
        <f t="shared" si="43"/>
        <v>69193.729374999995</v>
      </c>
    </row>
    <row r="300" spans="15:20" x14ac:dyDescent="0.2">
      <c r="O300" s="30">
        <v>287</v>
      </c>
      <c r="P300" s="48">
        <f>rangking!D291</f>
        <v>632</v>
      </c>
      <c r="Q300" s="40">
        <f t="shared" si="40"/>
        <v>600.5</v>
      </c>
      <c r="R300" s="33">
        <f t="shared" si="41"/>
        <v>75273.875</v>
      </c>
      <c r="S300" s="33">
        <f t="shared" si="42"/>
        <v>514102</v>
      </c>
      <c r="T300" s="31">
        <f t="shared" si="43"/>
        <v>69193.729374999995</v>
      </c>
    </row>
    <row r="301" spans="15:20" x14ac:dyDescent="0.2">
      <c r="O301" s="30">
        <v>288</v>
      </c>
      <c r="P301" s="48">
        <f>rangking!D292</f>
        <v>632</v>
      </c>
      <c r="Q301" s="40">
        <f t="shared" si="40"/>
        <v>600.5</v>
      </c>
      <c r="R301" s="33">
        <f t="shared" si="41"/>
        <v>75273.875</v>
      </c>
      <c r="S301" s="33">
        <f t="shared" si="42"/>
        <v>514102</v>
      </c>
      <c r="T301" s="31">
        <f t="shared" si="43"/>
        <v>69193.729374999995</v>
      </c>
    </row>
    <row r="302" spans="15:20" x14ac:dyDescent="0.2">
      <c r="O302" s="30">
        <v>289</v>
      </c>
      <c r="P302" s="48">
        <f>rangking!D293</f>
        <v>631</v>
      </c>
      <c r="Q302" s="40">
        <f t="shared" si="40"/>
        <v>600.5</v>
      </c>
      <c r="R302" s="33">
        <f t="shared" si="41"/>
        <v>75273.875</v>
      </c>
      <c r="S302" s="33">
        <f t="shared" si="42"/>
        <v>514102</v>
      </c>
      <c r="T302" s="31">
        <f t="shared" si="43"/>
        <v>69946.468125000014</v>
      </c>
    </row>
    <row r="303" spans="15:20" x14ac:dyDescent="0.2">
      <c r="O303" s="30">
        <v>290</v>
      </c>
      <c r="P303" s="48">
        <f>rangking!D294</f>
        <v>630</v>
      </c>
      <c r="Q303" s="40">
        <f t="shared" si="40"/>
        <v>600.5</v>
      </c>
      <c r="R303" s="33">
        <f t="shared" si="41"/>
        <v>75273.875</v>
      </c>
      <c r="S303" s="33">
        <f t="shared" si="42"/>
        <v>514102</v>
      </c>
      <c r="T303" s="31">
        <f t="shared" si="43"/>
        <v>70699.206875000033</v>
      </c>
    </row>
    <row r="304" spans="15:20" x14ac:dyDescent="0.2">
      <c r="O304" s="30">
        <v>291</v>
      </c>
      <c r="P304" s="48">
        <f>rangking!D295</f>
        <v>630</v>
      </c>
      <c r="Q304" s="40">
        <f t="shared" si="40"/>
        <v>600.5</v>
      </c>
      <c r="R304" s="33">
        <f t="shared" si="41"/>
        <v>75273.875</v>
      </c>
      <c r="S304" s="33">
        <f t="shared" si="42"/>
        <v>514102</v>
      </c>
      <c r="T304" s="31">
        <f t="shared" si="43"/>
        <v>70699.206875000033</v>
      </c>
    </row>
    <row r="305" spans="15:20" x14ac:dyDescent="0.2">
      <c r="O305" s="30">
        <v>292</v>
      </c>
      <c r="P305" s="48">
        <f>rangking!D296</f>
        <v>630</v>
      </c>
      <c r="Q305" s="40">
        <f t="shared" si="40"/>
        <v>600.5</v>
      </c>
      <c r="R305" s="33">
        <f t="shared" si="41"/>
        <v>75273.875</v>
      </c>
      <c r="S305" s="33">
        <f t="shared" si="42"/>
        <v>514102</v>
      </c>
      <c r="T305" s="31">
        <f t="shared" si="43"/>
        <v>70699.206875000033</v>
      </c>
    </row>
    <row r="306" spans="15:20" x14ac:dyDescent="0.2">
      <c r="O306" s="30">
        <v>293</v>
      </c>
      <c r="P306" s="48">
        <f>rangking!D297</f>
        <v>628</v>
      </c>
      <c r="Q306" s="40">
        <f t="shared" si="40"/>
        <v>600.5</v>
      </c>
      <c r="R306" s="33">
        <f t="shared" si="41"/>
        <v>75273.875</v>
      </c>
      <c r="S306" s="33">
        <f t="shared" si="42"/>
        <v>514102</v>
      </c>
      <c r="T306" s="31">
        <f t="shared" si="43"/>
        <v>72204.684374999953</v>
      </c>
    </row>
    <row r="307" spans="15:20" x14ac:dyDescent="0.2">
      <c r="O307" s="30">
        <v>294</v>
      </c>
      <c r="P307" s="48">
        <f>rangking!D298</f>
        <v>627</v>
      </c>
      <c r="Q307" s="40">
        <f t="shared" si="40"/>
        <v>600.5</v>
      </c>
      <c r="R307" s="33">
        <f t="shared" si="41"/>
        <v>75273.875</v>
      </c>
      <c r="S307" s="33">
        <f t="shared" si="42"/>
        <v>514102</v>
      </c>
      <c r="T307" s="31">
        <f t="shared" si="43"/>
        <v>72957.423124999972</v>
      </c>
    </row>
    <row r="308" spans="15:20" x14ac:dyDescent="0.2">
      <c r="O308" s="30">
        <v>295</v>
      </c>
      <c r="P308" s="48">
        <f>rangking!D299</f>
        <v>627</v>
      </c>
      <c r="Q308" s="40">
        <f t="shared" si="40"/>
        <v>600.5</v>
      </c>
      <c r="R308" s="33">
        <f t="shared" si="41"/>
        <v>75273.875</v>
      </c>
      <c r="S308" s="33">
        <f t="shared" si="42"/>
        <v>514102</v>
      </c>
      <c r="T308" s="31">
        <f t="shared" si="43"/>
        <v>72957.423124999972</v>
      </c>
    </row>
    <row r="309" spans="15:20" x14ac:dyDescent="0.2">
      <c r="O309" s="30">
        <v>296</v>
      </c>
      <c r="P309" s="48">
        <f>rangking!D300</f>
        <v>627</v>
      </c>
      <c r="Q309" s="40">
        <f t="shared" si="40"/>
        <v>600.5</v>
      </c>
      <c r="R309" s="33">
        <f t="shared" si="41"/>
        <v>75273.875</v>
      </c>
      <c r="S309" s="33">
        <f t="shared" si="42"/>
        <v>514102</v>
      </c>
      <c r="T309" s="31">
        <f t="shared" si="43"/>
        <v>72957.423124999972</v>
      </c>
    </row>
    <row r="310" spans="15:20" x14ac:dyDescent="0.2">
      <c r="O310" s="30">
        <v>297</v>
      </c>
      <c r="P310" s="48">
        <f>rangking!D301</f>
        <v>625</v>
      </c>
      <c r="Q310" s="40">
        <f t="shared" si="40"/>
        <v>600.5</v>
      </c>
      <c r="R310" s="33">
        <f t="shared" si="41"/>
        <v>75273.875</v>
      </c>
      <c r="S310" s="33">
        <f t="shared" si="42"/>
        <v>514102</v>
      </c>
      <c r="T310" s="31">
        <f t="shared" si="43"/>
        <v>74462.900625000009</v>
      </c>
    </row>
    <row r="311" spans="15:20" x14ac:dyDescent="0.2">
      <c r="O311" s="30">
        <v>298</v>
      </c>
      <c r="P311" s="48">
        <f>rangking!D302</f>
        <v>625</v>
      </c>
      <c r="Q311" s="40">
        <f t="shared" si="40"/>
        <v>600.5</v>
      </c>
      <c r="R311" s="33">
        <f t="shared" si="41"/>
        <v>75273.875</v>
      </c>
      <c r="S311" s="33">
        <f t="shared" si="42"/>
        <v>514102</v>
      </c>
      <c r="T311" s="31">
        <f t="shared" si="43"/>
        <v>74462.900625000009</v>
      </c>
    </row>
    <row r="312" spans="15:20" x14ac:dyDescent="0.2">
      <c r="O312" s="30">
        <v>299</v>
      </c>
      <c r="P312" s="48">
        <f>rangking!D303</f>
        <v>625</v>
      </c>
      <c r="Q312" s="40">
        <f t="shared" si="40"/>
        <v>600.5</v>
      </c>
      <c r="R312" s="33">
        <f t="shared" si="41"/>
        <v>75273.875</v>
      </c>
      <c r="S312" s="33">
        <f t="shared" si="42"/>
        <v>514102</v>
      </c>
      <c r="T312" s="31">
        <f t="shared" si="43"/>
        <v>74462.900625000009</v>
      </c>
    </row>
    <row r="313" spans="15:20" x14ac:dyDescent="0.2">
      <c r="O313" s="30">
        <v>300</v>
      </c>
      <c r="P313" s="48">
        <f>rangking!D304</f>
        <v>624</v>
      </c>
      <c r="Q313" s="40">
        <f t="shared" si="40"/>
        <v>600.5</v>
      </c>
      <c r="R313" s="33">
        <f t="shared" si="41"/>
        <v>75273.875</v>
      </c>
      <c r="S313" s="33">
        <f t="shared" si="42"/>
        <v>514102</v>
      </c>
      <c r="T313" s="31">
        <f t="shared" si="43"/>
        <v>75215.639375000028</v>
      </c>
    </row>
    <row r="314" spans="15:20" x14ac:dyDescent="0.2">
      <c r="O314" s="30">
        <v>301</v>
      </c>
      <c r="P314" s="48">
        <f>rangking!D305</f>
        <v>624</v>
      </c>
      <c r="Q314" s="40">
        <f t="shared" si="40"/>
        <v>600.5</v>
      </c>
      <c r="R314" s="33">
        <f t="shared" si="41"/>
        <v>75273.875</v>
      </c>
      <c r="S314" s="33">
        <f t="shared" si="42"/>
        <v>514102</v>
      </c>
      <c r="T314" s="31">
        <f t="shared" si="43"/>
        <v>75215.639375000028</v>
      </c>
    </row>
    <row r="315" spans="15:20" x14ac:dyDescent="0.2">
      <c r="O315" s="30">
        <v>302</v>
      </c>
      <c r="P315" s="48">
        <f>rangking!D306</f>
        <v>624</v>
      </c>
      <c r="Q315" s="40">
        <f t="shared" si="40"/>
        <v>600.5</v>
      </c>
      <c r="R315" s="33">
        <f t="shared" si="41"/>
        <v>75273.875</v>
      </c>
      <c r="S315" s="33">
        <f t="shared" si="42"/>
        <v>514102</v>
      </c>
      <c r="T315" s="31">
        <f t="shared" si="43"/>
        <v>75215.639375000028</v>
      </c>
    </row>
    <row r="316" spans="15:20" x14ac:dyDescent="0.2">
      <c r="O316" s="30">
        <v>303</v>
      </c>
      <c r="P316" s="48">
        <f>rangking!D307</f>
        <v>623</v>
      </c>
      <c r="Q316" s="40">
        <f t="shared" si="40"/>
        <v>600.5</v>
      </c>
      <c r="R316" s="33">
        <f t="shared" si="41"/>
        <v>75273.875</v>
      </c>
      <c r="S316" s="33">
        <f t="shared" si="42"/>
        <v>514102</v>
      </c>
      <c r="T316" s="31">
        <f t="shared" si="43"/>
        <v>75968.378125000047</v>
      </c>
    </row>
    <row r="317" spans="15:20" x14ac:dyDescent="0.2">
      <c r="O317" s="30">
        <v>304</v>
      </c>
      <c r="P317" s="48">
        <f>rangking!D308</f>
        <v>623</v>
      </c>
      <c r="Q317" s="40">
        <f t="shared" si="40"/>
        <v>600.5</v>
      </c>
      <c r="R317" s="33">
        <f t="shared" si="41"/>
        <v>75273.875</v>
      </c>
      <c r="S317" s="33">
        <f t="shared" si="42"/>
        <v>514102</v>
      </c>
      <c r="T317" s="31">
        <f t="shared" si="43"/>
        <v>75968.378125000047</v>
      </c>
    </row>
    <row r="318" spans="15:20" x14ac:dyDescent="0.2">
      <c r="O318" s="30">
        <v>305</v>
      </c>
      <c r="P318" s="48">
        <f>rangking!D309</f>
        <v>623</v>
      </c>
      <c r="Q318" s="40">
        <f t="shared" si="40"/>
        <v>600.5</v>
      </c>
      <c r="R318" s="33">
        <f t="shared" si="41"/>
        <v>75273.875</v>
      </c>
      <c r="S318" s="33">
        <f t="shared" si="42"/>
        <v>514102</v>
      </c>
      <c r="T318" s="31">
        <f t="shared" si="43"/>
        <v>75968.378125000047</v>
      </c>
    </row>
    <row r="319" spans="15:20" x14ac:dyDescent="0.2">
      <c r="O319" s="30">
        <v>306</v>
      </c>
      <c r="P319" s="48">
        <f>rangking!D310</f>
        <v>623</v>
      </c>
      <c r="Q319" s="40">
        <f t="shared" si="40"/>
        <v>600.5</v>
      </c>
      <c r="R319" s="33">
        <f t="shared" si="41"/>
        <v>75273.875</v>
      </c>
      <c r="S319" s="33">
        <f t="shared" si="42"/>
        <v>514102</v>
      </c>
      <c r="T319" s="31">
        <f t="shared" si="43"/>
        <v>75968.378125000047</v>
      </c>
    </row>
    <row r="320" spans="15:20" x14ac:dyDescent="0.2">
      <c r="O320" s="30">
        <v>307</v>
      </c>
      <c r="P320" s="48">
        <f>rangking!D311</f>
        <v>622</v>
      </c>
      <c r="Q320" s="40">
        <f t="shared" ref="Q320:Q383" si="44">IF(AND(P320&gt;=201,P320&lt;=300),200.5,IF(AND(P320&gt;=301,P320&lt;=400),300.5,IF(AND(P320&gt;=401,P320&lt;=500),400.5,IF(AND(P320&gt;=501,P320&lt;=600),500.5,IF(AND(P320&gt;=601,P320&lt;=700),600.5,IF(AND(P320&gt;=701,P320&lt;=800),700.5,IF(AND(P320&gt;=801,P320&lt;=900),800.5,900.5)))))))</f>
        <v>600.5</v>
      </c>
      <c r="R320" s="33">
        <f t="shared" ref="R320:R383" si="45">IF(AND(P320&gt;=201,P320&lt;=300),D$22,IF(AND(P320&gt;=301,P320&lt;=400),E$22,IF(AND(P320&gt;=401,P320&lt;=500),F$22,IF(AND(P320&gt;=501,P320&lt;=600),G$22,IF(AND(P320&gt;=601,P320&lt;=700),H$22,IF(AND(P320&gt;=701,P320&lt;=800),I$22,IF(AND(P320&gt;=801,P320&lt;=900),J$22,K$22)))))))</f>
        <v>75273.875</v>
      </c>
      <c r="S320" s="33">
        <f t="shared" ref="S320:S383" si="46">IF(P320&lt;=300,0,IF(P320&lt;=400,D$22,IF(P320&lt;=500,SUM(D$22:E$22),IF(P320&lt;=600,SUM(D$22:F$22),IF(P320&lt;=700,SUM(D$22:G$22),IF(P320&lt;=800,SUM(D$22:H$22),IF(P320&lt;=900,SUM(D$22:I$22),SUM(D$22:J$22))))))))</f>
        <v>514102</v>
      </c>
      <c r="T320" s="31">
        <f t="shared" ref="T320:T383" si="47">C$22-((P320-Q320)*R320/100+S320)</f>
        <v>76721.116874999949</v>
      </c>
    </row>
    <row r="321" spans="15:20" x14ac:dyDescent="0.2">
      <c r="O321" s="30">
        <v>308</v>
      </c>
      <c r="P321" s="48">
        <f>rangking!D312</f>
        <v>621</v>
      </c>
      <c r="Q321" s="40">
        <f t="shared" si="44"/>
        <v>600.5</v>
      </c>
      <c r="R321" s="33">
        <f t="shared" si="45"/>
        <v>75273.875</v>
      </c>
      <c r="S321" s="33">
        <f t="shared" si="46"/>
        <v>514102</v>
      </c>
      <c r="T321" s="31">
        <f t="shared" si="47"/>
        <v>77473.855624999967</v>
      </c>
    </row>
    <row r="322" spans="15:20" x14ac:dyDescent="0.2">
      <c r="O322" s="30">
        <v>309</v>
      </c>
      <c r="P322" s="48">
        <f>rangking!D313</f>
        <v>621</v>
      </c>
      <c r="Q322" s="40">
        <f t="shared" si="44"/>
        <v>600.5</v>
      </c>
      <c r="R322" s="33">
        <f t="shared" si="45"/>
        <v>75273.875</v>
      </c>
      <c r="S322" s="33">
        <f t="shared" si="46"/>
        <v>514102</v>
      </c>
      <c r="T322" s="31">
        <f t="shared" si="47"/>
        <v>77473.855624999967</v>
      </c>
    </row>
    <row r="323" spans="15:20" x14ac:dyDescent="0.2">
      <c r="O323" s="30">
        <v>310</v>
      </c>
      <c r="P323" s="48">
        <f>rangking!D314</f>
        <v>621</v>
      </c>
      <c r="Q323" s="40">
        <f t="shared" si="44"/>
        <v>600.5</v>
      </c>
      <c r="R323" s="33">
        <f t="shared" si="45"/>
        <v>75273.875</v>
      </c>
      <c r="S323" s="33">
        <f t="shared" si="46"/>
        <v>514102</v>
      </c>
      <c r="T323" s="31">
        <f t="shared" si="47"/>
        <v>77473.855624999967</v>
      </c>
    </row>
    <row r="324" spans="15:20" x14ac:dyDescent="0.2">
      <c r="O324" s="30">
        <v>311</v>
      </c>
      <c r="P324" s="48">
        <f>rangking!D315</f>
        <v>621</v>
      </c>
      <c r="Q324" s="40">
        <f t="shared" si="44"/>
        <v>600.5</v>
      </c>
      <c r="R324" s="33">
        <f t="shared" si="45"/>
        <v>75273.875</v>
      </c>
      <c r="S324" s="33">
        <f t="shared" si="46"/>
        <v>514102</v>
      </c>
      <c r="T324" s="31">
        <f t="shared" si="47"/>
        <v>77473.855624999967</v>
      </c>
    </row>
    <row r="325" spans="15:20" x14ac:dyDescent="0.2">
      <c r="O325" s="30">
        <v>312</v>
      </c>
      <c r="P325" s="48">
        <f>rangking!D316</f>
        <v>621</v>
      </c>
      <c r="Q325" s="40">
        <f t="shared" si="44"/>
        <v>600.5</v>
      </c>
      <c r="R325" s="33">
        <f t="shared" si="45"/>
        <v>75273.875</v>
      </c>
      <c r="S325" s="33">
        <f t="shared" si="46"/>
        <v>514102</v>
      </c>
      <c r="T325" s="31">
        <f t="shared" si="47"/>
        <v>77473.855624999967</v>
      </c>
    </row>
    <row r="326" spans="15:20" x14ac:dyDescent="0.2">
      <c r="O326" s="30">
        <v>313</v>
      </c>
      <c r="P326" s="48">
        <f>rangking!D317</f>
        <v>621</v>
      </c>
      <c r="Q326" s="40">
        <f t="shared" si="44"/>
        <v>600.5</v>
      </c>
      <c r="R326" s="33">
        <f t="shared" si="45"/>
        <v>75273.875</v>
      </c>
      <c r="S326" s="33">
        <f t="shared" si="46"/>
        <v>514102</v>
      </c>
      <c r="T326" s="31">
        <f t="shared" si="47"/>
        <v>77473.855624999967</v>
      </c>
    </row>
    <row r="327" spans="15:20" x14ac:dyDescent="0.2">
      <c r="O327" s="30">
        <v>314</v>
      </c>
      <c r="P327" s="48">
        <f>rangking!D318</f>
        <v>620</v>
      </c>
      <c r="Q327" s="40">
        <f t="shared" si="44"/>
        <v>600.5</v>
      </c>
      <c r="R327" s="33">
        <f t="shared" si="45"/>
        <v>75273.875</v>
      </c>
      <c r="S327" s="33">
        <f t="shared" si="46"/>
        <v>514102</v>
      </c>
      <c r="T327" s="31">
        <f t="shared" si="47"/>
        <v>78226.594374999986</v>
      </c>
    </row>
    <row r="328" spans="15:20" x14ac:dyDescent="0.2">
      <c r="O328" s="30">
        <v>315</v>
      </c>
      <c r="P328" s="48">
        <f>rangking!D319</f>
        <v>620</v>
      </c>
      <c r="Q328" s="40">
        <f t="shared" si="44"/>
        <v>600.5</v>
      </c>
      <c r="R328" s="33">
        <f t="shared" si="45"/>
        <v>75273.875</v>
      </c>
      <c r="S328" s="33">
        <f t="shared" si="46"/>
        <v>514102</v>
      </c>
      <c r="T328" s="31">
        <f t="shared" si="47"/>
        <v>78226.594374999986</v>
      </c>
    </row>
    <row r="329" spans="15:20" x14ac:dyDescent="0.2">
      <c r="O329" s="30">
        <v>316</v>
      </c>
      <c r="P329" s="48">
        <f>rangking!D320</f>
        <v>620</v>
      </c>
      <c r="Q329" s="40">
        <f t="shared" si="44"/>
        <v>600.5</v>
      </c>
      <c r="R329" s="33">
        <f t="shared" si="45"/>
        <v>75273.875</v>
      </c>
      <c r="S329" s="33">
        <f t="shared" si="46"/>
        <v>514102</v>
      </c>
      <c r="T329" s="31">
        <f t="shared" si="47"/>
        <v>78226.594374999986</v>
      </c>
    </row>
    <row r="330" spans="15:20" x14ac:dyDescent="0.2">
      <c r="O330" s="30">
        <v>317</v>
      </c>
      <c r="P330" s="48">
        <f>rangking!D321</f>
        <v>619</v>
      </c>
      <c r="Q330" s="40">
        <f t="shared" si="44"/>
        <v>600.5</v>
      </c>
      <c r="R330" s="33">
        <f t="shared" si="45"/>
        <v>75273.875</v>
      </c>
      <c r="S330" s="33">
        <f t="shared" si="46"/>
        <v>514102</v>
      </c>
      <c r="T330" s="31">
        <f t="shared" si="47"/>
        <v>78979.333125000005</v>
      </c>
    </row>
    <row r="331" spans="15:20" x14ac:dyDescent="0.2">
      <c r="O331" s="30">
        <v>318</v>
      </c>
      <c r="P331" s="48">
        <f>rangking!D322</f>
        <v>619</v>
      </c>
      <c r="Q331" s="40">
        <f t="shared" si="44"/>
        <v>600.5</v>
      </c>
      <c r="R331" s="33">
        <f t="shared" si="45"/>
        <v>75273.875</v>
      </c>
      <c r="S331" s="33">
        <f t="shared" si="46"/>
        <v>514102</v>
      </c>
      <c r="T331" s="31">
        <f t="shared" si="47"/>
        <v>78979.333125000005</v>
      </c>
    </row>
    <row r="332" spans="15:20" x14ac:dyDescent="0.2">
      <c r="O332" s="30">
        <v>319</v>
      </c>
      <c r="P332" s="48">
        <f>rangking!D323</f>
        <v>619</v>
      </c>
      <c r="Q332" s="40">
        <f t="shared" si="44"/>
        <v>600.5</v>
      </c>
      <c r="R332" s="33">
        <f t="shared" si="45"/>
        <v>75273.875</v>
      </c>
      <c r="S332" s="33">
        <f t="shared" si="46"/>
        <v>514102</v>
      </c>
      <c r="T332" s="31">
        <f t="shared" si="47"/>
        <v>78979.333125000005</v>
      </c>
    </row>
    <row r="333" spans="15:20" x14ac:dyDescent="0.2">
      <c r="O333" s="30">
        <v>320</v>
      </c>
      <c r="P333" s="48">
        <f>rangking!D324</f>
        <v>619</v>
      </c>
      <c r="Q333" s="40">
        <f t="shared" si="44"/>
        <v>600.5</v>
      </c>
      <c r="R333" s="33">
        <f t="shared" si="45"/>
        <v>75273.875</v>
      </c>
      <c r="S333" s="33">
        <f t="shared" si="46"/>
        <v>514102</v>
      </c>
      <c r="T333" s="31">
        <f t="shared" si="47"/>
        <v>78979.333125000005</v>
      </c>
    </row>
    <row r="334" spans="15:20" x14ac:dyDescent="0.2">
      <c r="O334" s="30">
        <v>321</v>
      </c>
      <c r="P334" s="48">
        <f>rangking!D325</f>
        <v>619</v>
      </c>
      <c r="Q334" s="40">
        <f t="shared" si="44"/>
        <v>600.5</v>
      </c>
      <c r="R334" s="33">
        <f t="shared" si="45"/>
        <v>75273.875</v>
      </c>
      <c r="S334" s="33">
        <f t="shared" si="46"/>
        <v>514102</v>
      </c>
      <c r="T334" s="31">
        <f t="shared" si="47"/>
        <v>78979.333125000005</v>
      </c>
    </row>
    <row r="335" spans="15:20" x14ac:dyDescent="0.2">
      <c r="O335" s="30">
        <v>322</v>
      </c>
      <c r="P335" s="48">
        <f>rangking!D326</f>
        <v>619</v>
      </c>
      <c r="Q335" s="40">
        <f t="shared" si="44"/>
        <v>600.5</v>
      </c>
      <c r="R335" s="33">
        <f t="shared" si="45"/>
        <v>75273.875</v>
      </c>
      <c r="S335" s="33">
        <f t="shared" si="46"/>
        <v>514102</v>
      </c>
      <c r="T335" s="31">
        <f t="shared" si="47"/>
        <v>78979.333125000005</v>
      </c>
    </row>
    <row r="336" spans="15:20" x14ac:dyDescent="0.2">
      <c r="O336" s="30">
        <v>323</v>
      </c>
      <c r="P336" s="48">
        <f>rangking!D327</f>
        <v>618</v>
      </c>
      <c r="Q336" s="40">
        <f t="shared" si="44"/>
        <v>600.5</v>
      </c>
      <c r="R336" s="33">
        <f t="shared" si="45"/>
        <v>75273.875</v>
      </c>
      <c r="S336" s="33">
        <f t="shared" si="46"/>
        <v>514102</v>
      </c>
      <c r="T336" s="31">
        <f t="shared" si="47"/>
        <v>79732.071875000023</v>
      </c>
    </row>
    <row r="337" spans="15:20" x14ac:dyDescent="0.2">
      <c r="O337" s="30">
        <v>324</v>
      </c>
      <c r="P337" s="48">
        <f>rangking!D328</f>
        <v>618</v>
      </c>
      <c r="Q337" s="40">
        <f t="shared" si="44"/>
        <v>600.5</v>
      </c>
      <c r="R337" s="33">
        <f t="shared" si="45"/>
        <v>75273.875</v>
      </c>
      <c r="S337" s="33">
        <f t="shared" si="46"/>
        <v>514102</v>
      </c>
      <c r="T337" s="31">
        <f t="shared" si="47"/>
        <v>79732.071875000023</v>
      </c>
    </row>
    <row r="338" spans="15:20" x14ac:dyDescent="0.2">
      <c r="O338" s="30">
        <v>325</v>
      </c>
      <c r="P338" s="48">
        <f>rangking!D329</f>
        <v>618</v>
      </c>
      <c r="Q338" s="40">
        <f t="shared" si="44"/>
        <v>600.5</v>
      </c>
      <c r="R338" s="33">
        <f t="shared" si="45"/>
        <v>75273.875</v>
      </c>
      <c r="S338" s="33">
        <f t="shared" si="46"/>
        <v>514102</v>
      </c>
      <c r="T338" s="31">
        <f t="shared" si="47"/>
        <v>79732.071875000023</v>
      </c>
    </row>
    <row r="339" spans="15:20" x14ac:dyDescent="0.2">
      <c r="O339" s="30">
        <v>326</v>
      </c>
      <c r="P339" s="48">
        <f>rangking!D330</f>
        <v>618</v>
      </c>
      <c r="Q339" s="40">
        <f t="shared" si="44"/>
        <v>600.5</v>
      </c>
      <c r="R339" s="33">
        <f t="shared" si="45"/>
        <v>75273.875</v>
      </c>
      <c r="S339" s="33">
        <f t="shared" si="46"/>
        <v>514102</v>
      </c>
      <c r="T339" s="31">
        <f t="shared" si="47"/>
        <v>79732.071875000023</v>
      </c>
    </row>
    <row r="340" spans="15:20" x14ac:dyDescent="0.2">
      <c r="O340" s="30">
        <v>327</v>
      </c>
      <c r="P340" s="48">
        <f>rangking!D331</f>
        <v>618</v>
      </c>
      <c r="Q340" s="40">
        <f t="shared" si="44"/>
        <v>600.5</v>
      </c>
      <c r="R340" s="33">
        <f t="shared" si="45"/>
        <v>75273.875</v>
      </c>
      <c r="S340" s="33">
        <f t="shared" si="46"/>
        <v>514102</v>
      </c>
      <c r="T340" s="31">
        <f t="shared" si="47"/>
        <v>79732.071875000023</v>
      </c>
    </row>
    <row r="341" spans="15:20" x14ac:dyDescent="0.2">
      <c r="O341" s="30">
        <v>328</v>
      </c>
      <c r="P341" s="48">
        <f>rangking!D332</f>
        <v>618</v>
      </c>
      <c r="Q341" s="40">
        <f t="shared" si="44"/>
        <v>600.5</v>
      </c>
      <c r="R341" s="33">
        <f t="shared" si="45"/>
        <v>75273.875</v>
      </c>
      <c r="S341" s="33">
        <f t="shared" si="46"/>
        <v>514102</v>
      </c>
      <c r="T341" s="31">
        <f t="shared" si="47"/>
        <v>79732.071875000023</v>
      </c>
    </row>
    <row r="342" spans="15:20" x14ac:dyDescent="0.2">
      <c r="O342" s="30">
        <v>329</v>
      </c>
      <c r="P342" s="48">
        <f>rangking!D333</f>
        <v>618</v>
      </c>
      <c r="Q342" s="40">
        <f t="shared" si="44"/>
        <v>600.5</v>
      </c>
      <c r="R342" s="33">
        <f t="shared" si="45"/>
        <v>75273.875</v>
      </c>
      <c r="S342" s="33">
        <f t="shared" si="46"/>
        <v>514102</v>
      </c>
      <c r="T342" s="31">
        <f t="shared" si="47"/>
        <v>79732.071875000023</v>
      </c>
    </row>
    <row r="343" spans="15:20" x14ac:dyDescent="0.2">
      <c r="O343" s="30">
        <v>330</v>
      </c>
      <c r="P343" s="48">
        <f>rangking!D334</f>
        <v>617</v>
      </c>
      <c r="Q343" s="40">
        <f t="shared" si="44"/>
        <v>600.5</v>
      </c>
      <c r="R343" s="33">
        <f t="shared" si="45"/>
        <v>75273.875</v>
      </c>
      <c r="S343" s="33">
        <f t="shared" si="46"/>
        <v>514102</v>
      </c>
      <c r="T343" s="31">
        <f t="shared" si="47"/>
        <v>80484.810625000042</v>
      </c>
    </row>
    <row r="344" spans="15:20" x14ac:dyDescent="0.2">
      <c r="O344" s="30">
        <v>331</v>
      </c>
      <c r="P344" s="48">
        <f>rangking!D335</f>
        <v>617</v>
      </c>
      <c r="Q344" s="40">
        <f t="shared" si="44"/>
        <v>600.5</v>
      </c>
      <c r="R344" s="33">
        <f t="shared" si="45"/>
        <v>75273.875</v>
      </c>
      <c r="S344" s="33">
        <f t="shared" si="46"/>
        <v>514102</v>
      </c>
      <c r="T344" s="31">
        <f t="shared" si="47"/>
        <v>80484.810625000042</v>
      </c>
    </row>
    <row r="345" spans="15:20" x14ac:dyDescent="0.2">
      <c r="O345" s="30">
        <v>332</v>
      </c>
      <c r="P345" s="48">
        <f>rangking!D336</f>
        <v>617</v>
      </c>
      <c r="Q345" s="40">
        <f t="shared" si="44"/>
        <v>600.5</v>
      </c>
      <c r="R345" s="33">
        <f t="shared" si="45"/>
        <v>75273.875</v>
      </c>
      <c r="S345" s="33">
        <f t="shared" si="46"/>
        <v>514102</v>
      </c>
      <c r="T345" s="31">
        <f t="shared" si="47"/>
        <v>80484.810625000042</v>
      </c>
    </row>
    <row r="346" spans="15:20" x14ac:dyDescent="0.2">
      <c r="O346" s="30">
        <v>333</v>
      </c>
      <c r="P346" s="48">
        <f>rangking!D337</f>
        <v>616</v>
      </c>
      <c r="Q346" s="40">
        <f t="shared" si="44"/>
        <v>600.5</v>
      </c>
      <c r="R346" s="33">
        <f t="shared" si="45"/>
        <v>75273.875</v>
      </c>
      <c r="S346" s="33">
        <f t="shared" si="46"/>
        <v>514102</v>
      </c>
      <c r="T346" s="31">
        <f t="shared" si="47"/>
        <v>81237.549374999944</v>
      </c>
    </row>
    <row r="347" spans="15:20" x14ac:dyDescent="0.2">
      <c r="O347" s="30">
        <v>334</v>
      </c>
      <c r="P347" s="48">
        <f>rangking!D338</f>
        <v>616</v>
      </c>
      <c r="Q347" s="40">
        <f t="shared" si="44"/>
        <v>600.5</v>
      </c>
      <c r="R347" s="33">
        <f t="shared" si="45"/>
        <v>75273.875</v>
      </c>
      <c r="S347" s="33">
        <f t="shared" si="46"/>
        <v>514102</v>
      </c>
      <c r="T347" s="31">
        <f t="shared" si="47"/>
        <v>81237.549374999944</v>
      </c>
    </row>
    <row r="348" spans="15:20" x14ac:dyDescent="0.2">
      <c r="O348" s="30">
        <v>335</v>
      </c>
      <c r="P348" s="48">
        <f>rangking!D339</f>
        <v>616</v>
      </c>
      <c r="Q348" s="40">
        <f t="shared" si="44"/>
        <v>600.5</v>
      </c>
      <c r="R348" s="33">
        <f t="shared" si="45"/>
        <v>75273.875</v>
      </c>
      <c r="S348" s="33">
        <f t="shared" si="46"/>
        <v>514102</v>
      </c>
      <c r="T348" s="31">
        <f t="shared" si="47"/>
        <v>81237.549374999944</v>
      </c>
    </row>
    <row r="349" spans="15:20" x14ac:dyDescent="0.2">
      <c r="O349" s="30">
        <v>336</v>
      </c>
      <c r="P349" s="48">
        <f>rangking!D340</f>
        <v>616</v>
      </c>
      <c r="Q349" s="40">
        <f t="shared" si="44"/>
        <v>600.5</v>
      </c>
      <c r="R349" s="33">
        <f t="shared" si="45"/>
        <v>75273.875</v>
      </c>
      <c r="S349" s="33">
        <f t="shared" si="46"/>
        <v>514102</v>
      </c>
      <c r="T349" s="31">
        <f t="shared" si="47"/>
        <v>81237.549374999944</v>
      </c>
    </row>
    <row r="350" spans="15:20" x14ac:dyDescent="0.2">
      <c r="O350" s="30">
        <v>337</v>
      </c>
      <c r="P350" s="48">
        <f>rangking!D341</f>
        <v>616</v>
      </c>
      <c r="Q350" s="40">
        <f t="shared" si="44"/>
        <v>600.5</v>
      </c>
      <c r="R350" s="33">
        <f t="shared" si="45"/>
        <v>75273.875</v>
      </c>
      <c r="S350" s="33">
        <f t="shared" si="46"/>
        <v>514102</v>
      </c>
      <c r="T350" s="31">
        <f t="shared" si="47"/>
        <v>81237.549374999944</v>
      </c>
    </row>
    <row r="351" spans="15:20" x14ac:dyDescent="0.2">
      <c r="O351" s="30">
        <v>338</v>
      </c>
      <c r="P351" s="48">
        <f>rangking!D342</f>
        <v>616</v>
      </c>
      <c r="Q351" s="40">
        <f t="shared" si="44"/>
        <v>600.5</v>
      </c>
      <c r="R351" s="33">
        <f t="shared" si="45"/>
        <v>75273.875</v>
      </c>
      <c r="S351" s="33">
        <f t="shared" si="46"/>
        <v>514102</v>
      </c>
      <c r="T351" s="31">
        <f t="shared" si="47"/>
        <v>81237.549374999944</v>
      </c>
    </row>
    <row r="352" spans="15:20" x14ac:dyDescent="0.2">
      <c r="O352" s="30">
        <v>339</v>
      </c>
      <c r="P352" s="48">
        <f>rangking!D343</f>
        <v>616</v>
      </c>
      <c r="Q352" s="40">
        <f t="shared" si="44"/>
        <v>600.5</v>
      </c>
      <c r="R352" s="33">
        <f t="shared" si="45"/>
        <v>75273.875</v>
      </c>
      <c r="S352" s="33">
        <f t="shared" si="46"/>
        <v>514102</v>
      </c>
      <c r="T352" s="31">
        <f t="shared" si="47"/>
        <v>81237.549374999944</v>
      </c>
    </row>
    <row r="353" spans="15:20" x14ac:dyDescent="0.2">
      <c r="O353" s="30">
        <v>340</v>
      </c>
      <c r="P353" s="48">
        <f>rangking!D344</f>
        <v>615</v>
      </c>
      <c r="Q353" s="40">
        <f t="shared" si="44"/>
        <v>600.5</v>
      </c>
      <c r="R353" s="33">
        <f t="shared" si="45"/>
        <v>75273.875</v>
      </c>
      <c r="S353" s="33">
        <f t="shared" si="46"/>
        <v>514102</v>
      </c>
      <c r="T353" s="31">
        <f t="shared" si="47"/>
        <v>81990.288124999963</v>
      </c>
    </row>
    <row r="354" spans="15:20" x14ac:dyDescent="0.2">
      <c r="O354" s="30">
        <v>341</v>
      </c>
      <c r="P354" s="48">
        <f>rangking!D345</f>
        <v>614</v>
      </c>
      <c r="Q354" s="40">
        <f t="shared" si="44"/>
        <v>600.5</v>
      </c>
      <c r="R354" s="33">
        <f t="shared" si="45"/>
        <v>75273.875</v>
      </c>
      <c r="S354" s="33">
        <f t="shared" si="46"/>
        <v>514102</v>
      </c>
      <c r="T354" s="31">
        <f t="shared" si="47"/>
        <v>82743.026874999981</v>
      </c>
    </row>
    <row r="355" spans="15:20" x14ac:dyDescent="0.2">
      <c r="O355" s="30">
        <v>342</v>
      </c>
      <c r="P355" s="48">
        <f>rangking!D346</f>
        <v>614</v>
      </c>
      <c r="Q355" s="40">
        <f t="shared" si="44"/>
        <v>600.5</v>
      </c>
      <c r="R355" s="33">
        <f t="shared" si="45"/>
        <v>75273.875</v>
      </c>
      <c r="S355" s="33">
        <f t="shared" si="46"/>
        <v>514102</v>
      </c>
      <c r="T355" s="31">
        <f t="shared" si="47"/>
        <v>82743.026874999981</v>
      </c>
    </row>
    <row r="356" spans="15:20" x14ac:dyDescent="0.2">
      <c r="O356" s="30">
        <v>343</v>
      </c>
      <c r="P356" s="48">
        <f>rangking!D347</f>
        <v>614</v>
      </c>
      <c r="Q356" s="40">
        <f t="shared" si="44"/>
        <v>600.5</v>
      </c>
      <c r="R356" s="33">
        <f t="shared" si="45"/>
        <v>75273.875</v>
      </c>
      <c r="S356" s="33">
        <f t="shared" si="46"/>
        <v>514102</v>
      </c>
      <c r="T356" s="31">
        <f t="shared" si="47"/>
        <v>82743.026874999981</v>
      </c>
    </row>
    <row r="357" spans="15:20" x14ac:dyDescent="0.2">
      <c r="O357" s="30">
        <v>344</v>
      </c>
      <c r="P357" s="48">
        <f>rangking!D348</f>
        <v>614</v>
      </c>
      <c r="Q357" s="40">
        <f t="shared" si="44"/>
        <v>600.5</v>
      </c>
      <c r="R357" s="33">
        <f t="shared" si="45"/>
        <v>75273.875</v>
      </c>
      <c r="S357" s="33">
        <f t="shared" si="46"/>
        <v>514102</v>
      </c>
      <c r="T357" s="31">
        <f t="shared" si="47"/>
        <v>82743.026874999981</v>
      </c>
    </row>
    <row r="358" spans="15:20" x14ac:dyDescent="0.2">
      <c r="O358" s="30">
        <v>345</v>
      </c>
      <c r="P358" s="48">
        <f>rangking!D349</f>
        <v>614</v>
      </c>
      <c r="Q358" s="40">
        <f t="shared" si="44"/>
        <v>600.5</v>
      </c>
      <c r="R358" s="33">
        <f t="shared" si="45"/>
        <v>75273.875</v>
      </c>
      <c r="S358" s="33">
        <f t="shared" si="46"/>
        <v>514102</v>
      </c>
      <c r="T358" s="31">
        <f t="shared" si="47"/>
        <v>82743.026874999981</v>
      </c>
    </row>
    <row r="359" spans="15:20" x14ac:dyDescent="0.2">
      <c r="O359" s="30">
        <v>346</v>
      </c>
      <c r="P359" s="48">
        <f>rangking!D350</f>
        <v>613</v>
      </c>
      <c r="Q359" s="40">
        <f t="shared" si="44"/>
        <v>600.5</v>
      </c>
      <c r="R359" s="33">
        <f t="shared" si="45"/>
        <v>75273.875</v>
      </c>
      <c r="S359" s="33">
        <f t="shared" si="46"/>
        <v>514102</v>
      </c>
      <c r="T359" s="31">
        <f t="shared" si="47"/>
        <v>83495.765625</v>
      </c>
    </row>
    <row r="360" spans="15:20" x14ac:dyDescent="0.2">
      <c r="O360" s="30">
        <v>347</v>
      </c>
      <c r="P360" s="48">
        <f>rangking!D351</f>
        <v>611</v>
      </c>
      <c r="Q360" s="40">
        <f t="shared" si="44"/>
        <v>600.5</v>
      </c>
      <c r="R360" s="33">
        <f t="shared" si="45"/>
        <v>75273.875</v>
      </c>
      <c r="S360" s="33">
        <f t="shared" si="46"/>
        <v>514102</v>
      </c>
      <c r="T360" s="31">
        <f t="shared" si="47"/>
        <v>85001.243124999979</v>
      </c>
    </row>
    <row r="361" spans="15:20" x14ac:dyDescent="0.2">
      <c r="O361" s="30">
        <v>348</v>
      </c>
      <c r="P361" s="48">
        <f>rangking!D352</f>
        <v>610</v>
      </c>
      <c r="Q361" s="40">
        <f t="shared" si="44"/>
        <v>600.5</v>
      </c>
      <c r="R361" s="33">
        <f t="shared" si="45"/>
        <v>75273.875</v>
      </c>
      <c r="S361" s="33">
        <f t="shared" si="46"/>
        <v>514102</v>
      </c>
      <c r="T361" s="31">
        <f t="shared" si="47"/>
        <v>85753.981874999998</v>
      </c>
    </row>
    <row r="362" spans="15:20" x14ac:dyDescent="0.2">
      <c r="O362" s="30">
        <v>349</v>
      </c>
      <c r="P362" s="48">
        <f>rangking!D353</f>
        <v>610</v>
      </c>
      <c r="Q362" s="40">
        <f t="shared" si="44"/>
        <v>600.5</v>
      </c>
      <c r="R362" s="33">
        <f t="shared" si="45"/>
        <v>75273.875</v>
      </c>
      <c r="S362" s="33">
        <f t="shared" si="46"/>
        <v>514102</v>
      </c>
      <c r="T362" s="31">
        <f t="shared" si="47"/>
        <v>85753.981874999998</v>
      </c>
    </row>
    <row r="363" spans="15:20" x14ac:dyDescent="0.2">
      <c r="O363" s="30">
        <v>350</v>
      </c>
      <c r="P363" s="48">
        <f>rangking!D354</f>
        <v>610</v>
      </c>
      <c r="Q363" s="40">
        <f t="shared" si="44"/>
        <v>600.5</v>
      </c>
      <c r="R363" s="33">
        <f t="shared" si="45"/>
        <v>75273.875</v>
      </c>
      <c r="S363" s="33">
        <f t="shared" si="46"/>
        <v>514102</v>
      </c>
      <c r="T363" s="31">
        <f t="shared" si="47"/>
        <v>85753.981874999998</v>
      </c>
    </row>
    <row r="364" spans="15:20" x14ac:dyDescent="0.2">
      <c r="O364" s="30">
        <v>351</v>
      </c>
      <c r="P364" s="48">
        <f>rangking!D355</f>
        <v>610</v>
      </c>
      <c r="Q364" s="40">
        <f t="shared" si="44"/>
        <v>600.5</v>
      </c>
      <c r="R364" s="33">
        <f t="shared" si="45"/>
        <v>75273.875</v>
      </c>
      <c r="S364" s="33">
        <f t="shared" si="46"/>
        <v>514102</v>
      </c>
      <c r="T364" s="31">
        <f t="shared" si="47"/>
        <v>85753.981874999998</v>
      </c>
    </row>
    <row r="365" spans="15:20" x14ac:dyDescent="0.2">
      <c r="O365" s="30">
        <v>352</v>
      </c>
      <c r="P365" s="48">
        <f>rangking!D356</f>
        <v>610</v>
      </c>
      <c r="Q365" s="40">
        <f t="shared" si="44"/>
        <v>600.5</v>
      </c>
      <c r="R365" s="33">
        <f t="shared" si="45"/>
        <v>75273.875</v>
      </c>
      <c r="S365" s="33">
        <f t="shared" si="46"/>
        <v>514102</v>
      </c>
      <c r="T365" s="31">
        <f t="shared" si="47"/>
        <v>85753.981874999998</v>
      </c>
    </row>
    <row r="366" spans="15:20" x14ac:dyDescent="0.2">
      <c r="O366" s="30">
        <v>353</v>
      </c>
      <c r="P366" s="48">
        <f>rangking!D357</f>
        <v>610</v>
      </c>
      <c r="Q366" s="40">
        <f t="shared" si="44"/>
        <v>600.5</v>
      </c>
      <c r="R366" s="33">
        <f t="shared" si="45"/>
        <v>75273.875</v>
      </c>
      <c r="S366" s="33">
        <f t="shared" si="46"/>
        <v>514102</v>
      </c>
      <c r="T366" s="31">
        <f t="shared" si="47"/>
        <v>85753.981874999998</v>
      </c>
    </row>
    <row r="367" spans="15:20" x14ac:dyDescent="0.2">
      <c r="O367" s="30">
        <v>354</v>
      </c>
      <c r="P367" s="48">
        <f>rangking!D358</f>
        <v>610</v>
      </c>
      <c r="Q367" s="40">
        <f t="shared" si="44"/>
        <v>600.5</v>
      </c>
      <c r="R367" s="33">
        <f t="shared" si="45"/>
        <v>75273.875</v>
      </c>
      <c r="S367" s="33">
        <f t="shared" si="46"/>
        <v>514102</v>
      </c>
      <c r="T367" s="31">
        <f t="shared" si="47"/>
        <v>85753.981874999998</v>
      </c>
    </row>
    <row r="368" spans="15:20" x14ac:dyDescent="0.2">
      <c r="O368" s="30">
        <v>355</v>
      </c>
      <c r="P368" s="48">
        <f>rangking!D359</f>
        <v>609</v>
      </c>
      <c r="Q368" s="40">
        <f t="shared" si="44"/>
        <v>600.5</v>
      </c>
      <c r="R368" s="33">
        <f t="shared" si="45"/>
        <v>75273.875</v>
      </c>
      <c r="S368" s="33">
        <f t="shared" si="46"/>
        <v>514102</v>
      </c>
      <c r="T368" s="31">
        <f t="shared" si="47"/>
        <v>86506.720625000016</v>
      </c>
    </row>
    <row r="369" spans="15:20" x14ac:dyDescent="0.2">
      <c r="O369" s="30">
        <v>356</v>
      </c>
      <c r="P369" s="48">
        <f>rangking!D360</f>
        <v>609</v>
      </c>
      <c r="Q369" s="40">
        <f t="shared" si="44"/>
        <v>600.5</v>
      </c>
      <c r="R369" s="33">
        <f t="shared" si="45"/>
        <v>75273.875</v>
      </c>
      <c r="S369" s="33">
        <f t="shared" si="46"/>
        <v>514102</v>
      </c>
      <c r="T369" s="31">
        <f t="shared" si="47"/>
        <v>86506.720625000016</v>
      </c>
    </row>
    <row r="370" spans="15:20" x14ac:dyDescent="0.2">
      <c r="O370" s="30">
        <v>357</v>
      </c>
      <c r="P370" s="48">
        <f>rangking!D361</f>
        <v>609</v>
      </c>
      <c r="Q370" s="40">
        <f t="shared" si="44"/>
        <v>600.5</v>
      </c>
      <c r="R370" s="33">
        <f t="shared" si="45"/>
        <v>75273.875</v>
      </c>
      <c r="S370" s="33">
        <f t="shared" si="46"/>
        <v>514102</v>
      </c>
      <c r="T370" s="31">
        <f t="shared" si="47"/>
        <v>86506.720625000016</v>
      </c>
    </row>
    <row r="371" spans="15:20" x14ac:dyDescent="0.2">
      <c r="O371" s="30">
        <v>358</v>
      </c>
      <c r="P371" s="48">
        <f>rangking!D362</f>
        <v>609</v>
      </c>
      <c r="Q371" s="40">
        <f t="shared" si="44"/>
        <v>600.5</v>
      </c>
      <c r="R371" s="33">
        <f t="shared" si="45"/>
        <v>75273.875</v>
      </c>
      <c r="S371" s="33">
        <f t="shared" si="46"/>
        <v>514102</v>
      </c>
      <c r="T371" s="31">
        <f t="shared" si="47"/>
        <v>86506.720625000016</v>
      </c>
    </row>
    <row r="372" spans="15:20" x14ac:dyDescent="0.2">
      <c r="O372" s="30">
        <v>359</v>
      </c>
      <c r="P372" s="48">
        <f>rangking!D363</f>
        <v>608</v>
      </c>
      <c r="Q372" s="40">
        <f t="shared" si="44"/>
        <v>600.5</v>
      </c>
      <c r="R372" s="33">
        <f t="shared" si="45"/>
        <v>75273.875</v>
      </c>
      <c r="S372" s="33">
        <f t="shared" si="46"/>
        <v>514102</v>
      </c>
      <c r="T372" s="31">
        <f t="shared" si="47"/>
        <v>87259.459374999977</v>
      </c>
    </row>
    <row r="373" spans="15:20" x14ac:dyDescent="0.2">
      <c r="O373" s="30">
        <v>360</v>
      </c>
      <c r="P373" s="48">
        <f>rangking!D364</f>
        <v>608</v>
      </c>
      <c r="Q373" s="40">
        <f t="shared" si="44"/>
        <v>600.5</v>
      </c>
      <c r="R373" s="33">
        <f t="shared" si="45"/>
        <v>75273.875</v>
      </c>
      <c r="S373" s="33">
        <f t="shared" si="46"/>
        <v>514102</v>
      </c>
      <c r="T373" s="31">
        <f t="shared" si="47"/>
        <v>87259.459374999977</v>
      </c>
    </row>
    <row r="374" spans="15:20" x14ac:dyDescent="0.2">
      <c r="O374" s="30">
        <v>361</v>
      </c>
      <c r="P374" s="48">
        <f>rangking!D365</f>
        <v>608</v>
      </c>
      <c r="Q374" s="40">
        <f t="shared" si="44"/>
        <v>600.5</v>
      </c>
      <c r="R374" s="33">
        <f t="shared" si="45"/>
        <v>75273.875</v>
      </c>
      <c r="S374" s="33">
        <f t="shared" si="46"/>
        <v>514102</v>
      </c>
      <c r="T374" s="31">
        <f t="shared" si="47"/>
        <v>87259.459374999977</v>
      </c>
    </row>
    <row r="375" spans="15:20" x14ac:dyDescent="0.2">
      <c r="O375" s="30">
        <v>362</v>
      </c>
      <c r="P375" s="48">
        <f>rangking!D366</f>
        <v>608</v>
      </c>
      <c r="Q375" s="40">
        <f t="shared" si="44"/>
        <v>600.5</v>
      </c>
      <c r="R375" s="33">
        <f t="shared" si="45"/>
        <v>75273.875</v>
      </c>
      <c r="S375" s="33">
        <f t="shared" si="46"/>
        <v>514102</v>
      </c>
      <c r="T375" s="31">
        <f t="shared" si="47"/>
        <v>87259.459374999977</v>
      </c>
    </row>
    <row r="376" spans="15:20" x14ac:dyDescent="0.2">
      <c r="O376" s="30">
        <v>363</v>
      </c>
      <c r="P376" s="48">
        <f>rangking!D367</f>
        <v>608</v>
      </c>
      <c r="Q376" s="40">
        <f t="shared" si="44"/>
        <v>600.5</v>
      </c>
      <c r="R376" s="33">
        <f t="shared" si="45"/>
        <v>75273.875</v>
      </c>
      <c r="S376" s="33">
        <f t="shared" si="46"/>
        <v>514102</v>
      </c>
      <c r="T376" s="31">
        <f t="shared" si="47"/>
        <v>87259.459374999977</v>
      </c>
    </row>
    <row r="377" spans="15:20" x14ac:dyDescent="0.2">
      <c r="O377" s="30">
        <v>364</v>
      </c>
      <c r="P377" s="48">
        <f>rangking!D368</f>
        <v>608</v>
      </c>
      <c r="Q377" s="40">
        <f t="shared" si="44"/>
        <v>600.5</v>
      </c>
      <c r="R377" s="33">
        <f t="shared" si="45"/>
        <v>75273.875</v>
      </c>
      <c r="S377" s="33">
        <f t="shared" si="46"/>
        <v>514102</v>
      </c>
      <c r="T377" s="31">
        <f t="shared" si="47"/>
        <v>87259.459374999977</v>
      </c>
    </row>
    <row r="378" spans="15:20" x14ac:dyDescent="0.2">
      <c r="O378" s="30">
        <v>365</v>
      </c>
      <c r="P378" s="48">
        <f>rangking!D369</f>
        <v>608</v>
      </c>
      <c r="Q378" s="40">
        <f t="shared" si="44"/>
        <v>600.5</v>
      </c>
      <c r="R378" s="33">
        <f t="shared" si="45"/>
        <v>75273.875</v>
      </c>
      <c r="S378" s="33">
        <f t="shared" si="46"/>
        <v>514102</v>
      </c>
      <c r="T378" s="31">
        <f t="shared" si="47"/>
        <v>87259.459374999977</v>
      </c>
    </row>
    <row r="379" spans="15:20" x14ac:dyDescent="0.2">
      <c r="O379" s="30">
        <v>366</v>
      </c>
      <c r="P379" s="48">
        <f>rangking!D370</f>
        <v>608</v>
      </c>
      <c r="Q379" s="40">
        <f t="shared" si="44"/>
        <v>600.5</v>
      </c>
      <c r="R379" s="33">
        <f t="shared" si="45"/>
        <v>75273.875</v>
      </c>
      <c r="S379" s="33">
        <f t="shared" si="46"/>
        <v>514102</v>
      </c>
      <c r="T379" s="31">
        <f t="shared" si="47"/>
        <v>87259.459374999977</v>
      </c>
    </row>
    <row r="380" spans="15:20" x14ac:dyDescent="0.2">
      <c r="O380" s="30">
        <v>367</v>
      </c>
      <c r="P380" s="48">
        <f>rangking!D371</f>
        <v>607</v>
      </c>
      <c r="Q380" s="40">
        <f t="shared" si="44"/>
        <v>600.5</v>
      </c>
      <c r="R380" s="33">
        <f t="shared" si="45"/>
        <v>75273.875</v>
      </c>
      <c r="S380" s="33">
        <f t="shared" si="46"/>
        <v>514102</v>
      </c>
      <c r="T380" s="31">
        <f t="shared" si="47"/>
        <v>88012.198124999995</v>
      </c>
    </row>
    <row r="381" spans="15:20" x14ac:dyDescent="0.2">
      <c r="O381" s="30">
        <v>368</v>
      </c>
      <c r="P381" s="48">
        <f>rangking!D372</f>
        <v>606</v>
      </c>
      <c r="Q381" s="40">
        <f t="shared" si="44"/>
        <v>600.5</v>
      </c>
      <c r="R381" s="33">
        <f t="shared" si="45"/>
        <v>75273.875</v>
      </c>
      <c r="S381" s="33">
        <f t="shared" si="46"/>
        <v>514102</v>
      </c>
      <c r="T381" s="31">
        <f t="shared" si="47"/>
        <v>88764.936875000014</v>
      </c>
    </row>
    <row r="382" spans="15:20" x14ac:dyDescent="0.2">
      <c r="O382" s="30">
        <v>369</v>
      </c>
      <c r="P382" s="48">
        <f>rangking!D373</f>
        <v>606</v>
      </c>
      <c r="Q382" s="40">
        <f t="shared" si="44"/>
        <v>600.5</v>
      </c>
      <c r="R382" s="33">
        <f t="shared" si="45"/>
        <v>75273.875</v>
      </c>
      <c r="S382" s="33">
        <f t="shared" si="46"/>
        <v>514102</v>
      </c>
      <c r="T382" s="31">
        <f t="shared" si="47"/>
        <v>88764.936875000014</v>
      </c>
    </row>
    <row r="383" spans="15:20" x14ac:dyDescent="0.2">
      <c r="O383" s="30">
        <v>370</v>
      </c>
      <c r="P383" s="48">
        <f>rangking!D374</f>
        <v>605</v>
      </c>
      <c r="Q383" s="40">
        <f t="shared" si="44"/>
        <v>600.5</v>
      </c>
      <c r="R383" s="33">
        <f t="shared" si="45"/>
        <v>75273.875</v>
      </c>
      <c r="S383" s="33">
        <f t="shared" si="46"/>
        <v>514102</v>
      </c>
      <c r="T383" s="31">
        <f t="shared" si="47"/>
        <v>89517.675624999974</v>
      </c>
    </row>
    <row r="384" spans="15:20" x14ac:dyDescent="0.2">
      <c r="O384" s="30">
        <v>371</v>
      </c>
      <c r="P384" s="48">
        <f>rangking!D375</f>
        <v>605</v>
      </c>
      <c r="Q384" s="40">
        <f t="shared" ref="Q384:Q447" si="48">IF(AND(P384&gt;=201,P384&lt;=300),200.5,IF(AND(P384&gt;=301,P384&lt;=400),300.5,IF(AND(P384&gt;=401,P384&lt;=500),400.5,IF(AND(P384&gt;=501,P384&lt;=600),500.5,IF(AND(P384&gt;=601,P384&lt;=700),600.5,IF(AND(P384&gt;=701,P384&lt;=800),700.5,IF(AND(P384&gt;=801,P384&lt;=900),800.5,900.5)))))))</f>
        <v>600.5</v>
      </c>
      <c r="R384" s="33">
        <f t="shared" ref="R384:R447" si="49">IF(AND(P384&gt;=201,P384&lt;=300),D$22,IF(AND(P384&gt;=301,P384&lt;=400),E$22,IF(AND(P384&gt;=401,P384&lt;=500),F$22,IF(AND(P384&gt;=501,P384&lt;=600),G$22,IF(AND(P384&gt;=601,P384&lt;=700),H$22,IF(AND(P384&gt;=701,P384&lt;=800),I$22,IF(AND(P384&gt;=801,P384&lt;=900),J$22,K$22)))))))</f>
        <v>75273.875</v>
      </c>
      <c r="S384" s="33">
        <f t="shared" ref="S384:S447" si="50">IF(P384&lt;=300,0,IF(P384&lt;=400,D$22,IF(P384&lt;=500,SUM(D$22:E$22),IF(P384&lt;=600,SUM(D$22:F$22),IF(P384&lt;=700,SUM(D$22:G$22),IF(P384&lt;=800,SUM(D$22:H$22),IF(P384&lt;=900,SUM(D$22:I$22),SUM(D$22:J$22))))))))</f>
        <v>514102</v>
      </c>
      <c r="T384" s="31">
        <f t="shared" ref="T384:T447" si="51">C$22-((P384-Q384)*R384/100+S384)</f>
        <v>89517.675624999974</v>
      </c>
    </row>
    <row r="385" spans="15:20" x14ac:dyDescent="0.2">
      <c r="O385" s="30">
        <v>372</v>
      </c>
      <c r="P385" s="48">
        <f>rangking!D376</f>
        <v>605</v>
      </c>
      <c r="Q385" s="40">
        <f t="shared" si="48"/>
        <v>600.5</v>
      </c>
      <c r="R385" s="33">
        <f t="shared" si="49"/>
        <v>75273.875</v>
      </c>
      <c r="S385" s="33">
        <f t="shared" si="50"/>
        <v>514102</v>
      </c>
      <c r="T385" s="31">
        <f t="shared" si="51"/>
        <v>89517.675624999974</v>
      </c>
    </row>
    <row r="386" spans="15:20" x14ac:dyDescent="0.2">
      <c r="O386" s="30">
        <v>373</v>
      </c>
      <c r="P386" s="48">
        <f>rangking!D377</f>
        <v>605</v>
      </c>
      <c r="Q386" s="40">
        <f t="shared" si="48"/>
        <v>600.5</v>
      </c>
      <c r="R386" s="33">
        <f t="shared" si="49"/>
        <v>75273.875</v>
      </c>
      <c r="S386" s="33">
        <f t="shared" si="50"/>
        <v>514102</v>
      </c>
      <c r="T386" s="31">
        <f t="shared" si="51"/>
        <v>89517.675624999974</v>
      </c>
    </row>
    <row r="387" spans="15:20" x14ac:dyDescent="0.2">
      <c r="O387" s="30">
        <v>374</v>
      </c>
      <c r="P387" s="48">
        <f>rangking!D378</f>
        <v>605</v>
      </c>
      <c r="Q387" s="40">
        <f t="shared" si="48"/>
        <v>600.5</v>
      </c>
      <c r="R387" s="33">
        <f t="shared" si="49"/>
        <v>75273.875</v>
      </c>
      <c r="S387" s="33">
        <f t="shared" si="50"/>
        <v>514102</v>
      </c>
      <c r="T387" s="31">
        <f t="shared" si="51"/>
        <v>89517.675624999974</v>
      </c>
    </row>
    <row r="388" spans="15:20" x14ac:dyDescent="0.2">
      <c r="O388" s="30">
        <v>375</v>
      </c>
      <c r="P388" s="48">
        <f>rangking!D379</f>
        <v>605</v>
      </c>
      <c r="Q388" s="40">
        <f t="shared" si="48"/>
        <v>600.5</v>
      </c>
      <c r="R388" s="33">
        <f t="shared" si="49"/>
        <v>75273.875</v>
      </c>
      <c r="S388" s="33">
        <f t="shared" si="50"/>
        <v>514102</v>
      </c>
      <c r="T388" s="31">
        <f t="shared" si="51"/>
        <v>89517.675624999974</v>
      </c>
    </row>
    <row r="389" spans="15:20" x14ac:dyDescent="0.2">
      <c r="O389" s="30">
        <v>376</v>
      </c>
      <c r="P389" s="48">
        <f>rangking!D380</f>
        <v>605</v>
      </c>
      <c r="Q389" s="40">
        <f t="shared" si="48"/>
        <v>600.5</v>
      </c>
      <c r="R389" s="33">
        <f t="shared" si="49"/>
        <v>75273.875</v>
      </c>
      <c r="S389" s="33">
        <f t="shared" si="50"/>
        <v>514102</v>
      </c>
      <c r="T389" s="31">
        <f t="shared" si="51"/>
        <v>89517.675624999974</v>
      </c>
    </row>
    <row r="390" spans="15:20" x14ac:dyDescent="0.2">
      <c r="O390" s="30">
        <v>377</v>
      </c>
      <c r="P390" s="48">
        <f>rangking!D381</f>
        <v>605</v>
      </c>
      <c r="Q390" s="40">
        <f t="shared" si="48"/>
        <v>600.5</v>
      </c>
      <c r="R390" s="33">
        <f t="shared" si="49"/>
        <v>75273.875</v>
      </c>
      <c r="S390" s="33">
        <f t="shared" si="50"/>
        <v>514102</v>
      </c>
      <c r="T390" s="31">
        <f t="shared" si="51"/>
        <v>89517.675624999974</v>
      </c>
    </row>
    <row r="391" spans="15:20" x14ac:dyDescent="0.2">
      <c r="O391" s="30">
        <v>378</v>
      </c>
      <c r="P391" s="48">
        <f>rangking!D382</f>
        <v>604</v>
      </c>
      <c r="Q391" s="40">
        <f t="shared" si="48"/>
        <v>600.5</v>
      </c>
      <c r="R391" s="33">
        <f t="shared" si="49"/>
        <v>75273.875</v>
      </c>
      <c r="S391" s="33">
        <f t="shared" si="50"/>
        <v>514102</v>
      </c>
      <c r="T391" s="31">
        <f t="shared" si="51"/>
        <v>90270.414374999993</v>
      </c>
    </row>
    <row r="392" spans="15:20" x14ac:dyDescent="0.2">
      <c r="O392" s="30">
        <v>379</v>
      </c>
      <c r="P392" s="48">
        <f>rangking!D383</f>
        <v>604</v>
      </c>
      <c r="Q392" s="40">
        <f t="shared" si="48"/>
        <v>600.5</v>
      </c>
      <c r="R392" s="33">
        <f t="shared" si="49"/>
        <v>75273.875</v>
      </c>
      <c r="S392" s="33">
        <f t="shared" si="50"/>
        <v>514102</v>
      </c>
      <c r="T392" s="31">
        <f t="shared" si="51"/>
        <v>90270.414374999993</v>
      </c>
    </row>
    <row r="393" spans="15:20" x14ac:dyDescent="0.2">
      <c r="O393" s="30">
        <v>380</v>
      </c>
      <c r="P393" s="48">
        <f>rangking!D384</f>
        <v>604</v>
      </c>
      <c r="Q393" s="40">
        <f t="shared" si="48"/>
        <v>600.5</v>
      </c>
      <c r="R393" s="33">
        <f t="shared" si="49"/>
        <v>75273.875</v>
      </c>
      <c r="S393" s="33">
        <f t="shared" si="50"/>
        <v>514102</v>
      </c>
      <c r="T393" s="31">
        <f t="shared" si="51"/>
        <v>90270.414374999993</v>
      </c>
    </row>
    <row r="394" spans="15:20" x14ac:dyDescent="0.2">
      <c r="O394" s="30">
        <v>381</v>
      </c>
      <c r="P394" s="48">
        <f>rangking!D385</f>
        <v>604</v>
      </c>
      <c r="Q394" s="40">
        <f t="shared" si="48"/>
        <v>600.5</v>
      </c>
      <c r="R394" s="33">
        <f t="shared" si="49"/>
        <v>75273.875</v>
      </c>
      <c r="S394" s="33">
        <f t="shared" si="50"/>
        <v>514102</v>
      </c>
      <c r="T394" s="31">
        <f t="shared" si="51"/>
        <v>90270.414374999993</v>
      </c>
    </row>
    <row r="395" spans="15:20" x14ac:dyDescent="0.2">
      <c r="O395" s="30">
        <v>382</v>
      </c>
      <c r="P395" s="48">
        <f>rangking!D386</f>
        <v>604</v>
      </c>
      <c r="Q395" s="40">
        <f t="shared" si="48"/>
        <v>600.5</v>
      </c>
      <c r="R395" s="33">
        <f t="shared" si="49"/>
        <v>75273.875</v>
      </c>
      <c r="S395" s="33">
        <f t="shared" si="50"/>
        <v>514102</v>
      </c>
      <c r="T395" s="31">
        <f t="shared" si="51"/>
        <v>90270.414374999993</v>
      </c>
    </row>
    <row r="396" spans="15:20" x14ac:dyDescent="0.2">
      <c r="O396" s="30">
        <v>383</v>
      </c>
      <c r="P396" s="48">
        <f>rangking!D387</f>
        <v>604</v>
      </c>
      <c r="Q396" s="40">
        <f t="shared" si="48"/>
        <v>600.5</v>
      </c>
      <c r="R396" s="33">
        <f t="shared" si="49"/>
        <v>75273.875</v>
      </c>
      <c r="S396" s="33">
        <f t="shared" si="50"/>
        <v>514102</v>
      </c>
      <c r="T396" s="31">
        <f t="shared" si="51"/>
        <v>90270.414374999993</v>
      </c>
    </row>
    <row r="397" spans="15:20" x14ac:dyDescent="0.2">
      <c r="O397" s="30">
        <v>384</v>
      </c>
      <c r="P397" s="48">
        <f>rangking!D388</f>
        <v>604</v>
      </c>
      <c r="Q397" s="40">
        <f t="shared" si="48"/>
        <v>600.5</v>
      </c>
      <c r="R397" s="33">
        <f t="shared" si="49"/>
        <v>75273.875</v>
      </c>
      <c r="S397" s="33">
        <f t="shared" si="50"/>
        <v>514102</v>
      </c>
      <c r="T397" s="31">
        <f t="shared" si="51"/>
        <v>90270.414374999993</v>
      </c>
    </row>
    <row r="398" spans="15:20" x14ac:dyDescent="0.2">
      <c r="O398" s="30">
        <v>385</v>
      </c>
      <c r="P398" s="48">
        <f>rangking!D389</f>
        <v>604</v>
      </c>
      <c r="Q398" s="40">
        <f t="shared" si="48"/>
        <v>600.5</v>
      </c>
      <c r="R398" s="33">
        <f t="shared" si="49"/>
        <v>75273.875</v>
      </c>
      <c r="S398" s="33">
        <f t="shared" si="50"/>
        <v>514102</v>
      </c>
      <c r="T398" s="31">
        <f t="shared" si="51"/>
        <v>90270.414374999993</v>
      </c>
    </row>
    <row r="399" spans="15:20" x14ac:dyDescent="0.2">
      <c r="O399" s="30">
        <v>386</v>
      </c>
      <c r="P399" s="48">
        <f>rangking!D390</f>
        <v>603</v>
      </c>
      <c r="Q399" s="40">
        <f t="shared" si="48"/>
        <v>600.5</v>
      </c>
      <c r="R399" s="33">
        <f t="shared" si="49"/>
        <v>75273.875</v>
      </c>
      <c r="S399" s="33">
        <f t="shared" si="50"/>
        <v>514102</v>
      </c>
      <c r="T399" s="31">
        <f t="shared" si="51"/>
        <v>91023.153125000012</v>
      </c>
    </row>
    <row r="400" spans="15:20" x14ac:dyDescent="0.2">
      <c r="O400" s="30">
        <v>387</v>
      </c>
      <c r="P400" s="48">
        <f>rangking!D391</f>
        <v>603</v>
      </c>
      <c r="Q400" s="40">
        <f t="shared" si="48"/>
        <v>600.5</v>
      </c>
      <c r="R400" s="33">
        <f t="shared" si="49"/>
        <v>75273.875</v>
      </c>
      <c r="S400" s="33">
        <f t="shared" si="50"/>
        <v>514102</v>
      </c>
      <c r="T400" s="31">
        <f t="shared" si="51"/>
        <v>91023.153125000012</v>
      </c>
    </row>
    <row r="401" spans="15:20" x14ac:dyDescent="0.2">
      <c r="O401" s="30">
        <v>388</v>
      </c>
      <c r="P401" s="48">
        <f>rangking!D392</f>
        <v>602</v>
      </c>
      <c r="Q401" s="40">
        <f t="shared" si="48"/>
        <v>600.5</v>
      </c>
      <c r="R401" s="33">
        <f t="shared" si="49"/>
        <v>75273.875</v>
      </c>
      <c r="S401" s="33">
        <f t="shared" si="50"/>
        <v>514102</v>
      </c>
      <c r="T401" s="31">
        <f t="shared" si="51"/>
        <v>91775.891874999972</v>
      </c>
    </row>
    <row r="402" spans="15:20" x14ac:dyDescent="0.2">
      <c r="O402" s="30">
        <v>389</v>
      </c>
      <c r="P402" s="48">
        <f>rangking!D393</f>
        <v>602</v>
      </c>
      <c r="Q402" s="40">
        <f t="shared" si="48"/>
        <v>600.5</v>
      </c>
      <c r="R402" s="33">
        <f t="shared" si="49"/>
        <v>75273.875</v>
      </c>
      <c r="S402" s="33">
        <f t="shared" si="50"/>
        <v>514102</v>
      </c>
      <c r="T402" s="31">
        <f t="shared" si="51"/>
        <v>91775.891874999972</v>
      </c>
    </row>
    <row r="403" spans="15:20" x14ac:dyDescent="0.2">
      <c r="O403" s="30">
        <v>390</v>
      </c>
      <c r="P403" s="48">
        <f>rangking!D394</f>
        <v>602</v>
      </c>
      <c r="Q403" s="40">
        <f t="shared" si="48"/>
        <v>600.5</v>
      </c>
      <c r="R403" s="33">
        <f t="shared" si="49"/>
        <v>75273.875</v>
      </c>
      <c r="S403" s="33">
        <f t="shared" si="50"/>
        <v>514102</v>
      </c>
      <c r="T403" s="31">
        <f t="shared" si="51"/>
        <v>91775.891874999972</v>
      </c>
    </row>
    <row r="404" spans="15:20" x14ac:dyDescent="0.2">
      <c r="O404" s="30">
        <v>391</v>
      </c>
      <c r="P404" s="48">
        <f>rangking!D395</f>
        <v>602</v>
      </c>
      <c r="Q404" s="40">
        <f t="shared" si="48"/>
        <v>600.5</v>
      </c>
      <c r="R404" s="33">
        <f t="shared" si="49"/>
        <v>75273.875</v>
      </c>
      <c r="S404" s="33">
        <f t="shared" si="50"/>
        <v>514102</v>
      </c>
      <c r="T404" s="31">
        <f t="shared" si="51"/>
        <v>91775.891874999972</v>
      </c>
    </row>
    <row r="405" spans="15:20" x14ac:dyDescent="0.2">
      <c r="O405" s="30">
        <v>392</v>
      </c>
      <c r="P405" s="48">
        <f>rangking!D396</f>
        <v>602</v>
      </c>
      <c r="Q405" s="40">
        <f t="shared" si="48"/>
        <v>600.5</v>
      </c>
      <c r="R405" s="33">
        <f t="shared" si="49"/>
        <v>75273.875</v>
      </c>
      <c r="S405" s="33">
        <f t="shared" si="50"/>
        <v>514102</v>
      </c>
      <c r="T405" s="31">
        <f t="shared" si="51"/>
        <v>91775.891874999972</v>
      </c>
    </row>
    <row r="406" spans="15:20" x14ac:dyDescent="0.2">
      <c r="O406" s="30">
        <v>393</v>
      </c>
      <c r="P406" s="48">
        <f>rangking!D397</f>
        <v>601</v>
      </c>
      <c r="Q406" s="40">
        <f t="shared" si="48"/>
        <v>600.5</v>
      </c>
      <c r="R406" s="33">
        <f t="shared" si="49"/>
        <v>75273.875</v>
      </c>
      <c r="S406" s="33">
        <f t="shared" si="50"/>
        <v>514102</v>
      </c>
      <c r="T406" s="31">
        <f t="shared" si="51"/>
        <v>92528.630624999991</v>
      </c>
    </row>
    <row r="407" spans="15:20" x14ac:dyDescent="0.2">
      <c r="O407" s="30">
        <v>394</v>
      </c>
      <c r="P407" s="48">
        <f>rangking!D398</f>
        <v>601</v>
      </c>
      <c r="Q407" s="40">
        <f t="shared" si="48"/>
        <v>600.5</v>
      </c>
      <c r="R407" s="33">
        <f t="shared" si="49"/>
        <v>75273.875</v>
      </c>
      <c r="S407" s="33">
        <f t="shared" si="50"/>
        <v>514102</v>
      </c>
      <c r="T407" s="31">
        <f t="shared" si="51"/>
        <v>92528.630624999991</v>
      </c>
    </row>
    <row r="408" spans="15:20" x14ac:dyDescent="0.2">
      <c r="O408" s="30">
        <v>395</v>
      </c>
      <c r="P408" s="48">
        <f>rangking!D399</f>
        <v>601</v>
      </c>
      <c r="Q408" s="40">
        <f t="shared" si="48"/>
        <v>600.5</v>
      </c>
      <c r="R408" s="33">
        <f t="shared" si="49"/>
        <v>75273.875</v>
      </c>
      <c r="S408" s="33">
        <f t="shared" si="50"/>
        <v>514102</v>
      </c>
      <c r="T408" s="31">
        <f t="shared" si="51"/>
        <v>92528.630624999991</v>
      </c>
    </row>
    <row r="409" spans="15:20" x14ac:dyDescent="0.2">
      <c r="O409" s="30">
        <v>396</v>
      </c>
      <c r="P409" s="48">
        <f>rangking!D400</f>
        <v>601</v>
      </c>
      <c r="Q409" s="40">
        <f t="shared" si="48"/>
        <v>600.5</v>
      </c>
      <c r="R409" s="33">
        <f t="shared" si="49"/>
        <v>75273.875</v>
      </c>
      <c r="S409" s="33">
        <f t="shared" si="50"/>
        <v>514102</v>
      </c>
      <c r="T409" s="31">
        <f t="shared" si="51"/>
        <v>92528.630624999991</v>
      </c>
    </row>
    <row r="410" spans="15:20" x14ac:dyDescent="0.2">
      <c r="O410" s="30">
        <v>397</v>
      </c>
      <c r="P410" s="48">
        <f>rangking!D401</f>
        <v>601</v>
      </c>
      <c r="Q410" s="40">
        <f t="shared" si="48"/>
        <v>600.5</v>
      </c>
      <c r="R410" s="33">
        <f t="shared" si="49"/>
        <v>75273.875</v>
      </c>
      <c r="S410" s="33">
        <f t="shared" si="50"/>
        <v>514102</v>
      </c>
      <c r="T410" s="31">
        <f t="shared" si="51"/>
        <v>92528.630624999991</v>
      </c>
    </row>
    <row r="411" spans="15:20" x14ac:dyDescent="0.2">
      <c r="O411" s="30">
        <v>398</v>
      </c>
      <c r="P411" s="48">
        <f>rangking!D402</f>
        <v>600</v>
      </c>
      <c r="Q411" s="40">
        <f t="shared" si="48"/>
        <v>500.5</v>
      </c>
      <c r="R411" s="33">
        <f t="shared" si="49"/>
        <v>210327.75</v>
      </c>
      <c r="S411" s="33">
        <f t="shared" si="50"/>
        <v>303774.25</v>
      </c>
      <c r="T411" s="31">
        <f t="shared" si="51"/>
        <v>93956.638750000042</v>
      </c>
    </row>
    <row r="412" spans="15:20" x14ac:dyDescent="0.2">
      <c r="O412" s="30">
        <v>399</v>
      </c>
      <c r="P412" s="48">
        <f>rangking!D403</f>
        <v>600</v>
      </c>
      <c r="Q412" s="40">
        <f t="shared" si="48"/>
        <v>500.5</v>
      </c>
      <c r="R412" s="33">
        <f t="shared" si="49"/>
        <v>210327.75</v>
      </c>
      <c r="S412" s="33">
        <f t="shared" si="50"/>
        <v>303774.25</v>
      </c>
      <c r="T412" s="31">
        <f t="shared" si="51"/>
        <v>93956.638750000042</v>
      </c>
    </row>
    <row r="413" spans="15:20" x14ac:dyDescent="0.2">
      <c r="O413" s="30">
        <v>400</v>
      </c>
      <c r="P413" s="48">
        <f>rangking!D404</f>
        <v>600</v>
      </c>
      <c r="Q413" s="40">
        <f t="shared" si="48"/>
        <v>500.5</v>
      </c>
      <c r="R413" s="33">
        <f t="shared" si="49"/>
        <v>210327.75</v>
      </c>
      <c r="S413" s="33">
        <f t="shared" si="50"/>
        <v>303774.25</v>
      </c>
      <c r="T413" s="31">
        <f t="shared" si="51"/>
        <v>93956.638750000042</v>
      </c>
    </row>
    <row r="414" spans="15:20" x14ac:dyDescent="0.2">
      <c r="O414" s="30">
        <v>401</v>
      </c>
      <c r="P414" s="48">
        <f>rangking!D405</f>
        <v>599</v>
      </c>
      <c r="Q414" s="40">
        <f t="shared" si="48"/>
        <v>500.5</v>
      </c>
      <c r="R414" s="33">
        <f t="shared" si="49"/>
        <v>210327.75</v>
      </c>
      <c r="S414" s="33">
        <f t="shared" si="50"/>
        <v>303774.25</v>
      </c>
      <c r="T414" s="31">
        <f t="shared" si="51"/>
        <v>96059.916250000009</v>
      </c>
    </row>
    <row r="415" spans="15:20" x14ac:dyDescent="0.2">
      <c r="O415" s="30">
        <v>402</v>
      </c>
      <c r="P415" s="48">
        <f>rangking!D406</f>
        <v>599</v>
      </c>
      <c r="Q415" s="40">
        <f t="shared" si="48"/>
        <v>500.5</v>
      </c>
      <c r="R415" s="33">
        <f t="shared" si="49"/>
        <v>210327.75</v>
      </c>
      <c r="S415" s="33">
        <f t="shared" si="50"/>
        <v>303774.25</v>
      </c>
      <c r="T415" s="31">
        <f t="shared" si="51"/>
        <v>96059.916250000009</v>
      </c>
    </row>
    <row r="416" spans="15:20" x14ac:dyDescent="0.2">
      <c r="O416" s="30">
        <v>403</v>
      </c>
      <c r="P416" s="48">
        <f>rangking!D407</f>
        <v>599</v>
      </c>
      <c r="Q416" s="40">
        <f t="shared" si="48"/>
        <v>500.5</v>
      </c>
      <c r="R416" s="33">
        <f t="shared" si="49"/>
        <v>210327.75</v>
      </c>
      <c r="S416" s="33">
        <f t="shared" si="50"/>
        <v>303774.25</v>
      </c>
      <c r="T416" s="31">
        <f t="shared" si="51"/>
        <v>96059.916250000009</v>
      </c>
    </row>
    <row r="417" spans="15:20" x14ac:dyDescent="0.2">
      <c r="O417" s="30">
        <v>404</v>
      </c>
      <c r="P417" s="48">
        <f>rangking!D408</f>
        <v>598</v>
      </c>
      <c r="Q417" s="40">
        <f t="shared" si="48"/>
        <v>500.5</v>
      </c>
      <c r="R417" s="33">
        <f t="shared" si="49"/>
        <v>210327.75</v>
      </c>
      <c r="S417" s="33">
        <f t="shared" si="50"/>
        <v>303774.25</v>
      </c>
      <c r="T417" s="31">
        <f t="shared" si="51"/>
        <v>98163.193749999977</v>
      </c>
    </row>
    <row r="418" spans="15:20" x14ac:dyDescent="0.2">
      <c r="O418" s="30">
        <v>405</v>
      </c>
      <c r="P418" s="48">
        <f>rangking!D409</f>
        <v>598</v>
      </c>
      <c r="Q418" s="40">
        <f t="shared" si="48"/>
        <v>500.5</v>
      </c>
      <c r="R418" s="33">
        <f t="shared" si="49"/>
        <v>210327.75</v>
      </c>
      <c r="S418" s="33">
        <f t="shared" si="50"/>
        <v>303774.25</v>
      </c>
      <c r="T418" s="31">
        <f t="shared" si="51"/>
        <v>98163.193749999977</v>
      </c>
    </row>
    <row r="419" spans="15:20" x14ac:dyDescent="0.2">
      <c r="O419" s="30">
        <v>406</v>
      </c>
      <c r="P419" s="48">
        <f>rangking!D410</f>
        <v>598</v>
      </c>
      <c r="Q419" s="40">
        <f t="shared" si="48"/>
        <v>500.5</v>
      </c>
      <c r="R419" s="33">
        <f t="shared" si="49"/>
        <v>210327.75</v>
      </c>
      <c r="S419" s="33">
        <f t="shared" si="50"/>
        <v>303774.25</v>
      </c>
      <c r="T419" s="31">
        <f t="shared" si="51"/>
        <v>98163.193749999977</v>
      </c>
    </row>
    <row r="420" spans="15:20" x14ac:dyDescent="0.2">
      <c r="O420" s="30">
        <v>407</v>
      </c>
      <c r="P420" s="48">
        <f>rangking!D411</f>
        <v>598</v>
      </c>
      <c r="Q420" s="40">
        <f t="shared" si="48"/>
        <v>500.5</v>
      </c>
      <c r="R420" s="33">
        <f t="shared" si="49"/>
        <v>210327.75</v>
      </c>
      <c r="S420" s="33">
        <f t="shared" si="50"/>
        <v>303774.25</v>
      </c>
      <c r="T420" s="31">
        <f t="shared" si="51"/>
        <v>98163.193749999977</v>
      </c>
    </row>
    <row r="421" spans="15:20" x14ac:dyDescent="0.2">
      <c r="O421" s="30">
        <v>408</v>
      </c>
      <c r="P421" s="48">
        <f>rangking!D412</f>
        <v>597</v>
      </c>
      <c r="Q421" s="40">
        <f t="shared" si="48"/>
        <v>500.5</v>
      </c>
      <c r="R421" s="33">
        <f t="shared" si="49"/>
        <v>210327.75</v>
      </c>
      <c r="S421" s="33">
        <f t="shared" si="50"/>
        <v>303774.25</v>
      </c>
      <c r="T421" s="31">
        <f t="shared" si="51"/>
        <v>100266.47125</v>
      </c>
    </row>
    <row r="422" spans="15:20" x14ac:dyDescent="0.2">
      <c r="O422" s="30">
        <v>409</v>
      </c>
      <c r="P422" s="48">
        <f>rangking!D413</f>
        <v>597</v>
      </c>
      <c r="Q422" s="40">
        <f t="shared" si="48"/>
        <v>500.5</v>
      </c>
      <c r="R422" s="33">
        <f t="shared" si="49"/>
        <v>210327.75</v>
      </c>
      <c r="S422" s="33">
        <f t="shared" si="50"/>
        <v>303774.25</v>
      </c>
      <c r="T422" s="31">
        <f t="shared" si="51"/>
        <v>100266.47125</v>
      </c>
    </row>
    <row r="423" spans="15:20" x14ac:dyDescent="0.2">
      <c r="O423" s="30">
        <v>410</v>
      </c>
      <c r="P423" s="48">
        <f>rangking!D414</f>
        <v>597</v>
      </c>
      <c r="Q423" s="40">
        <f t="shared" si="48"/>
        <v>500.5</v>
      </c>
      <c r="R423" s="33">
        <f t="shared" si="49"/>
        <v>210327.75</v>
      </c>
      <c r="S423" s="33">
        <f t="shared" si="50"/>
        <v>303774.25</v>
      </c>
      <c r="T423" s="31">
        <f t="shared" si="51"/>
        <v>100266.47125</v>
      </c>
    </row>
    <row r="424" spans="15:20" x14ac:dyDescent="0.2">
      <c r="O424" s="30">
        <v>411</v>
      </c>
      <c r="P424" s="48">
        <f>rangking!D415</f>
        <v>597</v>
      </c>
      <c r="Q424" s="40">
        <f t="shared" si="48"/>
        <v>500.5</v>
      </c>
      <c r="R424" s="33">
        <f t="shared" si="49"/>
        <v>210327.75</v>
      </c>
      <c r="S424" s="33">
        <f t="shared" si="50"/>
        <v>303774.25</v>
      </c>
      <c r="T424" s="31">
        <f t="shared" si="51"/>
        <v>100266.47125</v>
      </c>
    </row>
    <row r="425" spans="15:20" x14ac:dyDescent="0.2">
      <c r="O425" s="30">
        <v>412</v>
      </c>
      <c r="P425" s="48">
        <f>rangking!D416</f>
        <v>597</v>
      </c>
      <c r="Q425" s="40">
        <f t="shared" si="48"/>
        <v>500.5</v>
      </c>
      <c r="R425" s="33">
        <f t="shared" si="49"/>
        <v>210327.75</v>
      </c>
      <c r="S425" s="33">
        <f t="shared" si="50"/>
        <v>303774.25</v>
      </c>
      <c r="T425" s="31">
        <f t="shared" si="51"/>
        <v>100266.47125</v>
      </c>
    </row>
    <row r="426" spans="15:20" x14ac:dyDescent="0.2">
      <c r="O426" s="30">
        <v>413</v>
      </c>
      <c r="P426" s="48">
        <f>rangking!D417</f>
        <v>597</v>
      </c>
      <c r="Q426" s="40">
        <f t="shared" si="48"/>
        <v>500.5</v>
      </c>
      <c r="R426" s="33">
        <f t="shared" si="49"/>
        <v>210327.75</v>
      </c>
      <c r="S426" s="33">
        <f t="shared" si="50"/>
        <v>303774.25</v>
      </c>
      <c r="T426" s="31">
        <f t="shared" si="51"/>
        <v>100266.47125</v>
      </c>
    </row>
    <row r="427" spans="15:20" x14ac:dyDescent="0.2">
      <c r="O427" s="30">
        <v>414</v>
      </c>
      <c r="P427" s="48">
        <f>rangking!D418</f>
        <v>597</v>
      </c>
      <c r="Q427" s="40">
        <f t="shared" si="48"/>
        <v>500.5</v>
      </c>
      <c r="R427" s="33">
        <f t="shared" si="49"/>
        <v>210327.75</v>
      </c>
      <c r="S427" s="33">
        <f t="shared" si="50"/>
        <v>303774.25</v>
      </c>
      <c r="T427" s="31">
        <f t="shared" si="51"/>
        <v>100266.47125</v>
      </c>
    </row>
    <row r="428" spans="15:20" x14ac:dyDescent="0.2">
      <c r="O428" s="30">
        <v>415</v>
      </c>
      <c r="P428" s="48">
        <f>rangking!D419</f>
        <v>596</v>
      </c>
      <c r="Q428" s="40">
        <f t="shared" si="48"/>
        <v>500.5</v>
      </c>
      <c r="R428" s="33">
        <f t="shared" si="49"/>
        <v>210327.75</v>
      </c>
      <c r="S428" s="33">
        <f t="shared" si="50"/>
        <v>303774.25</v>
      </c>
      <c r="T428" s="31">
        <f t="shared" si="51"/>
        <v>102369.74875000003</v>
      </c>
    </row>
    <row r="429" spans="15:20" x14ac:dyDescent="0.2">
      <c r="O429" s="30">
        <v>416</v>
      </c>
      <c r="P429" s="48">
        <f>rangking!D420</f>
        <v>596</v>
      </c>
      <c r="Q429" s="40">
        <f t="shared" si="48"/>
        <v>500.5</v>
      </c>
      <c r="R429" s="33">
        <f t="shared" si="49"/>
        <v>210327.75</v>
      </c>
      <c r="S429" s="33">
        <f t="shared" si="50"/>
        <v>303774.25</v>
      </c>
      <c r="T429" s="31">
        <f t="shared" si="51"/>
        <v>102369.74875000003</v>
      </c>
    </row>
    <row r="430" spans="15:20" x14ac:dyDescent="0.2">
      <c r="O430" s="30">
        <v>417</v>
      </c>
      <c r="P430" s="48">
        <f>rangking!D421</f>
        <v>595</v>
      </c>
      <c r="Q430" s="40">
        <f t="shared" si="48"/>
        <v>500.5</v>
      </c>
      <c r="R430" s="33">
        <f t="shared" si="49"/>
        <v>210327.75</v>
      </c>
      <c r="S430" s="33">
        <f t="shared" si="50"/>
        <v>303774.25</v>
      </c>
      <c r="T430" s="31">
        <f t="shared" si="51"/>
        <v>104473.02625</v>
      </c>
    </row>
    <row r="431" spans="15:20" x14ac:dyDescent="0.2">
      <c r="O431" s="30">
        <v>418</v>
      </c>
      <c r="P431" s="48">
        <f>rangking!D422</f>
        <v>595</v>
      </c>
      <c r="Q431" s="40">
        <f t="shared" si="48"/>
        <v>500.5</v>
      </c>
      <c r="R431" s="33">
        <f t="shared" si="49"/>
        <v>210327.75</v>
      </c>
      <c r="S431" s="33">
        <f t="shared" si="50"/>
        <v>303774.25</v>
      </c>
      <c r="T431" s="31">
        <f t="shared" si="51"/>
        <v>104473.02625</v>
      </c>
    </row>
    <row r="432" spans="15:20" x14ac:dyDescent="0.2">
      <c r="O432" s="30">
        <v>419</v>
      </c>
      <c r="P432" s="48">
        <f>rangking!D423</f>
        <v>595</v>
      </c>
      <c r="Q432" s="40">
        <f t="shared" si="48"/>
        <v>500.5</v>
      </c>
      <c r="R432" s="33">
        <f t="shared" si="49"/>
        <v>210327.75</v>
      </c>
      <c r="S432" s="33">
        <f t="shared" si="50"/>
        <v>303774.25</v>
      </c>
      <c r="T432" s="31">
        <f t="shared" si="51"/>
        <v>104473.02625</v>
      </c>
    </row>
    <row r="433" spans="15:20" x14ac:dyDescent="0.2">
      <c r="O433" s="30">
        <v>420</v>
      </c>
      <c r="P433" s="48">
        <f>rangking!D424</f>
        <v>595</v>
      </c>
      <c r="Q433" s="40">
        <f t="shared" si="48"/>
        <v>500.5</v>
      </c>
      <c r="R433" s="33">
        <f t="shared" si="49"/>
        <v>210327.75</v>
      </c>
      <c r="S433" s="33">
        <f t="shared" si="50"/>
        <v>303774.25</v>
      </c>
      <c r="T433" s="31">
        <f t="shared" si="51"/>
        <v>104473.02625</v>
      </c>
    </row>
    <row r="434" spans="15:20" x14ac:dyDescent="0.2">
      <c r="O434" s="30">
        <v>421</v>
      </c>
      <c r="P434" s="48">
        <f>rangking!D425</f>
        <v>594</v>
      </c>
      <c r="Q434" s="40">
        <f t="shared" si="48"/>
        <v>500.5</v>
      </c>
      <c r="R434" s="33">
        <f t="shared" si="49"/>
        <v>210327.75</v>
      </c>
      <c r="S434" s="33">
        <f t="shared" si="50"/>
        <v>303774.25</v>
      </c>
      <c r="T434" s="31">
        <f t="shared" si="51"/>
        <v>106576.30374999996</v>
      </c>
    </row>
    <row r="435" spans="15:20" x14ac:dyDescent="0.2">
      <c r="O435" s="30">
        <v>422</v>
      </c>
      <c r="P435" s="48">
        <f>rangking!D426</f>
        <v>594</v>
      </c>
      <c r="Q435" s="40">
        <f t="shared" si="48"/>
        <v>500.5</v>
      </c>
      <c r="R435" s="33">
        <f t="shared" si="49"/>
        <v>210327.75</v>
      </c>
      <c r="S435" s="33">
        <f t="shared" si="50"/>
        <v>303774.25</v>
      </c>
      <c r="T435" s="31">
        <f t="shared" si="51"/>
        <v>106576.30374999996</v>
      </c>
    </row>
    <row r="436" spans="15:20" x14ac:dyDescent="0.2">
      <c r="O436" s="30">
        <v>423</v>
      </c>
      <c r="P436" s="48">
        <f>rangking!D427</f>
        <v>594</v>
      </c>
      <c r="Q436" s="40">
        <f t="shared" si="48"/>
        <v>500.5</v>
      </c>
      <c r="R436" s="33">
        <f t="shared" si="49"/>
        <v>210327.75</v>
      </c>
      <c r="S436" s="33">
        <f t="shared" si="50"/>
        <v>303774.25</v>
      </c>
      <c r="T436" s="31">
        <f t="shared" si="51"/>
        <v>106576.30374999996</v>
      </c>
    </row>
    <row r="437" spans="15:20" x14ac:dyDescent="0.2">
      <c r="O437" s="30">
        <v>424</v>
      </c>
      <c r="P437" s="48">
        <f>rangking!D428</f>
        <v>594</v>
      </c>
      <c r="Q437" s="40">
        <f t="shared" si="48"/>
        <v>500.5</v>
      </c>
      <c r="R437" s="33">
        <f t="shared" si="49"/>
        <v>210327.75</v>
      </c>
      <c r="S437" s="33">
        <f t="shared" si="50"/>
        <v>303774.25</v>
      </c>
      <c r="T437" s="31">
        <f t="shared" si="51"/>
        <v>106576.30374999996</v>
      </c>
    </row>
    <row r="438" spans="15:20" x14ac:dyDescent="0.2">
      <c r="O438" s="30">
        <v>425</v>
      </c>
      <c r="P438" s="48">
        <f>rangking!D429</f>
        <v>594</v>
      </c>
      <c r="Q438" s="40">
        <f t="shared" si="48"/>
        <v>500.5</v>
      </c>
      <c r="R438" s="33">
        <f t="shared" si="49"/>
        <v>210327.75</v>
      </c>
      <c r="S438" s="33">
        <f t="shared" si="50"/>
        <v>303774.25</v>
      </c>
      <c r="T438" s="31">
        <f t="shared" si="51"/>
        <v>106576.30374999996</v>
      </c>
    </row>
    <row r="439" spans="15:20" x14ac:dyDescent="0.2">
      <c r="O439" s="30">
        <v>426</v>
      </c>
      <c r="P439" s="48">
        <f>rangking!D430</f>
        <v>593</v>
      </c>
      <c r="Q439" s="40">
        <f t="shared" si="48"/>
        <v>500.5</v>
      </c>
      <c r="R439" s="33">
        <f t="shared" si="49"/>
        <v>210327.75</v>
      </c>
      <c r="S439" s="33">
        <f t="shared" si="50"/>
        <v>303774.25</v>
      </c>
      <c r="T439" s="31">
        <f t="shared" si="51"/>
        <v>108679.58124999999</v>
      </c>
    </row>
    <row r="440" spans="15:20" x14ac:dyDescent="0.2">
      <c r="O440" s="30">
        <v>427</v>
      </c>
      <c r="P440" s="48">
        <f>rangking!D431</f>
        <v>592</v>
      </c>
      <c r="Q440" s="40">
        <f t="shared" si="48"/>
        <v>500.5</v>
      </c>
      <c r="R440" s="33">
        <f t="shared" si="49"/>
        <v>210327.75</v>
      </c>
      <c r="S440" s="33">
        <f t="shared" si="50"/>
        <v>303774.25</v>
      </c>
      <c r="T440" s="31">
        <f t="shared" si="51"/>
        <v>110782.85875000001</v>
      </c>
    </row>
    <row r="441" spans="15:20" x14ac:dyDescent="0.2">
      <c r="O441" s="30">
        <v>428</v>
      </c>
      <c r="P441" s="48">
        <f>rangking!D432</f>
        <v>592</v>
      </c>
      <c r="Q441" s="40">
        <f t="shared" si="48"/>
        <v>500.5</v>
      </c>
      <c r="R441" s="33">
        <f t="shared" si="49"/>
        <v>210327.75</v>
      </c>
      <c r="S441" s="33">
        <f t="shared" si="50"/>
        <v>303774.25</v>
      </c>
      <c r="T441" s="31">
        <f t="shared" si="51"/>
        <v>110782.85875000001</v>
      </c>
    </row>
    <row r="442" spans="15:20" x14ac:dyDescent="0.2">
      <c r="O442" s="30">
        <v>429</v>
      </c>
      <c r="P442" s="48">
        <f>rangking!D433</f>
        <v>592</v>
      </c>
      <c r="Q442" s="40">
        <f t="shared" si="48"/>
        <v>500.5</v>
      </c>
      <c r="R442" s="33">
        <f t="shared" si="49"/>
        <v>210327.75</v>
      </c>
      <c r="S442" s="33">
        <f t="shared" si="50"/>
        <v>303774.25</v>
      </c>
      <c r="T442" s="31">
        <f t="shared" si="51"/>
        <v>110782.85875000001</v>
      </c>
    </row>
    <row r="443" spans="15:20" x14ac:dyDescent="0.2">
      <c r="O443" s="30">
        <v>430</v>
      </c>
      <c r="P443" s="48">
        <f>rangking!D434</f>
        <v>592</v>
      </c>
      <c r="Q443" s="40">
        <f t="shared" si="48"/>
        <v>500.5</v>
      </c>
      <c r="R443" s="33">
        <f t="shared" si="49"/>
        <v>210327.75</v>
      </c>
      <c r="S443" s="33">
        <f t="shared" si="50"/>
        <v>303774.25</v>
      </c>
      <c r="T443" s="31">
        <f t="shared" si="51"/>
        <v>110782.85875000001</v>
      </c>
    </row>
    <row r="444" spans="15:20" x14ac:dyDescent="0.2">
      <c r="O444" s="30">
        <v>431</v>
      </c>
      <c r="P444" s="48">
        <f>rangking!D435</f>
        <v>591</v>
      </c>
      <c r="Q444" s="40">
        <f t="shared" si="48"/>
        <v>500.5</v>
      </c>
      <c r="R444" s="33">
        <f t="shared" si="49"/>
        <v>210327.75</v>
      </c>
      <c r="S444" s="33">
        <f t="shared" si="50"/>
        <v>303774.25</v>
      </c>
      <c r="T444" s="31">
        <f t="shared" si="51"/>
        <v>112886.13624999998</v>
      </c>
    </row>
    <row r="445" spans="15:20" x14ac:dyDescent="0.2">
      <c r="O445" s="30">
        <v>432</v>
      </c>
      <c r="P445" s="48">
        <f>rangking!D436</f>
        <v>591</v>
      </c>
      <c r="Q445" s="40">
        <f t="shared" si="48"/>
        <v>500.5</v>
      </c>
      <c r="R445" s="33">
        <f t="shared" si="49"/>
        <v>210327.75</v>
      </c>
      <c r="S445" s="33">
        <f t="shared" si="50"/>
        <v>303774.25</v>
      </c>
      <c r="T445" s="31">
        <f t="shared" si="51"/>
        <v>112886.13624999998</v>
      </c>
    </row>
    <row r="446" spans="15:20" x14ac:dyDescent="0.2">
      <c r="O446" s="30">
        <v>433</v>
      </c>
      <c r="P446" s="48">
        <f>rangking!D437</f>
        <v>591</v>
      </c>
      <c r="Q446" s="40">
        <f t="shared" si="48"/>
        <v>500.5</v>
      </c>
      <c r="R446" s="33">
        <f t="shared" si="49"/>
        <v>210327.75</v>
      </c>
      <c r="S446" s="33">
        <f t="shared" si="50"/>
        <v>303774.25</v>
      </c>
      <c r="T446" s="31">
        <f t="shared" si="51"/>
        <v>112886.13624999998</v>
      </c>
    </row>
    <row r="447" spans="15:20" x14ac:dyDescent="0.2">
      <c r="O447" s="30">
        <v>434</v>
      </c>
      <c r="P447" s="48">
        <f>rangking!D438</f>
        <v>590</v>
      </c>
      <c r="Q447" s="40">
        <f t="shared" si="48"/>
        <v>500.5</v>
      </c>
      <c r="R447" s="33">
        <f t="shared" si="49"/>
        <v>210327.75</v>
      </c>
      <c r="S447" s="33">
        <f t="shared" si="50"/>
        <v>303774.25</v>
      </c>
      <c r="T447" s="31">
        <f t="shared" si="51"/>
        <v>114989.41375000001</v>
      </c>
    </row>
    <row r="448" spans="15:20" x14ac:dyDescent="0.2">
      <c r="O448" s="30">
        <v>435</v>
      </c>
      <c r="P448" s="48">
        <f>rangking!D439</f>
        <v>589</v>
      </c>
      <c r="Q448" s="40">
        <f t="shared" ref="Q448:Q511" si="52">IF(AND(P448&gt;=201,P448&lt;=300),200.5,IF(AND(P448&gt;=301,P448&lt;=400),300.5,IF(AND(P448&gt;=401,P448&lt;=500),400.5,IF(AND(P448&gt;=501,P448&lt;=600),500.5,IF(AND(P448&gt;=601,P448&lt;=700),600.5,IF(AND(P448&gt;=701,P448&lt;=800),700.5,IF(AND(P448&gt;=801,P448&lt;=900),800.5,900.5)))))))</f>
        <v>500.5</v>
      </c>
      <c r="R448" s="33">
        <f t="shared" ref="R448:R511" si="53">IF(AND(P448&gt;=201,P448&lt;=300),D$22,IF(AND(P448&gt;=301,P448&lt;=400),E$22,IF(AND(P448&gt;=401,P448&lt;=500),F$22,IF(AND(P448&gt;=501,P448&lt;=600),G$22,IF(AND(P448&gt;=601,P448&lt;=700),H$22,IF(AND(P448&gt;=701,P448&lt;=800),I$22,IF(AND(P448&gt;=801,P448&lt;=900),J$22,K$22)))))))</f>
        <v>210327.75</v>
      </c>
      <c r="S448" s="33">
        <f t="shared" ref="S448:S511" si="54">IF(P448&lt;=300,0,IF(P448&lt;=400,D$22,IF(P448&lt;=500,SUM(D$22:E$22),IF(P448&lt;=600,SUM(D$22:F$22),IF(P448&lt;=700,SUM(D$22:G$22),IF(P448&lt;=800,SUM(D$22:H$22),IF(P448&lt;=900,SUM(D$22:I$22),SUM(D$22:J$22))))))))</f>
        <v>303774.25</v>
      </c>
      <c r="T448" s="31">
        <f t="shared" ref="T448:T511" si="55">C$22-((P448-Q448)*R448/100+S448)</f>
        <v>117092.69125000003</v>
      </c>
    </row>
    <row r="449" spans="15:20" x14ac:dyDescent="0.2">
      <c r="O449" s="30">
        <v>436</v>
      </c>
      <c r="P449" s="48">
        <f>rangking!D440</f>
        <v>589</v>
      </c>
      <c r="Q449" s="40">
        <f t="shared" si="52"/>
        <v>500.5</v>
      </c>
      <c r="R449" s="33">
        <f t="shared" si="53"/>
        <v>210327.75</v>
      </c>
      <c r="S449" s="33">
        <f t="shared" si="54"/>
        <v>303774.25</v>
      </c>
      <c r="T449" s="31">
        <f t="shared" si="55"/>
        <v>117092.69125000003</v>
      </c>
    </row>
    <row r="450" spans="15:20" x14ac:dyDescent="0.2">
      <c r="O450" s="30">
        <v>437</v>
      </c>
      <c r="P450" s="48">
        <f>rangking!D441</f>
        <v>589</v>
      </c>
      <c r="Q450" s="40">
        <f t="shared" si="52"/>
        <v>500.5</v>
      </c>
      <c r="R450" s="33">
        <f t="shared" si="53"/>
        <v>210327.75</v>
      </c>
      <c r="S450" s="33">
        <f t="shared" si="54"/>
        <v>303774.25</v>
      </c>
      <c r="T450" s="31">
        <f t="shared" si="55"/>
        <v>117092.69125000003</v>
      </c>
    </row>
    <row r="451" spans="15:20" x14ac:dyDescent="0.2">
      <c r="O451" s="30">
        <v>438</v>
      </c>
      <c r="P451" s="48">
        <f>rangking!D442</f>
        <v>588</v>
      </c>
      <c r="Q451" s="40">
        <f t="shared" si="52"/>
        <v>500.5</v>
      </c>
      <c r="R451" s="33">
        <f t="shared" si="53"/>
        <v>210327.75</v>
      </c>
      <c r="S451" s="33">
        <f t="shared" si="54"/>
        <v>303774.25</v>
      </c>
      <c r="T451" s="31">
        <f t="shared" si="55"/>
        <v>119195.96875</v>
      </c>
    </row>
    <row r="452" spans="15:20" x14ac:dyDescent="0.2">
      <c r="O452" s="30">
        <v>439</v>
      </c>
      <c r="P452" s="48">
        <f>rangking!D443</f>
        <v>588</v>
      </c>
      <c r="Q452" s="40">
        <f t="shared" si="52"/>
        <v>500.5</v>
      </c>
      <c r="R452" s="33">
        <f t="shared" si="53"/>
        <v>210327.75</v>
      </c>
      <c r="S452" s="33">
        <f t="shared" si="54"/>
        <v>303774.25</v>
      </c>
      <c r="T452" s="31">
        <f t="shared" si="55"/>
        <v>119195.96875</v>
      </c>
    </row>
    <row r="453" spans="15:20" x14ac:dyDescent="0.2">
      <c r="O453" s="30">
        <v>440</v>
      </c>
      <c r="P453" s="48">
        <f>rangking!D444</f>
        <v>588</v>
      </c>
      <c r="Q453" s="40">
        <f t="shared" si="52"/>
        <v>500.5</v>
      </c>
      <c r="R453" s="33">
        <f t="shared" si="53"/>
        <v>210327.75</v>
      </c>
      <c r="S453" s="33">
        <f t="shared" si="54"/>
        <v>303774.25</v>
      </c>
      <c r="T453" s="31">
        <f t="shared" si="55"/>
        <v>119195.96875</v>
      </c>
    </row>
    <row r="454" spans="15:20" x14ac:dyDescent="0.2">
      <c r="O454" s="30">
        <v>441</v>
      </c>
      <c r="P454" s="48">
        <f>rangking!D445</f>
        <v>588</v>
      </c>
      <c r="Q454" s="40">
        <f t="shared" si="52"/>
        <v>500.5</v>
      </c>
      <c r="R454" s="33">
        <f t="shared" si="53"/>
        <v>210327.75</v>
      </c>
      <c r="S454" s="33">
        <f t="shared" si="54"/>
        <v>303774.25</v>
      </c>
      <c r="T454" s="31">
        <f t="shared" si="55"/>
        <v>119195.96875</v>
      </c>
    </row>
    <row r="455" spans="15:20" x14ac:dyDescent="0.2">
      <c r="O455" s="30">
        <v>442</v>
      </c>
      <c r="P455" s="48">
        <f>rangking!D446</f>
        <v>588</v>
      </c>
      <c r="Q455" s="40">
        <f t="shared" si="52"/>
        <v>500.5</v>
      </c>
      <c r="R455" s="33">
        <f t="shared" si="53"/>
        <v>210327.75</v>
      </c>
      <c r="S455" s="33">
        <f t="shared" si="54"/>
        <v>303774.25</v>
      </c>
      <c r="T455" s="31">
        <f t="shared" si="55"/>
        <v>119195.96875</v>
      </c>
    </row>
    <row r="456" spans="15:20" x14ac:dyDescent="0.2">
      <c r="O456" s="30">
        <v>443</v>
      </c>
      <c r="P456" s="48">
        <f>rangking!D447</f>
        <v>587</v>
      </c>
      <c r="Q456" s="40">
        <f t="shared" si="52"/>
        <v>500.5</v>
      </c>
      <c r="R456" s="33">
        <f t="shared" si="53"/>
        <v>210327.75</v>
      </c>
      <c r="S456" s="33">
        <f t="shared" si="54"/>
        <v>303774.25</v>
      </c>
      <c r="T456" s="31">
        <f t="shared" si="55"/>
        <v>121299.24624999997</v>
      </c>
    </row>
    <row r="457" spans="15:20" x14ac:dyDescent="0.2">
      <c r="O457" s="30">
        <v>444</v>
      </c>
      <c r="P457" s="48">
        <f>rangking!D448</f>
        <v>587</v>
      </c>
      <c r="Q457" s="40">
        <f t="shared" si="52"/>
        <v>500.5</v>
      </c>
      <c r="R457" s="33">
        <f t="shared" si="53"/>
        <v>210327.75</v>
      </c>
      <c r="S457" s="33">
        <f t="shared" si="54"/>
        <v>303774.25</v>
      </c>
      <c r="T457" s="31">
        <f t="shared" si="55"/>
        <v>121299.24624999997</v>
      </c>
    </row>
    <row r="458" spans="15:20" x14ac:dyDescent="0.2">
      <c r="O458" s="30">
        <v>445</v>
      </c>
      <c r="P458" s="48">
        <f>rangking!D449</f>
        <v>587</v>
      </c>
      <c r="Q458" s="40">
        <f t="shared" si="52"/>
        <v>500.5</v>
      </c>
      <c r="R458" s="33">
        <f t="shared" si="53"/>
        <v>210327.75</v>
      </c>
      <c r="S458" s="33">
        <f t="shared" si="54"/>
        <v>303774.25</v>
      </c>
      <c r="T458" s="31">
        <f t="shared" si="55"/>
        <v>121299.24624999997</v>
      </c>
    </row>
    <row r="459" spans="15:20" x14ac:dyDescent="0.2">
      <c r="O459" s="30">
        <v>446</v>
      </c>
      <c r="P459" s="48">
        <f>rangking!D450</f>
        <v>587</v>
      </c>
      <c r="Q459" s="40">
        <f t="shared" si="52"/>
        <v>500.5</v>
      </c>
      <c r="R459" s="33">
        <f t="shared" si="53"/>
        <v>210327.75</v>
      </c>
      <c r="S459" s="33">
        <f t="shared" si="54"/>
        <v>303774.25</v>
      </c>
      <c r="T459" s="31">
        <f t="shared" si="55"/>
        <v>121299.24624999997</v>
      </c>
    </row>
    <row r="460" spans="15:20" x14ac:dyDescent="0.2">
      <c r="O460" s="30">
        <v>447</v>
      </c>
      <c r="P460" s="48">
        <f>rangking!D451</f>
        <v>587</v>
      </c>
      <c r="Q460" s="40">
        <f t="shared" si="52"/>
        <v>500.5</v>
      </c>
      <c r="R460" s="33">
        <f t="shared" si="53"/>
        <v>210327.75</v>
      </c>
      <c r="S460" s="33">
        <f t="shared" si="54"/>
        <v>303774.25</v>
      </c>
      <c r="T460" s="31">
        <f t="shared" si="55"/>
        <v>121299.24624999997</v>
      </c>
    </row>
    <row r="461" spans="15:20" x14ac:dyDescent="0.2">
      <c r="O461" s="30">
        <v>448</v>
      </c>
      <c r="P461" s="48">
        <f>rangking!D452</f>
        <v>587</v>
      </c>
      <c r="Q461" s="40">
        <f t="shared" si="52"/>
        <v>500.5</v>
      </c>
      <c r="R461" s="33">
        <f t="shared" si="53"/>
        <v>210327.75</v>
      </c>
      <c r="S461" s="33">
        <f t="shared" si="54"/>
        <v>303774.25</v>
      </c>
      <c r="T461" s="31">
        <f t="shared" si="55"/>
        <v>121299.24624999997</v>
      </c>
    </row>
    <row r="462" spans="15:20" x14ac:dyDescent="0.2">
      <c r="O462" s="30">
        <v>449</v>
      </c>
      <c r="P462" s="48">
        <f>rangking!D453</f>
        <v>587</v>
      </c>
      <c r="Q462" s="40">
        <f t="shared" si="52"/>
        <v>500.5</v>
      </c>
      <c r="R462" s="33">
        <f t="shared" si="53"/>
        <v>210327.75</v>
      </c>
      <c r="S462" s="33">
        <f t="shared" si="54"/>
        <v>303774.25</v>
      </c>
      <c r="T462" s="31">
        <f t="shared" si="55"/>
        <v>121299.24624999997</v>
      </c>
    </row>
    <row r="463" spans="15:20" x14ac:dyDescent="0.2">
      <c r="O463" s="30">
        <v>450</v>
      </c>
      <c r="P463" s="48">
        <f>rangking!D454</f>
        <v>587</v>
      </c>
      <c r="Q463" s="40">
        <f t="shared" si="52"/>
        <v>500.5</v>
      </c>
      <c r="R463" s="33">
        <f t="shared" si="53"/>
        <v>210327.75</v>
      </c>
      <c r="S463" s="33">
        <f t="shared" si="54"/>
        <v>303774.25</v>
      </c>
      <c r="T463" s="31">
        <f t="shared" si="55"/>
        <v>121299.24624999997</v>
      </c>
    </row>
    <row r="464" spans="15:20" x14ac:dyDescent="0.2">
      <c r="O464" s="30">
        <v>451</v>
      </c>
      <c r="P464" s="48">
        <f>rangking!D455</f>
        <v>587</v>
      </c>
      <c r="Q464" s="40">
        <f t="shared" si="52"/>
        <v>500.5</v>
      </c>
      <c r="R464" s="33">
        <f t="shared" si="53"/>
        <v>210327.75</v>
      </c>
      <c r="S464" s="33">
        <f t="shared" si="54"/>
        <v>303774.25</v>
      </c>
      <c r="T464" s="31">
        <f t="shared" si="55"/>
        <v>121299.24624999997</v>
      </c>
    </row>
    <row r="465" spans="15:20" x14ac:dyDescent="0.2">
      <c r="O465" s="30">
        <v>452</v>
      </c>
      <c r="P465" s="48">
        <f>rangking!D456</f>
        <v>587</v>
      </c>
      <c r="Q465" s="40">
        <f t="shared" si="52"/>
        <v>500.5</v>
      </c>
      <c r="R465" s="33">
        <f t="shared" si="53"/>
        <v>210327.75</v>
      </c>
      <c r="S465" s="33">
        <f t="shared" si="54"/>
        <v>303774.25</v>
      </c>
      <c r="T465" s="31">
        <f t="shared" si="55"/>
        <v>121299.24624999997</v>
      </c>
    </row>
    <row r="466" spans="15:20" x14ac:dyDescent="0.2">
      <c r="O466" s="30">
        <v>453</v>
      </c>
      <c r="P466" s="48">
        <f>rangking!D457</f>
        <v>587</v>
      </c>
      <c r="Q466" s="40">
        <f t="shared" si="52"/>
        <v>500.5</v>
      </c>
      <c r="R466" s="33">
        <f t="shared" si="53"/>
        <v>210327.75</v>
      </c>
      <c r="S466" s="33">
        <f t="shared" si="54"/>
        <v>303774.25</v>
      </c>
      <c r="T466" s="31">
        <f t="shared" si="55"/>
        <v>121299.24624999997</v>
      </c>
    </row>
    <row r="467" spans="15:20" x14ac:dyDescent="0.2">
      <c r="O467" s="30">
        <v>454</v>
      </c>
      <c r="P467" s="48">
        <f>rangking!D458</f>
        <v>587</v>
      </c>
      <c r="Q467" s="40">
        <f t="shared" si="52"/>
        <v>500.5</v>
      </c>
      <c r="R467" s="33">
        <f t="shared" si="53"/>
        <v>210327.75</v>
      </c>
      <c r="S467" s="33">
        <f t="shared" si="54"/>
        <v>303774.25</v>
      </c>
      <c r="T467" s="31">
        <f t="shared" si="55"/>
        <v>121299.24624999997</v>
      </c>
    </row>
    <row r="468" spans="15:20" x14ac:dyDescent="0.2">
      <c r="O468" s="30">
        <v>455</v>
      </c>
      <c r="P468" s="48">
        <f>rangking!D459</f>
        <v>586</v>
      </c>
      <c r="Q468" s="40">
        <f t="shared" si="52"/>
        <v>500.5</v>
      </c>
      <c r="R468" s="33">
        <f t="shared" si="53"/>
        <v>210327.75</v>
      </c>
      <c r="S468" s="33">
        <f t="shared" si="54"/>
        <v>303774.25</v>
      </c>
      <c r="T468" s="31">
        <f t="shared" si="55"/>
        <v>123402.52374999999</v>
      </c>
    </row>
    <row r="469" spans="15:20" x14ac:dyDescent="0.2">
      <c r="O469" s="30">
        <v>456</v>
      </c>
      <c r="P469" s="48">
        <f>rangking!D460</f>
        <v>586</v>
      </c>
      <c r="Q469" s="40">
        <f t="shared" si="52"/>
        <v>500.5</v>
      </c>
      <c r="R469" s="33">
        <f t="shared" si="53"/>
        <v>210327.75</v>
      </c>
      <c r="S469" s="33">
        <f t="shared" si="54"/>
        <v>303774.25</v>
      </c>
      <c r="T469" s="31">
        <f t="shared" si="55"/>
        <v>123402.52374999999</v>
      </c>
    </row>
    <row r="470" spans="15:20" x14ac:dyDescent="0.2">
      <c r="O470" s="30">
        <v>457</v>
      </c>
      <c r="P470" s="48">
        <f>rangking!D461</f>
        <v>586</v>
      </c>
      <c r="Q470" s="40">
        <f t="shared" si="52"/>
        <v>500.5</v>
      </c>
      <c r="R470" s="33">
        <f t="shared" si="53"/>
        <v>210327.75</v>
      </c>
      <c r="S470" s="33">
        <f t="shared" si="54"/>
        <v>303774.25</v>
      </c>
      <c r="T470" s="31">
        <f t="shared" si="55"/>
        <v>123402.52374999999</v>
      </c>
    </row>
    <row r="471" spans="15:20" x14ac:dyDescent="0.2">
      <c r="O471" s="30">
        <v>458</v>
      </c>
      <c r="P471" s="48">
        <f>rangking!D462</f>
        <v>585</v>
      </c>
      <c r="Q471" s="40">
        <f t="shared" si="52"/>
        <v>500.5</v>
      </c>
      <c r="R471" s="33">
        <f t="shared" si="53"/>
        <v>210327.75</v>
      </c>
      <c r="S471" s="33">
        <f t="shared" si="54"/>
        <v>303774.25</v>
      </c>
      <c r="T471" s="31">
        <f t="shared" si="55"/>
        <v>125505.80125000002</v>
      </c>
    </row>
    <row r="472" spans="15:20" x14ac:dyDescent="0.2">
      <c r="O472" s="30">
        <v>459</v>
      </c>
      <c r="P472" s="48">
        <f>rangking!D463</f>
        <v>584</v>
      </c>
      <c r="Q472" s="40">
        <f t="shared" si="52"/>
        <v>500.5</v>
      </c>
      <c r="R472" s="33">
        <f t="shared" si="53"/>
        <v>210327.75</v>
      </c>
      <c r="S472" s="33">
        <f t="shared" si="54"/>
        <v>303774.25</v>
      </c>
      <c r="T472" s="31">
        <f t="shared" si="55"/>
        <v>127609.07874999999</v>
      </c>
    </row>
    <row r="473" spans="15:20" x14ac:dyDescent="0.2">
      <c r="O473" s="30">
        <v>460</v>
      </c>
      <c r="P473" s="48">
        <f>rangking!D464</f>
        <v>584</v>
      </c>
      <c r="Q473" s="40">
        <f t="shared" si="52"/>
        <v>500.5</v>
      </c>
      <c r="R473" s="33">
        <f t="shared" si="53"/>
        <v>210327.75</v>
      </c>
      <c r="S473" s="33">
        <f t="shared" si="54"/>
        <v>303774.25</v>
      </c>
      <c r="T473" s="31">
        <f t="shared" si="55"/>
        <v>127609.07874999999</v>
      </c>
    </row>
    <row r="474" spans="15:20" x14ac:dyDescent="0.2">
      <c r="O474" s="30">
        <v>461</v>
      </c>
      <c r="P474" s="48">
        <f>rangking!D465</f>
        <v>584</v>
      </c>
      <c r="Q474" s="40">
        <f t="shared" si="52"/>
        <v>500.5</v>
      </c>
      <c r="R474" s="33">
        <f t="shared" si="53"/>
        <v>210327.75</v>
      </c>
      <c r="S474" s="33">
        <f t="shared" si="54"/>
        <v>303774.25</v>
      </c>
      <c r="T474" s="31">
        <f t="shared" si="55"/>
        <v>127609.07874999999</v>
      </c>
    </row>
    <row r="475" spans="15:20" x14ac:dyDescent="0.2">
      <c r="O475" s="30">
        <v>462</v>
      </c>
      <c r="P475" s="48">
        <f>rangking!D466</f>
        <v>584</v>
      </c>
      <c r="Q475" s="40">
        <f t="shared" si="52"/>
        <v>500.5</v>
      </c>
      <c r="R475" s="33">
        <f t="shared" si="53"/>
        <v>210327.75</v>
      </c>
      <c r="S475" s="33">
        <f t="shared" si="54"/>
        <v>303774.25</v>
      </c>
      <c r="T475" s="31">
        <f t="shared" si="55"/>
        <v>127609.07874999999</v>
      </c>
    </row>
    <row r="476" spans="15:20" x14ac:dyDescent="0.2">
      <c r="O476" s="30">
        <v>463</v>
      </c>
      <c r="P476" s="48">
        <f>rangking!D467</f>
        <v>583</v>
      </c>
      <c r="Q476" s="40">
        <f t="shared" si="52"/>
        <v>500.5</v>
      </c>
      <c r="R476" s="33">
        <f t="shared" si="53"/>
        <v>210327.75</v>
      </c>
      <c r="S476" s="33">
        <f t="shared" si="54"/>
        <v>303774.25</v>
      </c>
      <c r="T476" s="31">
        <f t="shared" si="55"/>
        <v>129712.35625000001</v>
      </c>
    </row>
    <row r="477" spans="15:20" x14ac:dyDescent="0.2">
      <c r="O477" s="30">
        <v>464</v>
      </c>
      <c r="P477" s="48">
        <f>rangking!D468</f>
        <v>583</v>
      </c>
      <c r="Q477" s="40">
        <f t="shared" si="52"/>
        <v>500.5</v>
      </c>
      <c r="R477" s="33">
        <f t="shared" si="53"/>
        <v>210327.75</v>
      </c>
      <c r="S477" s="33">
        <f t="shared" si="54"/>
        <v>303774.25</v>
      </c>
      <c r="T477" s="31">
        <f t="shared" si="55"/>
        <v>129712.35625000001</v>
      </c>
    </row>
    <row r="478" spans="15:20" x14ac:dyDescent="0.2">
      <c r="O478" s="30">
        <v>465</v>
      </c>
      <c r="P478" s="48">
        <f>rangking!D469</f>
        <v>583</v>
      </c>
      <c r="Q478" s="40">
        <f t="shared" si="52"/>
        <v>500.5</v>
      </c>
      <c r="R478" s="33">
        <f t="shared" si="53"/>
        <v>210327.75</v>
      </c>
      <c r="S478" s="33">
        <f t="shared" si="54"/>
        <v>303774.25</v>
      </c>
      <c r="T478" s="31">
        <f t="shared" si="55"/>
        <v>129712.35625000001</v>
      </c>
    </row>
    <row r="479" spans="15:20" x14ac:dyDescent="0.2">
      <c r="O479" s="30">
        <v>466</v>
      </c>
      <c r="P479" s="48">
        <f>rangking!D470</f>
        <v>583</v>
      </c>
      <c r="Q479" s="40">
        <f t="shared" si="52"/>
        <v>500.5</v>
      </c>
      <c r="R479" s="33">
        <f t="shared" si="53"/>
        <v>210327.75</v>
      </c>
      <c r="S479" s="33">
        <f t="shared" si="54"/>
        <v>303774.25</v>
      </c>
      <c r="T479" s="31">
        <f t="shared" si="55"/>
        <v>129712.35625000001</v>
      </c>
    </row>
    <row r="480" spans="15:20" x14ac:dyDescent="0.2">
      <c r="O480" s="30">
        <v>467</v>
      </c>
      <c r="P480" s="48">
        <f>rangking!D471</f>
        <v>583</v>
      </c>
      <c r="Q480" s="40">
        <f t="shared" si="52"/>
        <v>500.5</v>
      </c>
      <c r="R480" s="33">
        <f t="shared" si="53"/>
        <v>210327.75</v>
      </c>
      <c r="S480" s="33">
        <f t="shared" si="54"/>
        <v>303774.25</v>
      </c>
      <c r="T480" s="31">
        <f t="shared" si="55"/>
        <v>129712.35625000001</v>
      </c>
    </row>
    <row r="481" spans="15:20" x14ac:dyDescent="0.2">
      <c r="O481" s="30">
        <v>468</v>
      </c>
      <c r="P481" s="48">
        <f>rangking!D472</f>
        <v>583</v>
      </c>
      <c r="Q481" s="40">
        <f t="shared" si="52"/>
        <v>500.5</v>
      </c>
      <c r="R481" s="33">
        <f t="shared" si="53"/>
        <v>210327.75</v>
      </c>
      <c r="S481" s="33">
        <f t="shared" si="54"/>
        <v>303774.25</v>
      </c>
      <c r="T481" s="31">
        <f t="shared" si="55"/>
        <v>129712.35625000001</v>
      </c>
    </row>
    <row r="482" spans="15:20" x14ac:dyDescent="0.2">
      <c r="O482" s="30">
        <v>469</v>
      </c>
      <c r="P482" s="48">
        <f>rangking!D473</f>
        <v>583</v>
      </c>
      <c r="Q482" s="40">
        <f t="shared" si="52"/>
        <v>500.5</v>
      </c>
      <c r="R482" s="33">
        <f t="shared" si="53"/>
        <v>210327.75</v>
      </c>
      <c r="S482" s="33">
        <f t="shared" si="54"/>
        <v>303774.25</v>
      </c>
      <c r="T482" s="31">
        <f t="shared" si="55"/>
        <v>129712.35625000001</v>
      </c>
    </row>
    <row r="483" spans="15:20" x14ac:dyDescent="0.2">
      <c r="O483" s="30">
        <v>470</v>
      </c>
      <c r="P483" s="48">
        <f>rangking!D474</f>
        <v>583</v>
      </c>
      <c r="Q483" s="40">
        <f t="shared" si="52"/>
        <v>500.5</v>
      </c>
      <c r="R483" s="33">
        <f t="shared" si="53"/>
        <v>210327.75</v>
      </c>
      <c r="S483" s="33">
        <f t="shared" si="54"/>
        <v>303774.25</v>
      </c>
      <c r="T483" s="31">
        <f t="shared" si="55"/>
        <v>129712.35625000001</v>
      </c>
    </row>
    <row r="484" spans="15:20" x14ac:dyDescent="0.2">
      <c r="O484" s="30">
        <v>471</v>
      </c>
      <c r="P484" s="48">
        <f>rangking!D475</f>
        <v>583</v>
      </c>
      <c r="Q484" s="40">
        <f t="shared" si="52"/>
        <v>500.5</v>
      </c>
      <c r="R484" s="33">
        <f t="shared" si="53"/>
        <v>210327.75</v>
      </c>
      <c r="S484" s="33">
        <f t="shared" si="54"/>
        <v>303774.25</v>
      </c>
      <c r="T484" s="31">
        <f t="shared" si="55"/>
        <v>129712.35625000001</v>
      </c>
    </row>
    <row r="485" spans="15:20" x14ac:dyDescent="0.2">
      <c r="O485" s="30">
        <v>472</v>
      </c>
      <c r="P485" s="48">
        <f>rangking!D476</f>
        <v>582</v>
      </c>
      <c r="Q485" s="40">
        <f t="shared" si="52"/>
        <v>500.5</v>
      </c>
      <c r="R485" s="33">
        <f t="shared" si="53"/>
        <v>210327.75</v>
      </c>
      <c r="S485" s="33">
        <f t="shared" si="54"/>
        <v>303774.25</v>
      </c>
      <c r="T485" s="31">
        <f t="shared" si="55"/>
        <v>131815.63375000004</v>
      </c>
    </row>
    <row r="486" spans="15:20" x14ac:dyDescent="0.2">
      <c r="O486" s="30">
        <v>473</v>
      </c>
      <c r="P486" s="48">
        <f>rangking!D477</f>
        <v>582</v>
      </c>
      <c r="Q486" s="40">
        <f t="shared" si="52"/>
        <v>500.5</v>
      </c>
      <c r="R486" s="33">
        <f t="shared" si="53"/>
        <v>210327.75</v>
      </c>
      <c r="S486" s="33">
        <f t="shared" si="54"/>
        <v>303774.25</v>
      </c>
      <c r="T486" s="31">
        <f t="shared" si="55"/>
        <v>131815.63375000004</v>
      </c>
    </row>
    <row r="487" spans="15:20" x14ac:dyDescent="0.2">
      <c r="O487" s="30">
        <v>474</v>
      </c>
      <c r="P487" s="48">
        <f>rangking!D478</f>
        <v>582</v>
      </c>
      <c r="Q487" s="40">
        <f t="shared" si="52"/>
        <v>500.5</v>
      </c>
      <c r="R487" s="33">
        <f t="shared" si="53"/>
        <v>210327.75</v>
      </c>
      <c r="S487" s="33">
        <f t="shared" si="54"/>
        <v>303774.25</v>
      </c>
      <c r="T487" s="31">
        <f t="shared" si="55"/>
        <v>131815.63375000004</v>
      </c>
    </row>
    <row r="488" spans="15:20" x14ac:dyDescent="0.2">
      <c r="O488" s="30">
        <v>475</v>
      </c>
      <c r="P488" s="48">
        <f>rangking!D479</f>
        <v>582</v>
      </c>
      <c r="Q488" s="40">
        <f t="shared" si="52"/>
        <v>500.5</v>
      </c>
      <c r="R488" s="33">
        <f t="shared" si="53"/>
        <v>210327.75</v>
      </c>
      <c r="S488" s="33">
        <f t="shared" si="54"/>
        <v>303774.25</v>
      </c>
      <c r="T488" s="31">
        <f t="shared" si="55"/>
        <v>131815.63375000004</v>
      </c>
    </row>
    <row r="489" spans="15:20" x14ac:dyDescent="0.2">
      <c r="O489" s="30">
        <v>476</v>
      </c>
      <c r="P489" s="48">
        <f>rangking!D480</f>
        <v>582</v>
      </c>
      <c r="Q489" s="40">
        <f t="shared" si="52"/>
        <v>500.5</v>
      </c>
      <c r="R489" s="33">
        <f t="shared" si="53"/>
        <v>210327.75</v>
      </c>
      <c r="S489" s="33">
        <f t="shared" si="54"/>
        <v>303774.25</v>
      </c>
      <c r="T489" s="31">
        <f t="shared" si="55"/>
        <v>131815.63375000004</v>
      </c>
    </row>
    <row r="490" spans="15:20" x14ac:dyDescent="0.2">
      <c r="O490" s="30">
        <v>477</v>
      </c>
      <c r="P490" s="48">
        <f>rangking!D481</f>
        <v>582</v>
      </c>
      <c r="Q490" s="40">
        <f t="shared" si="52"/>
        <v>500.5</v>
      </c>
      <c r="R490" s="33">
        <f t="shared" si="53"/>
        <v>210327.75</v>
      </c>
      <c r="S490" s="33">
        <f t="shared" si="54"/>
        <v>303774.25</v>
      </c>
      <c r="T490" s="31">
        <f t="shared" si="55"/>
        <v>131815.63375000004</v>
      </c>
    </row>
    <row r="491" spans="15:20" x14ac:dyDescent="0.2">
      <c r="O491" s="30">
        <v>478</v>
      </c>
      <c r="P491" s="48">
        <f>rangking!D482</f>
        <v>582</v>
      </c>
      <c r="Q491" s="40">
        <f t="shared" si="52"/>
        <v>500.5</v>
      </c>
      <c r="R491" s="33">
        <f t="shared" si="53"/>
        <v>210327.75</v>
      </c>
      <c r="S491" s="33">
        <f t="shared" si="54"/>
        <v>303774.25</v>
      </c>
      <c r="T491" s="31">
        <f t="shared" si="55"/>
        <v>131815.63375000004</v>
      </c>
    </row>
    <row r="492" spans="15:20" x14ac:dyDescent="0.2">
      <c r="O492" s="30">
        <v>479</v>
      </c>
      <c r="P492" s="48">
        <f>rangking!D483</f>
        <v>582</v>
      </c>
      <c r="Q492" s="40">
        <f t="shared" si="52"/>
        <v>500.5</v>
      </c>
      <c r="R492" s="33">
        <f t="shared" si="53"/>
        <v>210327.75</v>
      </c>
      <c r="S492" s="33">
        <f t="shared" si="54"/>
        <v>303774.25</v>
      </c>
      <c r="T492" s="31">
        <f t="shared" si="55"/>
        <v>131815.63375000004</v>
      </c>
    </row>
    <row r="493" spans="15:20" x14ac:dyDescent="0.2">
      <c r="O493" s="30">
        <v>480</v>
      </c>
      <c r="P493" s="48">
        <f>rangking!D484</f>
        <v>582</v>
      </c>
      <c r="Q493" s="40">
        <f t="shared" si="52"/>
        <v>500.5</v>
      </c>
      <c r="R493" s="33">
        <f t="shared" si="53"/>
        <v>210327.75</v>
      </c>
      <c r="S493" s="33">
        <f t="shared" si="54"/>
        <v>303774.25</v>
      </c>
      <c r="T493" s="31">
        <f t="shared" si="55"/>
        <v>131815.63375000004</v>
      </c>
    </row>
    <row r="494" spans="15:20" x14ac:dyDescent="0.2">
      <c r="O494" s="30">
        <v>481</v>
      </c>
      <c r="P494" s="48">
        <f>rangking!D485</f>
        <v>582</v>
      </c>
      <c r="Q494" s="40">
        <f t="shared" si="52"/>
        <v>500.5</v>
      </c>
      <c r="R494" s="33">
        <f t="shared" si="53"/>
        <v>210327.75</v>
      </c>
      <c r="S494" s="33">
        <f t="shared" si="54"/>
        <v>303774.25</v>
      </c>
      <c r="T494" s="31">
        <f t="shared" si="55"/>
        <v>131815.63375000004</v>
      </c>
    </row>
    <row r="495" spans="15:20" x14ac:dyDescent="0.2">
      <c r="O495" s="30">
        <v>482</v>
      </c>
      <c r="P495" s="48">
        <f>rangking!D486</f>
        <v>582</v>
      </c>
      <c r="Q495" s="40">
        <f t="shared" si="52"/>
        <v>500.5</v>
      </c>
      <c r="R495" s="33">
        <f t="shared" si="53"/>
        <v>210327.75</v>
      </c>
      <c r="S495" s="33">
        <f t="shared" si="54"/>
        <v>303774.25</v>
      </c>
      <c r="T495" s="31">
        <f t="shared" si="55"/>
        <v>131815.63375000004</v>
      </c>
    </row>
    <row r="496" spans="15:20" x14ac:dyDescent="0.2">
      <c r="O496" s="30">
        <v>483</v>
      </c>
      <c r="P496" s="48">
        <f>rangking!D487</f>
        <v>582</v>
      </c>
      <c r="Q496" s="40">
        <f t="shared" si="52"/>
        <v>500.5</v>
      </c>
      <c r="R496" s="33">
        <f t="shared" si="53"/>
        <v>210327.75</v>
      </c>
      <c r="S496" s="33">
        <f t="shared" si="54"/>
        <v>303774.25</v>
      </c>
      <c r="T496" s="31">
        <f t="shared" si="55"/>
        <v>131815.63375000004</v>
      </c>
    </row>
    <row r="497" spans="15:20" x14ac:dyDescent="0.2">
      <c r="O497" s="30">
        <v>484</v>
      </c>
      <c r="P497" s="48">
        <f>rangking!D488</f>
        <v>582</v>
      </c>
      <c r="Q497" s="40">
        <f t="shared" si="52"/>
        <v>500.5</v>
      </c>
      <c r="R497" s="33">
        <f t="shared" si="53"/>
        <v>210327.75</v>
      </c>
      <c r="S497" s="33">
        <f t="shared" si="54"/>
        <v>303774.25</v>
      </c>
      <c r="T497" s="31">
        <f t="shared" si="55"/>
        <v>131815.63375000004</v>
      </c>
    </row>
    <row r="498" spans="15:20" x14ac:dyDescent="0.2">
      <c r="O498" s="30">
        <v>485</v>
      </c>
      <c r="P498" s="48">
        <f>rangking!D489</f>
        <v>582</v>
      </c>
      <c r="Q498" s="40">
        <f t="shared" si="52"/>
        <v>500.5</v>
      </c>
      <c r="R498" s="33">
        <f t="shared" si="53"/>
        <v>210327.75</v>
      </c>
      <c r="S498" s="33">
        <f t="shared" si="54"/>
        <v>303774.25</v>
      </c>
      <c r="T498" s="31">
        <f t="shared" si="55"/>
        <v>131815.63375000004</v>
      </c>
    </row>
    <row r="499" spans="15:20" x14ac:dyDescent="0.2">
      <c r="O499" s="30">
        <v>486</v>
      </c>
      <c r="P499" s="48">
        <f>rangking!D490</f>
        <v>582</v>
      </c>
      <c r="Q499" s="40">
        <f t="shared" si="52"/>
        <v>500.5</v>
      </c>
      <c r="R499" s="33">
        <f t="shared" si="53"/>
        <v>210327.75</v>
      </c>
      <c r="S499" s="33">
        <f t="shared" si="54"/>
        <v>303774.25</v>
      </c>
      <c r="T499" s="31">
        <f t="shared" si="55"/>
        <v>131815.63375000004</v>
      </c>
    </row>
    <row r="500" spans="15:20" x14ac:dyDescent="0.2">
      <c r="O500" s="30">
        <v>487</v>
      </c>
      <c r="P500" s="48">
        <f>rangking!D491</f>
        <v>582</v>
      </c>
      <c r="Q500" s="40">
        <f t="shared" si="52"/>
        <v>500.5</v>
      </c>
      <c r="R500" s="33">
        <f t="shared" si="53"/>
        <v>210327.75</v>
      </c>
      <c r="S500" s="33">
        <f t="shared" si="54"/>
        <v>303774.25</v>
      </c>
      <c r="T500" s="31">
        <f t="shared" si="55"/>
        <v>131815.63375000004</v>
      </c>
    </row>
    <row r="501" spans="15:20" x14ac:dyDescent="0.2">
      <c r="O501" s="30">
        <v>488</v>
      </c>
      <c r="P501" s="48">
        <f>rangking!D492</f>
        <v>582</v>
      </c>
      <c r="Q501" s="40">
        <f t="shared" si="52"/>
        <v>500.5</v>
      </c>
      <c r="R501" s="33">
        <f t="shared" si="53"/>
        <v>210327.75</v>
      </c>
      <c r="S501" s="33">
        <f t="shared" si="54"/>
        <v>303774.25</v>
      </c>
      <c r="T501" s="31">
        <f t="shared" si="55"/>
        <v>131815.63375000004</v>
      </c>
    </row>
    <row r="502" spans="15:20" x14ac:dyDescent="0.2">
      <c r="O502" s="30">
        <v>489</v>
      </c>
      <c r="P502" s="48">
        <f>rangking!D493</f>
        <v>582</v>
      </c>
      <c r="Q502" s="40">
        <f t="shared" si="52"/>
        <v>500.5</v>
      </c>
      <c r="R502" s="33">
        <f t="shared" si="53"/>
        <v>210327.75</v>
      </c>
      <c r="S502" s="33">
        <f t="shared" si="54"/>
        <v>303774.25</v>
      </c>
      <c r="T502" s="31">
        <f t="shared" si="55"/>
        <v>131815.63375000004</v>
      </c>
    </row>
    <row r="503" spans="15:20" x14ac:dyDescent="0.2">
      <c r="O503" s="30">
        <v>490</v>
      </c>
      <c r="P503" s="48">
        <f>rangking!D494</f>
        <v>581</v>
      </c>
      <c r="Q503" s="40">
        <f t="shared" si="52"/>
        <v>500.5</v>
      </c>
      <c r="R503" s="33">
        <f t="shared" si="53"/>
        <v>210327.75</v>
      </c>
      <c r="S503" s="33">
        <f t="shared" si="54"/>
        <v>303774.25</v>
      </c>
      <c r="T503" s="31">
        <f t="shared" si="55"/>
        <v>133918.91125</v>
      </c>
    </row>
    <row r="504" spans="15:20" x14ac:dyDescent="0.2">
      <c r="O504" s="30">
        <v>491</v>
      </c>
      <c r="P504" s="48">
        <f>rangking!D495</f>
        <v>581</v>
      </c>
      <c r="Q504" s="40">
        <f t="shared" si="52"/>
        <v>500.5</v>
      </c>
      <c r="R504" s="33">
        <f t="shared" si="53"/>
        <v>210327.75</v>
      </c>
      <c r="S504" s="33">
        <f t="shared" si="54"/>
        <v>303774.25</v>
      </c>
      <c r="T504" s="31">
        <f t="shared" si="55"/>
        <v>133918.91125</v>
      </c>
    </row>
    <row r="505" spans="15:20" x14ac:dyDescent="0.2">
      <c r="O505" s="30">
        <v>492</v>
      </c>
      <c r="P505" s="48">
        <f>rangking!D496</f>
        <v>581</v>
      </c>
      <c r="Q505" s="40">
        <f t="shared" si="52"/>
        <v>500.5</v>
      </c>
      <c r="R505" s="33">
        <f t="shared" si="53"/>
        <v>210327.75</v>
      </c>
      <c r="S505" s="33">
        <f t="shared" si="54"/>
        <v>303774.25</v>
      </c>
      <c r="T505" s="31">
        <f t="shared" si="55"/>
        <v>133918.91125</v>
      </c>
    </row>
    <row r="506" spans="15:20" x14ac:dyDescent="0.2">
      <c r="O506" s="30">
        <v>493</v>
      </c>
      <c r="P506" s="48">
        <f>rangking!D497</f>
        <v>581</v>
      </c>
      <c r="Q506" s="40">
        <f t="shared" si="52"/>
        <v>500.5</v>
      </c>
      <c r="R506" s="33">
        <f t="shared" si="53"/>
        <v>210327.75</v>
      </c>
      <c r="S506" s="33">
        <f t="shared" si="54"/>
        <v>303774.25</v>
      </c>
      <c r="T506" s="31">
        <f t="shared" si="55"/>
        <v>133918.91125</v>
      </c>
    </row>
    <row r="507" spans="15:20" x14ac:dyDescent="0.2">
      <c r="O507" s="30">
        <v>494</v>
      </c>
      <c r="P507" s="48">
        <f>rangking!D498</f>
        <v>581</v>
      </c>
      <c r="Q507" s="40">
        <f t="shared" si="52"/>
        <v>500.5</v>
      </c>
      <c r="R507" s="33">
        <f t="shared" si="53"/>
        <v>210327.75</v>
      </c>
      <c r="S507" s="33">
        <f t="shared" si="54"/>
        <v>303774.25</v>
      </c>
      <c r="T507" s="31">
        <f t="shared" si="55"/>
        <v>133918.91125</v>
      </c>
    </row>
    <row r="508" spans="15:20" x14ac:dyDescent="0.2">
      <c r="O508" s="30">
        <v>495</v>
      </c>
      <c r="P508" s="48">
        <f>rangking!D499</f>
        <v>581</v>
      </c>
      <c r="Q508" s="40">
        <f t="shared" si="52"/>
        <v>500.5</v>
      </c>
      <c r="R508" s="33">
        <f t="shared" si="53"/>
        <v>210327.75</v>
      </c>
      <c r="S508" s="33">
        <f t="shared" si="54"/>
        <v>303774.25</v>
      </c>
      <c r="T508" s="31">
        <f t="shared" si="55"/>
        <v>133918.91125</v>
      </c>
    </row>
    <row r="509" spans="15:20" x14ac:dyDescent="0.2">
      <c r="O509" s="30">
        <v>496</v>
      </c>
      <c r="P509" s="48">
        <f>rangking!D500</f>
        <v>581</v>
      </c>
      <c r="Q509" s="40">
        <f t="shared" si="52"/>
        <v>500.5</v>
      </c>
      <c r="R509" s="33">
        <f t="shared" si="53"/>
        <v>210327.75</v>
      </c>
      <c r="S509" s="33">
        <f t="shared" si="54"/>
        <v>303774.25</v>
      </c>
      <c r="T509" s="31">
        <f t="shared" si="55"/>
        <v>133918.91125</v>
      </c>
    </row>
    <row r="510" spans="15:20" x14ac:dyDescent="0.2">
      <c r="O510" s="30">
        <v>497</v>
      </c>
      <c r="P510" s="48">
        <f>rangking!D501</f>
        <v>580</v>
      </c>
      <c r="Q510" s="40">
        <f t="shared" si="52"/>
        <v>500.5</v>
      </c>
      <c r="R510" s="33">
        <f t="shared" si="53"/>
        <v>210327.75</v>
      </c>
      <c r="S510" s="33">
        <f t="shared" si="54"/>
        <v>303774.25</v>
      </c>
      <c r="T510" s="31">
        <f t="shared" si="55"/>
        <v>136022.18874999997</v>
      </c>
    </row>
    <row r="511" spans="15:20" x14ac:dyDescent="0.2">
      <c r="O511" s="30">
        <v>498</v>
      </c>
      <c r="P511" s="48">
        <f>rangking!D502</f>
        <v>580</v>
      </c>
      <c r="Q511" s="40">
        <f t="shared" si="52"/>
        <v>500.5</v>
      </c>
      <c r="R511" s="33">
        <f t="shared" si="53"/>
        <v>210327.75</v>
      </c>
      <c r="S511" s="33">
        <f t="shared" si="54"/>
        <v>303774.25</v>
      </c>
      <c r="T511" s="31">
        <f t="shared" si="55"/>
        <v>136022.18874999997</v>
      </c>
    </row>
    <row r="512" spans="15:20" x14ac:dyDescent="0.2">
      <c r="O512" s="30">
        <v>499</v>
      </c>
      <c r="P512" s="48">
        <f>rangking!D503</f>
        <v>579</v>
      </c>
      <c r="Q512" s="40">
        <f t="shared" ref="Q512:Q575" si="56">IF(AND(P512&gt;=201,P512&lt;=300),200.5,IF(AND(P512&gt;=301,P512&lt;=400),300.5,IF(AND(P512&gt;=401,P512&lt;=500),400.5,IF(AND(P512&gt;=501,P512&lt;=600),500.5,IF(AND(P512&gt;=601,P512&lt;=700),600.5,IF(AND(P512&gt;=701,P512&lt;=800),700.5,IF(AND(P512&gt;=801,P512&lt;=900),800.5,900.5)))))))</f>
        <v>500.5</v>
      </c>
      <c r="R512" s="33">
        <f t="shared" ref="R512:R575" si="57">IF(AND(P512&gt;=201,P512&lt;=300),D$22,IF(AND(P512&gt;=301,P512&lt;=400),E$22,IF(AND(P512&gt;=401,P512&lt;=500),F$22,IF(AND(P512&gt;=501,P512&lt;=600),G$22,IF(AND(P512&gt;=601,P512&lt;=700),H$22,IF(AND(P512&gt;=701,P512&lt;=800),I$22,IF(AND(P512&gt;=801,P512&lt;=900),J$22,K$22)))))))</f>
        <v>210327.75</v>
      </c>
      <c r="S512" s="33">
        <f t="shared" ref="S512:S575" si="58">IF(P512&lt;=300,0,IF(P512&lt;=400,D$22,IF(P512&lt;=500,SUM(D$22:E$22),IF(P512&lt;=600,SUM(D$22:F$22),IF(P512&lt;=700,SUM(D$22:G$22),IF(P512&lt;=800,SUM(D$22:H$22),IF(P512&lt;=900,SUM(D$22:I$22),SUM(D$22:J$22))))))))</f>
        <v>303774.25</v>
      </c>
      <c r="T512" s="31">
        <f t="shared" ref="T512:T575" si="59">C$22-((P512-Q512)*R512/100+S512)</f>
        <v>138125.46625</v>
      </c>
    </row>
    <row r="513" spans="15:20" x14ac:dyDescent="0.2">
      <c r="O513" s="30">
        <v>500</v>
      </c>
      <c r="P513" s="48">
        <f>rangking!D504</f>
        <v>579</v>
      </c>
      <c r="Q513" s="40">
        <f t="shared" si="56"/>
        <v>500.5</v>
      </c>
      <c r="R513" s="33">
        <f t="shared" si="57"/>
        <v>210327.75</v>
      </c>
      <c r="S513" s="33">
        <f t="shared" si="58"/>
        <v>303774.25</v>
      </c>
      <c r="T513" s="31">
        <f t="shared" si="59"/>
        <v>138125.46625</v>
      </c>
    </row>
    <row r="514" spans="15:20" x14ac:dyDescent="0.2">
      <c r="O514" s="30">
        <v>501</v>
      </c>
      <c r="P514" s="48">
        <f>rangking!D505</f>
        <v>578</v>
      </c>
      <c r="Q514" s="40">
        <f t="shared" si="56"/>
        <v>500.5</v>
      </c>
      <c r="R514" s="33">
        <f t="shared" si="57"/>
        <v>210327.75</v>
      </c>
      <c r="S514" s="33">
        <f t="shared" si="58"/>
        <v>303774.25</v>
      </c>
      <c r="T514" s="31">
        <f t="shared" si="59"/>
        <v>140228.74375000002</v>
      </c>
    </row>
    <row r="515" spans="15:20" x14ac:dyDescent="0.2">
      <c r="O515" s="30">
        <v>502</v>
      </c>
      <c r="P515" s="48">
        <f>rangking!D506</f>
        <v>578</v>
      </c>
      <c r="Q515" s="40">
        <f t="shared" si="56"/>
        <v>500.5</v>
      </c>
      <c r="R515" s="33">
        <f t="shared" si="57"/>
        <v>210327.75</v>
      </c>
      <c r="S515" s="33">
        <f t="shared" si="58"/>
        <v>303774.25</v>
      </c>
      <c r="T515" s="31">
        <f t="shared" si="59"/>
        <v>140228.74375000002</v>
      </c>
    </row>
    <row r="516" spans="15:20" x14ac:dyDescent="0.2">
      <c r="O516" s="30">
        <v>503</v>
      </c>
      <c r="P516" s="48">
        <f>rangking!D507</f>
        <v>578</v>
      </c>
      <c r="Q516" s="40">
        <f t="shared" si="56"/>
        <v>500.5</v>
      </c>
      <c r="R516" s="33">
        <f t="shared" si="57"/>
        <v>210327.75</v>
      </c>
      <c r="S516" s="33">
        <f t="shared" si="58"/>
        <v>303774.25</v>
      </c>
      <c r="T516" s="31">
        <f t="shared" si="59"/>
        <v>140228.74375000002</v>
      </c>
    </row>
    <row r="517" spans="15:20" x14ac:dyDescent="0.2">
      <c r="O517" s="30">
        <v>504</v>
      </c>
      <c r="P517" s="48">
        <f>rangking!D508</f>
        <v>578</v>
      </c>
      <c r="Q517" s="40">
        <f t="shared" si="56"/>
        <v>500.5</v>
      </c>
      <c r="R517" s="33">
        <f t="shared" si="57"/>
        <v>210327.75</v>
      </c>
      <c r="S517" s="33">
        <f t="shared" si="58"/>
        <v>303774.25</v>
      </c>
      <c r="T517" s="31">
        <f t="shared" si="59"/>
        <v>140228.74375000002</v>
      </c>
    </row>
    <row r="518" spans="15:20" x14ac:dyDescent="0.2">
      <c r="O518" s="30">
        <v>505</v>
      </c>
      <c r="P518" s="48">
        <f>rangking!D509</f>
        <v>578</v>
      </c>
      <c r="Q518" s="40">
        <f t="shared" si="56"/>
        <v>500.5</v>
      </c>
      <c r="R518" s="33">
        <f t="shared" si="57"/>
        <v>210327.75</v>
      </c>
      <c r="S518" s="33">
        <f t="shared" si="58"/>
        <v>303774.25</v>
      </c>
      <c r="T518" s="31">
        <f t="shared" si="59"/>
        <v>140228.74375000002</v>
      </c>
    </row>
    <row r="519" spans="15:20" x14ac:dyDescent="0.2">
      <c r="O519" s="30">
        <v>506</v>
      </c>
      <c r="P519" s="48">
        <f>rangking!D510</f>
        <v>578</v>
      </c>
      <c r="Q519" s="40">
        <f t="shared" si="56"/>
        <v>500.5</v>
      </c>
      <c r="R519" s="33">
        <f t="shared" si="57"/>
        <v>210327.75</v>
      </c>
      <c r="S519" s="33">
        <f t="shared" si="58"/>
        <v>303774.25</v>
      </c>
      <c r="T519" s="31">
        <f t="shared" si="59"/>
        <v>140228.74375000002</v>
      </c>
    </row>
    <row r="520" spans="15:20" x14ac:dyDescent="0.2">
      <c r="O520" s="30">
        <v>507</v>
      </c>
      <c r="P520" s="48">
        <f>rangking!D511</f>
        <v>578</v>
      </c>
      <c r="Q520" s="40">
        <f t="shared" si="56"/>
        <v>500.5</v>
      </c>
      <c r="R520" s="33">
        <f t="shared" si="57"/>
        <v>210327.75</v>
      </c>
      <c r="S520" s="33">
        <f t="shared" si="58"/>
        <v>303774.25</v>
      </c>
      <c r="T520" s="31">
        <f t="shared" si="59"/>
        <v>140228.74375000002</v>
      </c>
    </row>
    <row r="521" spans="15:20" x14ac:dyDescent="0.2">
      <c r="O521" s="30">
        <v>508</v>
      </c>
      <c r="P521" s="48">
        <f>rangking!D512</f>
        <v>577</v>
      </c>
      <c r="Q521" s="40">
        <f t="shared" si="56"/>
        <v>500.5</v>
      </c>
      <c r="R521" s="33">
        <f t="shared" si="57"/>
        <v>210327.75</v>
      </c>
      <c r="S521" s="33">
        <f t="shared" si="58"/>
        <v>303774.25</v>
      </c>
      <c r="T521" s="31">
        <f t="shared" si="59"/>
        <v>142332.02124999999</v>
      </c>
    </row>
    <row r="522" spans="15:20" x14ac:dyDescent="0.2">
      <c r="O522" s="30">
        <v>509</v>
      </c>
      <c r="P522" s="48">
        <f>rangking!D513</f>
        <v>577</v>
      </c>
      <c r="Q522" s="40">
        <f t="shared" si="56"/>
        <v>500.5</v>
      </c>
      <c r="R522" s="33">
        <f t="shared" si="57"/>
        <v>210327.75</v>
      </c>
      <c r="S522" s="33">
        <f t="shared" si="58"/>
        <v>303774.25</v>
      </c>
      <c r="T522" s="31">
        <f t="shared" si="59"/>
        <v>142332.02124999999</v>
      </c>
    </row>
    <row r="523" spans="15:20" x14ac:dyDescent="0.2">
      <c r="O523" s="30">
        <v>510</v>
      </c>
      <c r="P523" s="48">
        <f>rangking!D514</f>
        <v>577</v>
      </c>
      <c r="Q523" s="40">
        <f t="shared" si="56"/>
        <v>500.5</v>
      </c>
      <c r="R523" s="33">
        <f t="shared" si="57"/>
        <v>210327.75</v>
      </c>
      <c r="S523" s="33">
        <f t="shared" si="58"/>
        <v>303774.25</v>
      </c>
      <c r="T523" s="31">
        <f t="shared" si="59"/>
        <v>142332.02124999999</v>
      </c>
    </row>
    <row r="524" spans="15:20" x14ac:dyDescent="0.2">
      <c r="O524" s="30">
        <v>511</v>
      </c>
      <c r="P524" s="48">
        <f>rangking!D515</f>
        <v>577</v>
      </c>
      <c r="Q524" s="40">
        <f t="shared" si="56"/>
        <v>500.5</v>
      </c>
      <c r="R524" s="33">
        <f t="shared" si="57"/>
        <v>210327.75</v>
      </c>
      <c r="S524" s="33">
        <f t="shared" si="58"/>
        <v>303774.25</v>
      </c>
      <c r="T524" s="31">
        <f t="shared" si="59"/>
        <v>142332.02124999999</v>
      </c>
    </row>
    <row r="525" spans="15:20" x14ac:dyDescent="0.2">
      <c r="O525" s="30">
        <v>512</v>
      </c>
      <c r="P525" s="48">
        <f>rangking!D516</f>
        <v>577</v>
      </c>
      <c r="Q525" s="40">
        <f t="shared" si="56"/>
        <v>500.5</v>
      </c>
      <c r="R525" s="33">
        <f t="shared" si="57"/>
        <v>210327.75</v>
      </c>
      <c r="S525" s="33">
        <f t="shared" si="58"/>
        <v>303774.25</v>
      </c>
      <c r="T525" s="31">
        <f t="shared" si="59"/>
        <v>142332.02124999999</v>
      </c>
    </row>
    <row r="526" spans="15:20" x14ac:dyDescent="0.2">
      <c r="O526" s="30">
        <v>513</v>
      </c>
      <c r="P526" s="48">
        <f>rangking!D517</f>
        <v>577</v>
      </c>
      <c r="Q526" s="40">
        <f t="shared" si="56"/>
        <v>500.5</v>
      </c>
      <c r="R526" s="33">
        <f t="shared" si="57"/>
        <v>210327.75</v>
      </c>
      <c r="S526" s="33">
        <f t="shared" si="58"/>
        <v>303774.25</v>
      </c>
      <c r="T526" s="31">
        <f t="shared" si="59"/>
        <v>142332.02124999999</v>
      </c>
    </row>
    <row r="527" spans="15:20" x14ac:dyDescent="0.2">
      <c r="O527" s="30">
        <v>514</v>
      </c>
      <c r="P527" s="48">
        <f>rangking!D518</f>
        <v>577</v>
      </c>
      <c r="Q527" s="40">
        <f t="shared" si="56"/>
        <v>500.5</v>
      </c>
      <c r="R527" s="33">
        <f t="shared" si="57"/>
        <v>210327.75</v>
      </c>
      <c r="S527" s="33">
        <f t="shared" si="58"/>
        <v>303774.25</v>
      </c>
      <c r="T527" s="31">
        <f t="shared" si="59"/>
        <v>142332.02124999999</v>
      </c>
    </row>
    <row r="528" spans="15:20" x14ac:dyDescent="0.2">
      <c r="O528" s="30">
        <v>515</v>
      </c>
      <c r="P528" s="48">
        <f>rangking!D519</f>
        <v>577</v>
      </c>
      <c r="Q528" s="40">
        <f t="shared" si="56"/>
        <v>500.5</v>
      </c>
      <c r="R528" s="33">
        <f t="shared" si="57"/>
        <v>210327.75</v>
      </c>
      <c r="S528" s="33">
        <f t="shared" si="58"/>
        <v>303774.25</v>
      </c>
      <c r="T528" s="31">
        <f t="shared" si="59"/>
        <v>142332.02124999999</v>
      </c>
    </row>
    <row r="529" spans="15:20" x14ac:dyDescent="0.2">
      <c r="O529" s="30">
        <v>516</v>
      </c>
      <c r="P529" s="48">
        <f>rangking!D520</f>
        <v>576</v>
      </c>
      <c r="Q529" s="40">
        <f t="shared" si="56"/>
        <v>500.5</v>
      </c>
      <c r="R529" s="33">
        <f t="shared" si="57"/>
        <v>210327.75</v>
      </c>
      <c r="S529" s="33">
        <f t="shared" si="58"/>
        <v>303774.25</v>
      </c>
      <c r="T529" s="31">
        <f t="shared" si="59"/>
        <v>144435.29874999996</v>
      </c>
    </row>
    <row r="530" spans="15:20" x14ac:dyDescent="0.2">
      <c r="O530" s="30">
        <v>517</v>
      </c>
      <c r="P530" s="48">
        <f>rangking!D521</f>
        <v>576</v>
      </c>
      <c r="Q530" s="40">
        <f t="shared" si="56"/>
        <v>500.5</v>
      </c>
      <c r="R530" s="33">
        <f t="shared" si="57"/>
        <v>210327.75</v>
      </c>
      <c r="S530" s="33">
        <f t="shared" si="58"/>
        <v>303774.25</v>
      </c>
      <c r="T530" s="31">
        <f t="shared" si="59"/>
        <v>144435.29874999996</v>
      </c>
    </row>
    <row r="531" spans="15:20" x14ac:dyDescent="0.2">
      <c r="O531" s="30">
        <v>518</v>
      </c>
      <c r="P531" s="48">
        <f>rangking!D522</f>
        <v>576</v>
      </c>
      <c r="Q531" s="40">
        <f t="shared" si="56"/>
        <v>500.5</v>
      </c>
      <c r="R531" s="33">
        <f t="shared" si="57"/>
        <v>210327.75</v>
      </c>
      <c r="S531" s="33">
        <f t="shared" si="58"/>
        <v>303774.25</v>
      </c>
      <c r="T531" s="31">
        <f t="shared" si="59"/>
        <v>144435.29874999996</v>
      </c>
    </row>
    <row r="532" spans="15:20" x14ac:dyDescent="0.2">
      <c r="O532" s="30">
        <v>519</v>
      </c>
      <c r="P532" s="48">
        <f>rangking!D523</f>
        <v>576</v>
      </c>
      <c r="Q532" s="40">
        <f t="shared" si="56"/>
        <v>500.5</v>
      </c>
      <c r="R532" s="33">
        <f t="shared" si="57"/>
        <v>210327.75</v>
      </c>
      <c r="S532" s="33">
        <f t="shared" si="58"/>
        <v>303774.25</v>
      </c>
      <c r="T532" s="31">
        <f t="shared" si="59"/>
        <v>144435.29874999996</v>
      </c>
    </row>
    <row r="533" spans="15:20" x14ac:dyDescent="0.2">
      <c r="O533" s="30">
        <v>520</v>
      </c>
      <c r="P533" s="48">
        <f>rangking!D524</f>
        <v>576</v>
      </c>
      <c r="Q533" s="40">
        <f t="shared" si="56"/>
        <v>500.5</v>
      </c>
      <c r="R533" s="33">
        <f t="shared" si="57"/>
        <v>210327.75</v>
      </c>
      <c r="S533" s="33">
        <f t="shared" si="58"/>
        <v>303774.25</v>
      </c>
      <c r="T533" s="31">
        <f t="shared" si="59"/>
        <v>144435.29874999996</v>
      </c>
    </row>
    <row r="534" spans="15:20" x14ac:dyDescent="0.2">
      <c r="O534" s="30">
        <v>521</v>
      </c>
      <c r="P534" s="48">
        <f>rangking!D525</f>
        <v>576</v>
      </c>
      <c r="Q534" s="40">
        <f t="shared" si="56"/>
        <v>500.5</v>
      </c>
      <c r="R534" s="33">
        <f t="shared" si="57"/>
        <v>210327.75</v>
      </c>
      <c r="S534" s="33">
        <f t="shared" si="58"/>
        <v>303774.25</v>
      </c>
      <c r="T534" s="31">
        <f t="shared" si="59"/>
        <v>144435.29874999996</v>
      </c>
    </row>
    <row r="535" spans="15:20" x14ac:dyDescent="0.2">
      <c r="O535" s="30">
        <v>522</v>
      </c>
      <c r="P535" s="48">
        <f>rangking!D526</f>
        <v>576</v>
      </c>
      <c r="Q535" s="40">
        <f t="shared" si="56"/>
        <v>500.5</v>
      </c>
      <c r="R535" s="33">
        <f t="shared" si="57"/>
        <v>210327.75</v>
      </c>
      <c r="S535" s="33">
        <f t="shared" si="58"/>
        <v>303774.25</v>
      </c>
      <c r="T535" s="31">
        <f t="shared" si="59"/>
        <v>144435.29874999996</v>
      </c>
    </row>
    <row r="536" spans="15:20" x14ac:dyDescent="0.2">
      <c r="O536" s="30">
        <v>523</v>
      </c>
      <c r="P536" s="48">
        <f>rangking!D527</f>
        <v>576</v>
      </c>
      <c r="Q536" s="40">
        <f t="shared" si="56"/>
        <v>500.5</v>
      </c>
      <c r="R536" s="33">
        <f t="shared" si="57"/>
        <v>210327.75</v>
      </c>
      <c r="S536" s="33">
        <f t="shared" si="58"/>
        <v>303774.25</v>
      </c>
      <c r="T536" s="31">
        <f t="shared" si="59"/>
        <v>144435.29874999996</v>
      </c>
    </row>
    <row r="537" spans="15:20" x14ac:dyDescent="0.2">
      <c r="O537" s="30">
        <v>524</v>
      </c>
      <c r="P537" s="48">
        <f>rangking!D528</f>
        <v>576</v>
      </c>
      <c r="Q537" s="40">
        <f t="shared" si="56"/>
        <v>500.5</v>
      </c>
      <c r="R537" s="33">
        <f t="shared" si="57"/>
        <v>210327.75</v>
      </c>
      <c r="S537" s="33">
        <f t="shared" si="58"/>
        <v>303774.25</v>
      </c>
      <c r="T537" s="31">
        <f t="shared" si="59"/>
        <v>144435.29874999996</v>
      </c>
    </row>
    <row r="538" spans="15:20" x14ac:dyDescent="0.2">
      <c r="O538" s="30">
        <v>525</v>
      </c>
      <c r="P538" s="48">
        <f>rangking!D529</f>
        <v>575</v>
      </c>
      <c r="Q538" s="40">
        <f t="shared" si="56"/>
        <v>500.5</v>
      </c>
      <c r="R538" s="33">
        <f t="shared" si="57"/>
        <v>210327.75</v>
      </c>
      <c r="S538" s="33">
        <f t="shared" si="58"/>
        <v>303774.25</v>
      </c>
      <c r="T538" s="31">
        <f t="shared" si="59"/>
        <v>146538.57625000004</v>
      </c>
    </row>
    <row r="539" spans="15:20" x14ac:dyDescent="0.2">
      <c r="O539" s="30">
        <v>526</v>
      </c>
      <c r="P539" s="48">
        <f>rangking!D530</f>
        <v>575</v>
      </c>
      <c r="Q539" s="40">
        <f t="shared" si="56"/>
        <v>500.5</v>
      </c>
      <c r="R539" s="33">
        <f t="shared" si="57"/>
        <v>210327.75</v>
      </c>
      <c r="S539" s="33">
        <f t="shared" si="58"/>
        <v>303774.25</v>
      </c>
      <c r="T539" s="31">
        <f t="shared" si="59"/>
        <v>146538.57625000004</v>
      </c>
    </row>
    <row r="540" spans="15:20" x14ac:dyDescent="0.2">
      <c r="O540" s="30">
        <v>527</v>
      </c>
      <c r="P540" s="48">
        <f>rangking!D531</f>
        <v>575</v>
      </c>
      <c r="Q540" s="40">
        <f t="shared" si="56"/>
        <v>500.5</v>
      </c>
      <c r="R540" s="33">
        <f t="shared" si="57"/>
        <v>210327.75</v>
      </c>
      <c r="S540" s="33">
        <f t="shared" si="58"/>
        <v>303774.25</v>
      </c>
      <c r="T540" s="31">
        <f t="shared" si="59"/>
        <v>146538.57625000004</v>
      </c>
    </row>
    <row r="541" spans="15:20" x14ac:dyDescent="0.2">
      <c r="O541" s="30">
        <v>528</v>
      </c>
      <c r="P541" s="48">
        <f>rangking!D532</f>
        <v>575</v>
      </c>
      <c r="Q541" s="40">
        <f t="shared" si="56"/>
        <v>500.5</v>
      </c>
      <c r="R541" s="33">
        <f t="shared" si="57"/>
        <v>210327.75</v>
      </c>
      <c r="S541" s="33">
        <f t="shared" si="58"/>
        <v>303774.25</v>
      </c>
      <c r="T541" s="31">
        <f t="shared" si="59"/>
        <v>146538.57625000004</v>
      </c>
    </row>
    <row r="542" spans="15:20" x14ac:dyDescent="0.2">
      <c r="O542" s="30">
        <v>529</v>
      </c>
      <c r="P542" s="48">
        <f>rangking!D533</f>
        <v>575</v>
      </c>
      <c r="Q542" s="40">
        <f t="shared" si="56"/>
        <v>500.5</v>
      </c>
      <c r="R542" s="33">
        <f t="shared" si="57"/>
        <v>210327.75</v>
      </c>
      <c r="S542" s="33">
        <f t="shared" si="58"/>
        <v>303774.25</v>
      </c>
      <c r="T542" s="31">
        <f t="shared" si="59"/>
        <v>146538.57625000004</v>
      </c>
    </row>
    <row r="543" spans="15:20" x14ac:dyDescent="0.2">
      <c r="O543" s="30">
        <v>530</v>
      </c>
      <c r="P543" s="48">
        <f>rangking!D534</f>
        <v>575</v>
      </c>
      <c r="Q543" s="40">
        <f t="shared" si="56"/>
        <v>500.5</v>
      </c>
      <c r="R543" s="33">
        <f t="shared" si="57"/>
        <v>210327.75</v>
      </c>
      <c r="S543" s="33">
        <f t="shared" si="58"/>
        <v>303774.25</v>
      </c>
      <c r="T543" s="31">
        <f t="shared" si="59"/>
        <v>146538.57625000004</v>
      </c>
    </row>
    <row r="544" spans="15:20" x14ac:dyDescent="0.2">
      <c r="O544" s="30">
        <v>531</v>
      </c>
      <c r="P544" s="48">
        <f>rangking!D535</f>
        <v>574</v>
      </c>
      <c r="Q544" s="40">
        <f t="shared" si="56"/>
        <v>500.5</v>
      </c>
      <c r="R544" s="33">
        <f t="shared" si="57"/>
        <v>210327.75</v>
      </c>
      <c r="S544" s="33">
        <f t="shared" si="58"/>
        <v>303774.25</v>
      </c>
      <c r="T544" s="31">
        <f t="shared" si="59"/>
        <v>148641.85375000001</v>
      </c>
    </row>
    <row r="545" spans="15:20" x14ac:dyDescent="0.2">
      <c r="O545" s="30">
        <v>532</v>
      </c>
      <c r="P545" s="48">
        <f>rangking!D536</f>
        <v>574</v>
      </c>
      <c r="Q545" s="40">
        <f t="shared" si="56"/>
        <v>500.5</v>
      </c>
      <c r="R545" s="33">
        <f t="shared" si="57"/>
        <v>210327.75</v>
      </c>
      <c r="S545" s="33">
        <f t="shared" si="58"/>
        <v>303774.25</v>
      </c>
      <c r="T545" s="31">
        <f t="shared" si="59"/>
        <v>148641.85375000001</v>
      </c>
    </row>
    <row r="546" spans="15:20" x14ac:dyDescent="0.2">
      <c r="O546" s="30">
        <v>533</v>
      </c>
      <c r="P546" s="48">
        <f>rangking!D537</f>
        <v>574</v>
      </c>
      <c r="Q546" s="40">
        <f t="shared" si="56"/>
        <v>500.5</v>
      </c>
      <c r="R546" s="33">
        <f t="shared" si="57"/>
        <v>210327.75</v>
      </c>
      <c r="S546" s="33">
        <f t="shared" si="58"/>
        <v>303774.25</v>
      </c>
      <c r="T546" s="31">
        <f t="shared" si="59"/>
        <v>148641.85375000001</v>
      </c>
    </row>
    <row r="547" spans="15:20" x14ac:dyDescent="0.2">
      <c r="O547" s="30">
        <v>534</v>
      </c>
      <c r="P547" s="48">
        <f>rangking!D538</f>
        <v>573</v>
      </c>
      <c r="Q547" s="40">
        <f t="shared" si="56"/>
        <v>500.5</v>
      </c>
      <c r="R547" s="33">
        <f t="shared" si="57"/>
        <v>210327.75</v>
      </c>
      <c r="S547" s="33">
        <f t="shared" si="58"/>
        <v>303774.25</v>
      </c>
      <c r="T547" s="31">
        <f t="shared" si="59"/>
        <v>150745.13124999998</v>
      </c>
    </row>
    <row r="548" spans="15:20" x14ac:dyDescent="0.2">
      <c r="O548" s="30">
        <v>535</v>
      </c>
      <c r="P548" s="48">
        <f>rangking!D539</f>
        <v>573</v>
      </c>
      <c r="Q548" s="40">
        <f t="shared" si="56"/>
        <v>500.5</v>
      </c>
      <c r="R548" s="33">
        <f t="shared" si="57"/>
        <v>210327.75</v>
      </c>
      <c r="S548" s="33">
        <f t="shared" si="58"/>
        <v>303774.25</v>
      </c>
      <c r="T548" s="31">
        <f t="shared" si="59"/>
        <v>150745.13124999998</v>
      </c>
    </row>
    <row r="549" spans="15:20" x14ac:dyDescent="0.2">
      <c r="O549" s="30">
        <v>536</v>
      </c>
      <c r="P549" s="48">
        <f>rangking!D540</f>
        <v>573</v>
      </c>
      <c r="Q549" s="40">
        <f t="shared" si="56"/>
        <v>500.5</v>
      </c>
      <c r="R549" s="33">
        <f t="shared" si="57"/>
        <v>210327.75</v>
      </c>
      <c r="S549" s="33">
        <f t="shared" si="58"/>
        <v>303774.25</v>
      </c>
      <c r="T549" s="31">
        <f t="shared" si="59"/>
        <v>150745.13124999998</v>
      </c>
    </row>
    <row r="550" spans="15:20" x14ac:dyDescent="0.2">
      <c r="O550" s="30">
        <v>537</v>
      </c>
      <c r="P550" s="48">
        <f>rangking!D541</f>
        <v>573</v>
      </c>
      <c r="Q550" s="40">
        <f t="shared" si="56"/>
        <v>500.5</v>
      </c>
      <c r="R550" s="33">
        <f t="shared" si="57"/>
        <v>210327.75</v>
      </c>
      <c r="S550" s="33">
        <f t="shared" si="58"/>
        <v>303774.25</v>
      </c>
      <c r="T550" s="31">
        <f t="shared" si="59"/>
        <v>150745.13124999998</v>
      </c>
    </row>
    <row r="551" spans="15:20" x14ac:dyDescent="0.2">
      <c r="O551" s="30">
        <v>538</v>
      </c>
      <c r="P551" s="48">
        <f>rangking!D542</f>
        <v>573</v>
      </c>
      <c r="Q551" s="40">
        <f t="shared" si="56"/>
        <v>500.5</v>
      </c>
      <c r="R551" s="33">
        <f t="shared" si="57"/>
        <v>210327.75</v>
      </c>
      <c r="S551" s="33">
        <f t="shared" si="58"/>
        <v>303774.25</v>
      </c>
      <c r="T551" s="31">
        <f t="shared" si="59"/>
        <v>150745.13124999998</v>
      </c>
    </row>
    <row r="552" spans="15:20" x14ac:dyDescent="0.2">
      <c r="O552" s="30">
        <v>539</v>
      </c>
      <c r="P552" s="48">
        <f>rangking!D543</f>
        <v>572</v>
      </c>
      <c r="Q552" s="40">
        <f t="shared" si="56"/>
        <v>500.5</v>
      </c>
      <c r="R552" s="33">
        <f t="shared" si="57"/>
        <v>210327.75</v>
      </c>
      <c r="S552" s="33">
        <f t="shared" si="58"/>
        <v>303774.25</v>
      </c>
      <c r="T552" s="31">
        <f t="shared" si="59"/>
        <v>152848.40875</v>
      </c>
    </row>
    <row r="553" spans="15:20" x14ac:dyDescent="0.2">
      <c r="O553" s="30">
        <v>540</v>
      </c>
      <c r="P553" s="48">
        <f>rangking!D544</f>
        <v>572</v>
      </c>
      <c r="Q553" s="40">
        <f t="shared" si="56"/>
        <v>500.5</v>
      </c>
      <c r="R553" s="33">
        <f t="shared" si="57"/>
        <v>210327.75</v>
      </c>
      <c r="S553" s="33">
        <f t="shared" si="58"/>
        <v>303774.25</v>
      </c>
      <c r="T553" s="31">
        <f t="shared" si="59"/>
        <v>152848.40875</v>
      </c>
    </row>
    <row r="554" spans="15:20" x14ac:dyDescent="0.2">
      <c r="O554" s="30">
        <v>541</v>
      </c>
      <c r="P554" s="48">
        <f>rangking!D545</f>
        <v>572</v>
      </c>
      <c r="Q554" s="40">
        <f t="shared" si="56"/>
        <v>500.5</v>
      </c>
      <c r="R554" s="33">
        <f t="shared" si="57"/>
        <v>210327.75</v>
      </c>
      <c r="S554" s="33">
        <f t="shared" si="58"/>
        <v>303774.25</v>
      </c>
      <c r="T554" s="31">
        <f t="shared" si="59"/>
        <v>152848.40875</v>
      </c>
    </row>
    <row r="555" spans="15:20" x14ac:dyDescent="0.2">
      <c r="O555" s="30">
        <v>542</v>
      </c>
      <c r="P555" s="48">
        <f>rangking!D546</f>
        <v>572</v>
      </c>
      <c r="Q555" s="40">
        <f t="shared" si="56"/>
        <v>500.5</v>
      </c>
      <c r="R555" s="33">
        <f t="shared" si="57"/>
        <v>210327.75</v>
      </c>
      <c r="S555" s="33">
        <f t="shared" si="58"/>
        <v>303774.25</v>
      </c>
      <c r="T555" s="31">
        <f t="shared" si="59"/>
        <v>152848.40875</v>
      </c>
    </row>
    <row r="556" spans="15:20" x14ac:dyDescent="0.2">
      <c r="O556" s="30">
        <v>543</v>
      </c>
      <c r="P556" s="48">
        <f>rangking!D547</f>
        <v>571</v>
      </c>
      <c r="Q556" s="40">
        <f t="shared" si="56"/>
        <v>500.5</v>
      </c>
      <c r="R556" s="33">
        <f t="shared" si="57"/>
        <v>210327.75</v>
      </c>
      <c r="S556" s="33">
        <f t="shared" si="58"/>
        <v>303774.25</v>
      </c>
      <c r="T556" s="31">
        <f t="shared" si="59"/>
        <v>154951.68625000003</v>
      </c>
    </row>
    <row r="557" spans="15:20" x14ac:dyDescent="0.2">
      <c r="O557" s="30">
        <v>544</v>
      </c>
      <c r="P557" s="48">
        <f>rangking!D548</f>
        <v>571</v>
      </c>
      <c r="Q557" s="40">
        <f t="shared" si="56"/>
        <v>500.5</v>
      </c>
      <c r="R557" s="33">
        <f t="shared" si="57"/>
        <v>210327.75</v>
      </c>
      <c r="S557" s="33">
        <f t="shared" si="58"/>
        <v>303774.25</v>
      </c>
      <c r="T557" s="31">
        <f t="shared" si="59"/>
        <v>154951.68625000003</v>
      </c>
    </row>
    <row r="558" spans="15:20" x14ac:dyDescent="0.2">
      <c r="O558" s="30">
        <v>545</v>
      </c>
      <c r="P558" s="48">
        <f>rangking!D549</f>
        <v>571</v>
      </c>
      <c r="Q558" s="40">
        <f t="shared" si="56"/>
        <v>500.5</v>
      </c>
      <c r="R558" s="33">
        <f t="shared" si="57"/>
        <v>210327.75</v>
      </c>
      <c r="S558" s="33">
        <f t="shared" si="58"/>
        <v>303774.25</v>
      </c>
      <c r="T558" s="31">
        <f t="shared" si="59"/>
        <v>154951.68625000003</v>
      </c>
    </row>
    <row r="559" spans="15:20" x14ac:dyDescent="0.2">
      <c r="O559" s="30">
        <v>546</v>
      </c>
      <c r="P559" s="48">
        <f>rangking!D550</f>
        <v>571</v>
      </c>
      <c r="Q559" s="40">
        <f t="shared" si="56"/>
        <v>500.5</v>
      </c>
      <c r="R559" s="33">
        <f t="shared" si="57"/>
        <v>210327.75</v>
      </c>
      <c r="S559" s="33">
        <f t="shared" si="58"/>
        <v>303774.25</v>
      </c>
      <c r="T559" s="31">
        <f t="shared" si="59"/>
        <v>154951.68625000003</v>
      </c>
    </row>
    <row r="560" spans="15:20" x14ac:dyDescent="0.2">
      <c r="O560" s="30">
        <v>547</v>
      </c>
      <c r="P560" s="48">
        <f>rangking!D551</f>
        <v>570</v>
      </c>
      <c r="Q560" s="40">
        <f t="shared" si="56"/>
        <v>500.5</v>
      </c>
      <c r="R560" s="33">
        <f t="shared" si="57"/>
        <v>210327.75</v>
      </c>
      <c r="S560" s="33">
        <f t="shared" si="58"/>
        <v>303774.25</v>
      </c>
      <c r="T560" s="31">
        <f t="shared" si="59"/>
        <v>157054.96375</v>
      </c>
    </row>
    <row r="561" spans="15:20" x14ac:dyDescent="0.2">
      <c r="O561" s="30">
        <v>548</v>
      </c>
      <c r="P561" s="48">
        <f>rangking!D552</f>
        <v>570</v>
      </c>
      <c r="Q561" s="40">
        <f t="shared" si="56"/>
        <v>500.5</v>
      </c>
      <c r="R561" s="33">
        <f t="shared" si="57"/>
        <v>210327.75</v>
      </c>
      <c r="S561" s="33">
        <f t="shared" si="58"/>
        <v>303774.25</v>
      </c>
      <c r="T561" s="31">
        <f t="shared" si="59"/>
        <v>157054.96375</v>
      </c>
    </row>
    <row r="562" spans="15:20" x14ac:dyDescent="0.2">
      <c r="O562" s="30">
        <v>549</v>
      </c>
      <c r="P562" s="48">
        <f>rangking!D553</f>
        <v>570</v>
      </c>
      <c r="Q562" s="40">
        <f t="shared" si="56"/>
        <v>500.5</v>
      </c>
      <c r="R562" s="33">
        <f t="shared" si="57"/>
        <v>210327.75</v>
      </c>
      <c r="S562" s="33">
        <f t="shared" si="58"/>
        <v>303774.25</v>
      </c>
      <c r="T562" s="31">
        <f t="shared" si="59"/>
        <v>157054.96375</v>
      </c>
    </row>
    <row r="563" spans="15:20" x14ac:dyDescent="0.2">
      <c r="O563" s="30">
        <v>550</v>
      </c>
      <c r="P563" s="48">
        <f>rangking!D554</f>
        <v>569</v>
      </c>
      <c r="Q563" s="40">
        <f t="shared" si="56"/>
        <v>500.5</v>
      </c>
      <c r="R563" s="33">
        <f t="shared" si="57"/>
        <v>210327.75</v>
      </c>
      <c r="S563" s="33">
        <f t="shared" si="58"/>
        <v>303774.25</v>
      </c>
      <c r="T563" s="31">
        <f t="shared" si="59"/>
        <v>159158.24124999996</v>
      </c>
    </row>
    <row r="564" spans="15:20" x14ac:dyDescent="0.2">
      <c r="O564" s="30">
        <v>551</v>
      </c>
      <c r="P564" s="48">
        <f>rangking!D555</f>
        <v>569</v>
      </c>
      <c r="Q564" s="40">
        <f t="shared" si="56"/>
        <v>500.5</v>
      </c>
      <c r="R564" s="33">
        <f t="shared" si="57"/>
        <v>210327.75</v>
      </c>
      <c r="S564" s="33">
        <f t="shared" si="58"/>
        <v>303774.25</v>
      </c>
      <c r="T564" s="31">
        <f t="shared" si="59"/>
        <v>159158.24124999996</v>
      </c>
    </row>
    <row r="565" spans="15:20" x14ac:dyDescent="0.2">
      <c r="O565" s="30">
        <v>552</v>
      </c>
      <c r="P565" s="48">
        <f>rangking!D556</f>
        <v>569</v>
      </c>
      <c r="Q565" s="40">
        <f t="shared" si="56"/>
        <v>500.5</v>
      </c>
      <c r="R565" s="33">
        <f t="shared" si="57"/>
        <v>210327.75</v>
      </c>
      <c r="S565" s="33">
        <f t="shared" si="58"/>
        <v>303774.25</v>
      </c>
      <c r="T565" s="31">
        <f t="shared" si="59"/>
        <v>159158.24124999996</v>
      </c>
    </row>
    <row r="566" spans="15:20" x14ac:dyDescent="0.2">
      <c r="O566" s="30">
        <v>553</v>
      </c>
      <c r="P566" s="48">
        <f>rangking!D557</f>
        <v>569</v>
      </c>
      <c r="Q566" s="40">
        <f t="shared" si="56"/>
        <v>500.5</v>
      </c>
      <c r="R566" s="33">
        <f t="shared" si="57"/>
        <v>210327.75</v>
      </c>
      <c r="S566" s="33">
        <f t="shared" si="58"/>
        <v>303774.25</v>
      </c>
      <c r="T566" s="31">
        <f t="shared" si="59"/>
        <v>159158.24124999996</v>
      </c>
    </row>
    <row r="567" spans="15:20" x14ac:dyDescent="0.2">
      <c r="O567" s="30">
        <v>554</v>
      </c>
      <c r="P567" s="48">
        <f>rangking!D558</f>
        <v>569</v>
      </c>
      <c r="Q567" s="40">
        <f t="shared" si="56"/>
        <v>500.5</v>
      </c>
      <c r="R567" s="33">
        <f t="shared" si="57"/>
        <v>210327.75</v>
      </c>
      <c r="S567" s="33">
        <f t="shared" si="58"/>
        <v>303774.25</v>
      </c>
      <c r="T567" s="31">
        <f t="shared" si="59"/>
        <v>159158.24124999996</v>
      </c>
    </row>
    <row r="568" spans="15:20" x14ac:dyDescent="0.2">
      <c r="O568" s="30">
        <v>555</v>
      </c>
      <c r="P568" s="48">
        <f>rangking!D559</f>
        <v>569</v>
      </c>
      <c r="Q568" s="40">
        <f t="shared" si="56"/>
        <v>500.5</v>
      </c>
      <c r="R568" s="33">
        <f t="shared" si="57"/>
        <v>210327.75</v>
      </c>
      <c r="S568" s="33">
        <f t="shared" si="58"/>
        <v>303774.25</v>
      </c>
      <c r="T568" s="31">
        <f t="shared" si="59"/>
        <v>159158.24124999996</v>
      </c>
    </row>
    <row r="569" spans="15:20" x14ac:dyDescent="0.2">
      <c r="O569" s="30">
        <v>556</v>
      </c>
      <c r="P569" s="48">
        <f>rangking!D560</f>
        <v>569</v>
      </c>
      <c r="Q569" s="40">
        <f t="shared" si="56"/>
        <v>500.5</v>
      </c>
      <c r="R569" s="33">
        <f t="shared" si="57"/>
        <v>210327.75</v>
      </c>
      <c r="S569" s="33">
        <f t="shared" si="58"/>
        <v>303774.25</v>
      </c>
      <c r="T569" s="31">
        <f t="shared" si="59"/>
        <v>159158.24124999996</v>
      </c>
    </row>
    <row r="570" spans="15:20" x14ac:dyDescent="0.2">
      <c r="O570" s="30">
        <v>557</v>
      </c>
      <c r="P570" s="48">
        <f>rangking!D561</f>
        <v>569</v>
      </c>
      <c r="Q570" s="40">
        <f t="shared" si="56"/>
        <v>500.5</v>
      </c>
      <c r="R570" s="33">
        <f t="shared" si="57"/>
        <v>210327.75</v>
      </c>
      <c r="S570" s="33">
        <f t="shared" si="58"/>
        <v>303774.25</v>
      </c>
      <c r="T570" s="31">
        <f t="shared" si="59"/>
        <v>159158.24124999996</v>
      </c>
    </row>
    <row r="571" spans="15:20" x14ac:dyDescent="0.2">
      <c r="O571" s="30">
        <v>558</v>
      </c>
      <c r="P571" s="48">
        <f>rangking!D562</f>
        <v>569</v>
      </c>
      <c r="Q571" s="40">
        <f t="shared" si="56"/>
        <v>500.5</v>
      </c>
      <c r="R571" s="33">
        <f t="shared" si="57"/>
        <v>210327.75</v>
      </c>
      <c r="S571" s="33">
        <f t="shared" si="58"/>
        <v>303774.25</v>
      </c>
      <c r="T571" s="31">
        <f t="shared" si="59"/>
        <v>159158.24124999996</v>
      </c>
    </row>
    <row r="572" spans="15:20" x14ac:dyDescent="0.2">
      <c r="O572" s="30">
        <v>559</v>
      </c>
      <c r="P572" s="48">
        <f>rangking!D563</f>
        <v>569</v>
      </c>
      <c r="Q572" s="40">
        <f t="shared" si="56"/>
        <v>500.5</v>
      </c>
      <c r="R572" s="33">
        <f t="shared" si="57"/>
        <v>210327.75</v>
      </c>
      <c r="S572" s="33">
        <f t="shared" si="58"/>
        <v>303774.25</v>
      </c>
      <c r="T572" s="31">
        <f t="shared" si="59"/>
        <v>159158.24124999996</v>
      </c>
    </row>
    <row r="573" spans="15:20" x14ac:dyDescent="0.2">
      <c r="O573" s="30">
        <v>560</v>
      </c>
      <c r="P573" s="48">
        <f>rangking!D564</f>
        <v>568</v>
      </c>
      <c r="Q573" s="40">
        <f t="shared" si="56"/>
        <v>500.5</v>
      </c>
      <c r="R573" s="33">
        <f t="shared" si="57"/>
        <v>210327.75</v>
      </c>
      <c r="S573" s="33">
        <f t="shared" si="58"/>
        <v>303774.25</v>
      </c>
      <c r="T573" s="31">
        <f t="shared" si="59"/>
        <v>161261.51874999999</v>
      </c>
    </row>
    <row r="574" spans="15:20" x14ac:dyDescent="0.2">
      <c r="O574" s="30">
        <v>561</v>
      </c>
      <c r="P574" s="48">
        <f>rangking!D565</f>
        <v>568</v>
      </c>
      <c r="Q574" s="40">
        <f t="shared" si="56"/>
        <v>500.5</v>
      </c>
      <c r="R574" s="33">
        <f t="shared" si="57"/>
        <v>210327.75</v>
      </c>
      <c r="S574" s="33">
        <f t="shared" si="58"/>
        <v>303774.25</v>
      </c>
      <c r="T574" s="31">
        <f t="shared" si="59"/>
        <v>161261.51874999999</v>
      </c>
    </row>
    <row r="575" spans="15:20" x14ac:dyDescent="0.2">
      <c r="O575" s="30">
        <v>562</v>
      </c>
      <c r="P575" s="48">
        <f>rangking!D566</f>
        <v>567</v>
      </c>
      <c r="Q575" s="40">
        <f t="shared" si="56"/>
        <v>500.5</v>
      </c>
      <c r="R575" s="33">
        <f t="shared" si="57"/>
        <v>210327.75</v>
      </c>
      <c r="S575" s="33">
        <f t="shared" si="58"/>
        <v>303774.25</v>
      </c>
      <c r="T575" s="31">
        <f t="shared" si="59"/>
        <v>163364.79625000001</v>
      </c>
    </row>
    <row r="576" spans="15:20" x14ac:dyDescent="0.2">
      <c r="O576" s="30">
        <v>563</v>
      </c>
      <c r="P576" s="48">
        <f>rangking!D567</f>
        <v>567</v>
      </c>
      <c r="Q576" s="40">
        <f t="shared" ref="Q576:Q639" si="60">IF(AND(P576&gt;=201,P576&lt;=300),200.5,IF(AND(P576&gt;=301,P576&lt;=400),300.5,IF(AND(P576&gt;=401,P576&lt;=500),400.5,IF(AND(P576&gt;=501,P576&lt;=600),500.5,IF(AND(P576&gt;=601,P576&lt;=700),600.5,IF(AND(P576&gt;=701,P576&lt;=800),700.5,IF(AND(P576&gt;=801,P576&lt;=900),800.5,900.5)))))))</f>
        <v>500.5</v>
      </c>
      <c r="R576" s="33">
        <f t="shared" ref="R576:R639" si="61">IF(AND(P576&gt;=201,P576&lt;=300),D$22,IF(AND(P576&gt;=301,P576&lt;=400),E$22,IF(AND(P576&gt;=401,P576&lt;=500),F$22,IF(AND(P576&gt;=501,P576&lt;=600),G$22,IF(AND(P576&gt;=601,P576&lt;=700),H$22,IF(AND(P576&gt;=701,P576&lt;=800),I$22,IF(AND(P576&gt;=801,P576&lt;=900),J$22,K$22)))))))</f>
        <v>210327.75</v>
      </c>
      <c r="S576" s="33">
        <f t="shared" ref="S576:S639" si="62">IF(P576&lt;=300,0,IF(P576&lt;=400,D$22,IF(P576&lt;=500,SUM(D$22:E$22),IF(P576&lt;=600,SUM(D$22:F$22),IF(P576&lt;=700,SUM(D$22:G$22),IF(P576&lt;=800,SUM(D$22:H$22),IF(P576&lt;=900,SUM(D$22:I$22),SUM(D$22:J$22))))))))</f>
        <v>303774.25</v>
      </c>
      <c r="T576" s="31">
        <f t="shared" ref="T576:T639" si="63">C$22-((P576-Q576)*R576/100+S576)</f>
        <v>163364.79625000001</v>
      </c>
    </row>
    <row r="577" spans="15:20" x14ac:dyDescent="0.2">
      <c r="O577" s="30">
        <v>564</v>
      </c>
      <c r="P577" s="48">
        <f>rangking!D568</f>
        <v>567</v>
      </c>
      <c r="Q577" s="40">
        <f t="shared" si="60"/>
        <v>500.5</v>
      </c>
      <c r="R577" s="33">
        <f t="shared" si="61"/>
        <v>210327.75</v>
      </c>
      <c r="S577" s="33">
        <f t="shared" si="62"/>
        <v>303774.25</v>
      </c>
      <c r="T577" s="31">
        <f t="shared" si="63"/>
        <v>163364.79625000001</v>
      </c>
    </row>
    <row r="578" spans="15:20" x14ac:dyDescent="0.2">
      <c r="O578" s="30">
        <v>565</v>
      </c>
      <c r="P578" s="48">
        <f>rangking!D569</f>
        <v>567</v>
      </c>
      <c r="Q578" s="40">
        <f t="shared" si="60"/>
        <v>500.5</v>
      </c>
      <c r="R578" s="33">
        <f t="shared" si="61"/>
        <v>210327.75</v>
      </c>
      <c r="S578" s="33">
        <f t="shared" si="62"/>
        <v>303774.25</v>
      </c>
      <c r="T578" s="31">
        <f t="shared" si="63"/>
        <v>163364.79625000001</v>
      </c>
    </row>
    <row r="579" spans="15:20" x14ac:dyDescent="0.2">
      <c r="O579" s="30">
        <v>566</v>
      </c>
      <c r="P579" s="48">
        <f>rangking!D570</f>
        <v>567</v>
      </c>
      <c r="Q579" s="40">
        <f t="shared" si="60"/>
        <v>500.5</v>
      </c>
      <c r="R579" s="33">
        <f t="shared" si="61"/>
        <v>210327.75</v>
      </c>
      <c r="S579" s="33">
        <f t="shared" si="62"/>
        <v>303774.25</v>
      </c>
      <c r="T579" s="31">
        <f t="shared" si="63"/>
        <v>163364.79625000001</v>
      </c>
    </row>
    <row r="580" spans="15:20" x14ac:dyDescent="0.2">
      <c r="O580" s="30">
        <v>567</v>
      </c>
      <c r="P580" s="48">
        <f>rangking!D571</f>
        <v>567</v>
      </c>
      <c r="Q580" s="40">
        <f t="shared" si="60"/>
        <v>500.5</v>
      </c>
      <c r="R580" s="33">
        <f t="shared" si="61"/>
        <v>210327.75</v>
      </c>
      <c r="S580" s="33">
        <f t="shared" si="62"/>
        <v>303774.25</v>
      </c>
      <c r="T580" s="31">
        <f t="shared" si="63"/>
        <v>163364.79625000001</v>
      </c>
    </row>
    <row r="581" spans="15:20" x14ac:dyDescent="0.2">
      <c r="O581" s="30">
        <v>568</v>
      </c>
      <c r="P581" s="48">
        <f>rangking!D572</f>
        <v>567</v>
      </c>
      <c r="Q581" s="40">
        <f t="shared" si="60"/>
        <v>500.5</v>
      </c>
      <c r="R581" s="33">
        <f t="shared" si="61"/>
        <v>210327.75</v>
      </c>
      <c r="S581" s="33">
        <f t="shared" si="62"/>
        <v>303774.25</v>
      </c>
      <c r="T581" s="31">
        <f t="shared" si="63"/>
        <v>163364.79625000001</v>
      </c>
    </row>
    <row r="582" spans="15:20" x14ac:dyDescent="0.2">
      <c r="O582" s="30">
        <v>569</v>
      </c>
      <c r="P582" s="48">
        <f>rangking!D573</f>
        <v>567</v>
      </c>
      <c r="Q582" s="40">
        <f t="shared" si="60"/>
        <v>500.5</v>
      </c>
      <c r="R582" s="33">
        <f t="shared" si="61"/>
        <v>210327.75</v>
      </c>
      <c r="S582" s="33">
        <f t="shared" si="62"/>
        <v>303774.25</v>
      </c>
      <c r="T582" s="31">
        <f t="shared" si="63"/>
        <v>163364.79625000001</v>
      </c>
    </row>
    <row r="583" spans="15:20" x14ac:dyDescent="0.2">
      <c r="O583" s="30">
        <v>570</v>
      </c>
      <c r="P583" s="48">
        <f>rangking!D574</f>
        <v>567</v>
      </c>
      <c r="Q583" s="40">
        <f t="shared" si="60"/>
        <v>500.5</v>
      </c>
      <c r="R583" s="33">
        <f t="shared" si="61"/>
        <v>210327.75</v>
      </c>
      <c r="S583" s="33">
        <f t="shared" si="62"/>
        <v>303774.25</v>
      </c>
      <c r="T583" s="31">
        <f t="shared" si="63"/>
        <v>163364.79625000001</v>
      </c>
    </row>
    <row r="584" spans="15:20" x14ac:dyDescent="0.2">
      <c r="O584" s="30">
        <v>571</v>
      </c>
      <c r="P584" s="48">
        <f>rangking!D575</f>
        <v>567</v>
      </c>
      <c r="Q584" s="40">
        <f t="shared" si="60"/>
        <v>500.5</v>
      </c>
      <c r="R584" s="33">
        <f t="shared" si="61"/>
        <v>210327.75</v>
      </c>
      <c r="S584" s="33">
        <f t="shared" si="62"/>
        <v>303774.25</v>
      </c>
      <c r="T584" s="31">
        <f t="shared" si="63"/>
        <v>163364.79625000001</v>
      </c>
    </row>
    <row r="585" spans="15:20" x14ac:dyDescent="0.2">
      <c r="O585" s="30">
        <v>572</v>
      </c>
      <c r="P585" s="48">
        <f>rangking!D576</f>
        <v>567</v>
      </c>
      <c r="Q585" s="40">
        <f t="shared" si="60"/>
        <v>500.5</v>
      </c>
      <c r="R585" s="33">
        <f t="shared" si="61"/>
        <v>210327.75</v>
      </c>
      <c r="S585" s="33">
        <f t="shared" si="62"/>
        <v>303774.25</v>
      </c>
      <c r="T585" s="31">
        <f t="shared" si="63"/>
        <v>163364.79625000001</v>
      </c>
    </row>
    <row r="586" spans="15:20" x14ac:dyDescent="0.2">
      <c r="O586" s="30">
        <v>573</v>
      </c>
      <c r="P586" s="48">
        <f>rangking!D577</f>
        <v>567</v>
      </c>
      <c r="Q586" s="40">
        <f t="shared" si="60"/>
        <v>500.5</v>
      </c>
      <c r="R586" s="33">
        <f t="shared" si="61"/>
        <v>210327.75</v>
      </c>
      <c r="S586" s="33">
        <f t="shared" si="62"/>
        <v>303774.25</v>
      </c>
      <c r="T586" s="31">
        <f t="shared" si="63"/>
        <v>163364.79625000001</v>
      </c>
    </row>
    <row r="587" spans="15:20" x14ac:dyDescent="0.2">
      <c r="O587" s="30">
        <v>574</v>
      </c>
      <c r="P587" s="48">
        <f>rangking!D578</f>
        <v>567</v>
      </c>
      <c r="Q587" s="40">
        <f t="shared" si="60"/>
        <v>500.5</v>
      </c>
      <c r="R587" s="33">
        <f t="shared" si="61"/>
        <v>210327.75</v>
      </c>
      <c r="S587" s="33">
        <f t="shared" si="62"/>
        <v>303774.25</v>
      </c>
      <c r="T587" s="31">
        <f t="shared" si="63"/>
        <v>163364.79625000001</v>
      </c>
    </row>
    <row r="588" spans="15:20" x14ac:dyDescent="0.2">
      <c r="O588" s="30">
        <v>575</v>
      </c>
      <c r="P588" s="48">
        <f>rangking!D579</f>
        <v>567</v>
      </c>
      <c r="Q588" s="40">
        <f t="shared" si="60"/>
        <v>500.5</v>
      </c>
      <c r="R588" s="33">
        <f t="shared" si="61"/>
        <v>210327.75</v>
      </c>
      <c r="S588" s="33">
        <f t="shared" si="62"/>
        <v>303774.25</v>
      </c>
      <c r="T588" s="31">
        <f t="shared" si="63"/>
        <v>163364.79625000001</v>
      </c>
    </row>
    <row r="589" spans="15:20" x14ac:dyDescent="0.2">
      <c r="O589" s="30">
        <v>576</v>
      </c>
      <c r="P589" s="48">
        <f>rangking!D580</f>
        <v>567</v>
      </c>
      <c r="Q589" s="40">
        <f t="shared" si="60"/>
        <v>500.5</v>
      </c>
      <c r="R589" s="33">
        <f t="shared" si="61"/>
        <v>210327.75</v>
      </c>
      <c r="S589" s="33">
        <f t="shared" si="62"/>
        <v>303774.25</v>
      </c>
      <c r="T589" s="31">
        <f t="shared" si="63"/>
        <v>163364.79625000001</v>
      </c>
    </row>
    <row r="590" spans="15:20" x14ac:dyDescent="0.2">
      <c r="O590" s="30">
        <v>577</v>
      </c>
      <c r="P590" s="48">
        <f>rangking!D581</f>
        <v>567</v>
      </c>
      <c r="Q590" s="40">
        <f t="shared" si="60"/>
        <v>500.5</v>
      </c>
      <c r="R590" s="33">
        <f t="shared" si="61"/>
        <v>210327.75</v>
      </c>
      <c r="S590" s="33">
        <f t="shared" si="62"/>
        <v>303774.25</v>
      </c>
      <c r="T590" s="31">
        <f t="shared" si="63"/>
        <v>163364.79625000001</v>
      </c>
    </row>
    <row r="591" spans="15:20" x14ac:dyDescent="0.2">
      <c r="O591" s="30">
        <v>578</v>
      </c>
      <c r="P591" s="48">
        <f>rangking!D582</f>
        <v>566</v>
      </c>
      <c r="Q591" s="40">
        <f t="shared" si="60"/>
        <v>500.5</v>
      </c>
      <c r="R591" s="33">
        <f t="shared" si="61"/>
        <v>210327.75</v>
      </c>
      <c r="S591" s="33">
        <f t="shared" si="62"/>
        <v>303774.25</v>
      </c>
      <c r="T591" s="31">
        <f t="shared" si="63"/>
        <v>165468.07374999998</v>
      </c>
    </row>
    <row r="592" spans="15:20" x14ac:dyDescent="0.2">
      <c r="O592" s="30">
        <v>579</v>
      </c>
      <c r="P592" s="48">
        <f>rangking!D583</f>
        <v>566</v>
      </c>
      <c r="Q592" s="40">
        <f t="shared" si="60"/>
        <v>500.5</v>
      </c>
      <c r="R592" s="33">
        <f t="shared" si="61"/>
        <v>210327.75</v>
      </c>
      <c r="S592" s="33">
        <f t="shared" si="62"/>
        <v>303774.25</v>
      </c>
      <c r="T592" s="31">
        <f t="shared" si="63"/>
        <v>165468.07374999998</v>
      </c>
    </row>
    <row r="593" spans="15:20" x14ac:dyDescent="0.2">
      <c r="O593" s="30">
        <v>580</v>
      </c>
      <c r="P593" s="48">
        <f>rangking!D584</f>
        <v>566</v>
      </c>
      <c r="Q593" s="40">
        <f t="shared" si="60"/>
        <v>500.5</v>
      </c>
      <c r="R593" s="33">
        <f t="shared" si="61"/>
        <v>210327.75</v>
      </c>
      <c r="S593" s="33">
        <f t="shared" si="62"/>
        <v>303774.25</v>
      </c>
      <c r="T593" s="31">
        <f t="shared" si="63"/>
        <v>165468.07374999998</v>
      </c>
    </row>
    <row r="594" spans="15:20" x14ac:dyDescent="0.2">
      <c r="O594" s="30">
        <v>581</v>
      </c>
      <c r="P594" s="48">
        <f>rangking!D585</f>
        <v>566</v>
      </c>
      <c r="Q594" s="40">
        <f t="shared" si="60"/>
        <v>500.5</v>
      </c>
      <c r="R594" s="33">
        <f t="shared" si="61"/>
        <v>210327.75</v>
      </c>
      <c r="S594" s="33">
        <f t="shared" si="62"/>
        <v>303774.25</v>
      </c>
      <c r="T594" s="31">
        <f t="shared" si="63"/>
        <v>165468.07374999998</v>
      </c>
    </row>
    <row r="595" spans="15:20" x14ac:dyDescent="0.2">
      <c r="O595" s="30">
        <v>582</v>
      </c>
      <c r="P595" s="48">
        <f>rangking!D586</f>
        <v>566</v>
      </c>
      <c r="Q595" s="40">
        <f t="shared" si="60"/>
        <v>500.5</v>
      </c>
      <c r="R595" s="33">
        <f t="shared" si="61"/>
        <v>210327.75</v>
      </c>
      <c r="S595" s="33">
        <f t="shared" si="62"/>
        <v>303774.25</v>
      </c>
      <c r="T595" s="31">
        <f t="shared" si="63"/>
        <v>165468.07374999998</v>
      </c>
    </row>
    <row r="596" spans="15:20" x14ac:dyDescent="0.2">
      <c r="O596" s="30">
        <v>583</v>
      </c>
      <c r="P596" s="48">
        <f>rangking!D587</f>
        <v>566</v>
      </c>
      <c r="Q596" s="40">
        <f t="shared" si="60"/>
        <v>500.5</v>
      </c>
      <c r="R596" s="33">
        <f t="shared" si="61"/>
        <v>210327.75</v>
      </c>
      <c r="S596" s="33">
        <f t="shared" si="62"/>
        <v>303774.25</v>
      </c>
      <c r="T596" s="31">
        <f t="shared" si="63"/>
        <v>165468.07374999998</v>
      </c>
    </row>
    <row r="597" spans="15:20" x14ac:dyDescent="0.2">
      <c r="O597" s="30">
        <v>584</v>
      </c>
      <c r="P597" s="48">
        <f>rangking!D588</f>
        <v>565</v>
      </c>
      <c r="Q597" s="40">
        <f t="shared" si="60"/>
        <v>500.5</v>
      </c>
      <c r="R597" s="33">
        <f t="shared" si="61"/>
        <v>210327.75</v>
      </c>
      <c r="S597" s="33">
        <f t="shared" si="62"/>
        <v>303774.25</v>
      </c>
      <c r="T597" s="31">
        <f t="shared" si="63"/>
        <v>167571.35125000001</v>
      </c>
    </row>
    <row r="598" spans="15:20" x14ac:dyDescent="0.2">
      <c r="O598" s="30">
        <v>585</v>
      </c>
      <c r="P598" s="48">
        <f>rangking!D589</f>
        <v>565</v>
      </c>
      <c r="Q598" s="40">
        <f t="shared" si="60"/>
        <v>500.5</v>
      </c>
      <c r="R598" s="33">
        <f t="shared" si="61"/>
        <v>210327.75</v>
      </c>
      <c r="S598" s="33">
        <f t="shared" si="62"/>
        <v>303774.25</v>
      </c>
      <c r="T598" s="31">
        <f t="shared" si="63"/>
        <v>167571.35125000001</v>
      </c>
    </row>
    <row r="599" spans="15:20" x14ac:dyDescent="0.2">
      <c r="O599" s="30">
        <v>586</v>
      </c>
      <c r="P599" s="48">
        <f>rangking!D590</f>
        <v>564</v>
      </c>
      <c r="Q599" s="40">
        <f t="shared" si="60"/>
        <v>500.5</v>
      </c>
      <c r="R599" s="33">
        <f t="shared" si="61"/>
        <v>210327.75</v>
      </c>
      <c r="S599" s="33">
        <f t="shared" si="62"/>
        <v>303774.25</v>
      </c>
      <c r="T599" s="31">
        <f t="shared" si="63"/>
        <v>169674.62875000003</v>
      </c>
    </row>
    <row r="600" spans="15:20" x14ac:dyDescent="0.2">
      <c r="O600" s="30">
        <v>587</v>
      </c>
      <c r="P600" s="48">
        <f>rangking!D591</f>
        <v>564</v>
      </c>
      <c r="Q600" s="40">
        <f t="shared" si="60"/>
        <v>500.5</v>
      </c>
      <c r="R600" s="33">
        <f t="shared" si="61"/>
        <v>210327.75</v>
      </c>
      <c r="S600" s="33">
        <f t="shared" si="62"/>
        <v>303774.25</v>
      </c>
      <c r="T600" s="31">
        <f t="shared" si="63"/>
        <v>169674.62875000003</v>
      </c>
    </row>
    <row r="601" spans="15:20" x14ac:dyDescent="0.2">
      <c r="O601" s="30">
        <v>588</v>
      </c>
      <c r="P601" s="48">
        <f>rangking!D592</f>
        <v>564</v>
      </c>
      <c r="Q601" s="40">
        <f t="shared" si="60"/>
        <v>500.5</v>
      </c>
      <c r="R601" s="33">
        <f t="shared" si="61"/>
        <v>210327.75</v>
      </c>
      <c r="S601" s="33">
        <f t="shared" si="62"/>
        <v>303774.25</v>
      </c>
      <c r="T601" s="31">
        <f t="shared" si="63"/>
        <v>169674.62875000003</v>
      </c>
    </row>
    <row r="602" spans="15:20" x14ac:dyDescent="0.2">
      <c r="O602" s="30">
        <v>589</v>
      </c>
      <c r="P602" s="48">
        <f>rangking!D593</f>
        <v>563</v>
      </c>
      <c r="Q602" s="40">
        <f t="shared" si="60"/>
        <v>500.5</v>
      </c>
      <c r="R602" s="33">
        <f t="shared" si="61"/>
        <v>210327.75</v>
      </c>
      <c r="S602" s="33">
        <f t="shared" si="62"/>
        <v>303774.25</v>
      </c>
      <c r="T602" s="31">
        <f t="shared" si="63"/>
        <v>171777.90625</v>
      </c>
    </row>
    <row r="603" spans="15:20" x14ac:dyDescent="0.2">
      <c r="O603" s="30">
        <v>590</v>
      </c>
      <c r="P603" s="48">
        <f>rangking!D594</f>
        <v>563</v>
      </c>
      <c r="Q603" s="40">
        <f t="shared" si="60"/>
        <v>500.5</v>
      </c>
      <c r="R603" s="33">
        <f t="shared" si="61"/>
        <v>210327.75</v>
      </c>
      <c r="S603" s="33">
        <f t="shared" si="62"/>
        <v>303774.25</v>
      </c>
      <c r="T603" s="31">
        <f t="shared" si="63"/>
        <v>171777.90625</v>
      </c>
    </row>
    <row r="604" spans="15:20" x14ac:dyDescent="0.2">
      <c r="O604" s="30">
        <v>591</v>
      </c>
      <c r="P604" s="48">
        <f>rangking!D595</f>
        <v>563</v>
      </c>
      <c r="Q604" s="40">
        <f t="shared" si="60"/>
        <v>500.5</v>
      </c>
      <c r="R604" s="33">
        <f t="shared" si="61"/>
        <v>210327.75</v>
      </c>
      <c r="S604" s="33">
        <f t="shared" si="62"/>
        <v>303774.25</v>
      </c>
      <c r="T604" s="31">
        <f t="shared" si="63"/>
        <v>171777.90625</v>
      </c>
    </row>
    <row r="605" spans="15:20" x14ac:dyDescent="0.2">
      <c r="O605" s="30">
        <v>592</v>
      </c>
      <c r="P605" s="48">
        <f>rangking!D596</f>
        <v>563</v>
      </c>
      <c r="Q605" s="40">
        <f t="shared" si="60"/>
        <v>500.5</v>
      </c>
      <c r="R605" s="33">
        <f t="shared" si="61"/>
        <v>210327.75</v>
      </c>
      <c r="S605" s="33">
        <f t="shared" si="62"/>
        <v>303774.25</v>
      </c>
      <c r="T605" s="31">
        <f t="shared" si="63"/>
        <v>171777.90625</v>
      </c>
    </row>
    <row r="606" spans="15:20" x14ac:dyDescent="0.2">
      <c r="O606" s="30">
        <v>593</v>
      </c>
      <c r="P606" s="48">
        <f>rangking!D597</f>
        <v>563</v>
      </c>
      <c r="Q606" s="40">
        <f t="shared" si="60"/>
        <v>500.5</v>
      </c>
      <c r="R606" s="33">
        <f t="shared" si="61"/>
        <v>210327.75</v>
      </c>
      <c r="S606" s="33">
        <f t="shared" si="62"/>
        <v>303774.25</v>
      </c>
      <c r="T606" s="31">
        <f t="shared" si="63"/>
        <v>171777.90625</v>
      </c>
    </row>
    <row r="607" spans="15:20" x14ac:dyDescent="0.2">
      <c r="O607" s="30">
        <v>594</v>
      </c>
      <c r="P607" s="48">
        <f>rangking!D598</f>
        <v>562</v>
      </c>
      <c r="Q607" s="40">
        <f t="shared" si="60"/>
        <v>500.5</v>
      </c>
      <c r="R607" s="33">
        <f t="shared" si="61"/>
        <v>210327.75</v>
      </c>
      <c r="S607" s="33">
        <f t="shared" si="62"/>
        <v>303774.25</v>
      </c>
      <c r="T607" s="31">
        <f t="shared" si="63"/>
        <v>173881.18374999997</v>
      </c>
    </row>
    <row r="608" spans="15:20" x14ac:dyDescent="0.2">
      <c r="O608" s="30">
        <v>595</v>
      </c>
      <c r="P608" s="48">
        <f>rangking!D599</f>
        <v>562</v>
      </c>
      <c r="Q608" s="40">
        <f t="shared" si="60"/>
        <v>500.5</v>
      </c>
      <c r="R608" s="33">
        <f t="shared" si="61"/>
        <v>210327.75</v>
      </c>
      <c r="S608" s="33">
        <f t="shared" si="62"/>
        <v>303774.25</v>
      </c>
      <c r="T608" s="31">
        <f t="shared" si="63"/>
        <v>173881.18374999997</v>
      </c>
    </row>
    <row r="609" spans="15:20" x14ac:dyDescent="0.2">
      <c r="O609" s="30">
        <v>596</v>
      </c>
      <c r="P609" s="48">
        <f>rangking!D600</f>
        <v>562</v>
      </c>
      <c r="Q609" s="40">
        <f t="shared" si="60"/>
        <v>500.5</v>
      </c>
      <c r="R609" s="33">
        <f t="shared" si="61"/>
        <v>210327.75</v>
      </c>
      <c r="S609" s="33">
        <f t="shared" si="62"/>
        <v>303774.25</v>
      </c>
      <c r="T609" s="31">
        <f t="shared" si="63"/>
        <v>173881.18374999997</v>
      </c>
    </row>
    <row r="610" spans="15:20" x14ac:dyDescent="0.2">
      <c r="O610" s="30">
        <v>597</v>
      </c>
      <c r="P610" s="48">
        <f>rangking!D601</f>
        <v>562</v>
      </c>
      <c r="Q610" s="40">
        <f t="shared" si="60"/>
        <v>500.5</v>
      </c>
      <c r="R610" s="33">
        <f t="shared" si="61"/>
        <v>210327.75</v>
      </c>
      <c r="S610" s="33">
        <f t="shared" si="62"/>
        <v>303774.25</v>
      </c>
      <c r="T610" s="31">
        <f t="shared" si="63"/>
        <v>173881.18374999997</v>
      </c>
    </row>
    <row r="611" spans="15:20" x14ac:dyDescent="0.2">
      <c r="O611" s="30">
        <v>598</v>
      </c>
      <c r="P611" s="48">
        <f>rangking!D602</f>
        <v>562</v>
      </c>
      <c r="Q611" s="40">
        <f t="shared" si="60"/>
        <v>500.5</v>
      </c>
      <c r="R611" s="33">
        <f t="shared" si="61"/>
        <v>210327.75</v>
      </c>
      <c r="S611" s="33">
        <f t="shared" si="62"/>
        <v>303774.25</v>
      </c>
      <c r="T611" s="31">
        <f t="shared" si="63"/>
        <v>173881.18374999997</v>
      </c>
    </row>
    <row r="612" spans="15:20" x14ac:dyDescent="0.2">
      <c r="O612" s="30">
        <v>599</v>
      </c>
      <c r="P612" s="48">
        <f>rangking!D603</f>
        <v>562</v>
      </c>
      <c r="Q612" s="40">
        <f t="shared" si="60"/>
        <v>500.5</v>
      </c>
      <c r="R612" s="33">
        <f t="shared" si="61"/>
        <v>210327.75</v>
      </c>
      <c r="S612" s="33">
        <f t="shared" si="62"/>
        <v>303774.25</v>
      </c>
      <c r="T612" s="31">
        <f t="shared" si="63"/>
        <v>173881.18374999997</v>
      </c>
    </row>
    <row r="613" spans="15:20" x14ac:dyDescent="0.2">
      <c r="O613" s="30">
        <v>600</v>
      </c>
      <c r="P613" s="48">
        <f>rangking!D604</f>
        <v>562</v>
      </c>
      <c r="Q613" s="40">
        <f t="shared" si="60"/>
        <v>500.5</v>
      </c>
      <c r="R613" s="33">
        <f t="shared" si="61"/>
        <v>210327.75</v>
      </c>
      <c r="S613" s="33">
        <f t="shared" si="62"/>
        <v>303774.25</v>
      </c>
      <c r="T613" s="31">
        <f t="shared" si="63"/>
        <v>173881.18374999997</v>
      </c>
    </row>
    <row r="614" spans="15:20" x14ac:dyDescent="0.2">
      <c r="O614" s="30">
        <v>601</v>
      </c>
      <c r="P614" s="48">
        <f>rangking!D605</f>
        <v>561</v>
      </c>
      <c r="Q614" s="40">
        <f t="shared" si="60"/>
        <v>500.5</v>
      </c>
      <c r="R614" s="33">
        <f t="shared" si="61"/>
        <v>210327.75</v>
      </c>
      <c r="S614" s="33">
        <f t="shared" si="62"/>
        <v>303774.25</v>
      </c>
      <c r="T614" s="31">
        <f t="shared" si="63"/>
        <v>175984.46124999999</v>
      </c>
    </row>
    <row r="615" spans="15:20" x14ac:dyDescent="0.2">
      <c r="O615" s="30">
        <v>602</v>
      </c>
      <c r="P615" s="48">
        <f>rangking!D606</f>
        <v>561</v>
      </c>
      <c r="Q615" s="40">
        <f t="shared" si="60"/>
        <v>500.5</v>
      </c>
      <c r="R615" s="33">
        <f t="shared" si="61"/>
        <v>210327.75</v>
      </c>
      <c r="S615" s="33">
        <f t="shared" si="62"/>
        <v>303774.25</v>
      </c>
      <c r="T615" s="31">
        <f t="shared" si="63"/>
        <v>175984.46124999999</v>
      </c>
    </row>
    <row r="616" spans="15:20" x14ac:dyDescent="0.2">
      <c r="O616" s="30">
        <v>603</v>
      </c>
      <c r="P616" s="48">
        <f>rangking!D607</f>
        <v>561</v>
      </c>
      <c r="Q616" s="40">
        <f t="shared" si="60"/>
        <v>500.5</v>
      </c>
      <c r="R616" s="33">
        <f t="shared" si="61"/>
        <v>210327.75</v>
      </c>
      <c r="S616" s="33">
        <f t="shared" si="62"/>
        <v>303774.25</v>
      </c>
      <c r="T616" s="31">
        <f t="shared" si="63"/>
        <v>175984.46124999999</v>
      </c>
    </row>
    <row r="617" spans="15:20" x14ac:dyDescent="0.2">
      <c r="O617" s="30">
        <v>604</v>
      </c>
      <c r="P617" s="48">
        <f>rangking!D608</f>
        <v>560</v>
      </c>
      <c r="Q617" s="40">
        <f t="shared" si="60"/>
        <v>500.5</v>
      </c>
      <c r="R617" s="33">
        <f t="shared" si="61"/>
        <v>210327.75</v>
      </c>
      <c r="S617" s="33">
        <f t="shared" si="62"/>
        <v>303774.25</v>
      </c>
      <c r="T617" s="31">
        <f t="shared" si="63"/>
        <v>178087.73875000002</v>
      </c>
    </row>
    <row r="618" spans="15:20" x14ac:dyDescent="0.2">
      <c r="O618" s="30">
        <v>605</v>
      </c>
      <c r="P618" s="48">
        <f>rangking!D609</f>
        <v>559</v>
      </c>
      <c r="Q618" s="40">
        <f t="shared" si="60"/>
        <v>500.5</v>
      </c>
      <c r="R618" s="33">
        <f t="shared" si="61"/>
        <v>210327.75</v>
      </c>
      <c r="S618" s="33">
        <f t="shared" si="62"/>
        <v>303774.25</v>
      </c>
      <c r="T618" s="31">
        <f t="shared" si="63"/>
        <v>180191.01624999999</v>
      </c>
    </row>
    <row r="619" spans="15:20" x14ac:dyDescent="0.2">
      <c r="O619" s="30">
        <v>606</v>
      </c>
      <c r="P619" s="48">
        <f>rangking!D610</f>
        <v>559</v>
      </c>
      <c r="Q619" s="40">
        <f t="shared" si="60"/>
        <v>500.5</v>
      </c>
      <c r="R619" s="33">
        <f t="shared" si="61"/>
        <v>210327.75</v>
      </c>
      <c r="S619" s="33">
        <f t="shared" si="62"/>
        <v>303774.25</v>
      </c>
      <c r="T619" s="31">
        <f t="shared" si="63"/>
        <v>180191.01624999999</v>
      </c>
    </row>
    <row r="620" spans="15:20" x14ac:dyDescent="0.2">
      <c r="O620" s="30">
        <v>607</v>
      </c>
      <c r="P620" s="48">
        <f>rangking!D611</f>
        <v>559</v>
      </c>
      <c r="Q620" s="40">
        <f t="shared" si="60"/>
        <v>500.5</v>
      </c>
      <c r="R620" s="33">
        <f t="shared" si="61"/>
        <v>210327.75</v>
      </c>
      <c r="S620" s="33">
        <f t="shared" si="62"/>
        <v>303774.25</v>
      </c>
      <c r="T620" s="31">
        <f t="shared" si="63"/>
        <v>180191.01624999999</v>
      </c>
    </row>
    <row r="621" spans="15:20" x14ac:dyDescent="0.2">
      <c r="O621" s="30">
        <v>608</v>
      </c>
      <c r="P621" s="48">
        <f>rangking!D612</f>
        <v>559</v>
      </c>
      <c r="Q621" s="40">
        <f t="shared" si="60"/>
        <v>500.5</v>
      </c>
      <c r="R621" s="33">
        <f t="shared" si="61"/>
        <v>210327.75</v>
      </c>
      <c r="S621" s="33">
        <f t="shared" si="62"/>
        <v>303774.25</v>
      </c>
      <c r="T621" s="31">
        <f t="shared" si="63"/>
        <v>180191.01624999999</v>
      </c>
    </row>
    <row r="622" spans="15:20" x14ac:dyDescent="0.2">
      <c r="O622" s="30">
        <v>609</v>
      </c>
      <c r="P622" s="48">
        <f>rangking!D613</f>
        <v>559</v>
      </c>
      <c r="Q622" s="40">
        <f t="shared" si="60"/>
        <v>500.5</v>
      </c>
      <c r="R622" s="33">
        <f t="shared" si="61"/>
        <v>210327.75</v>
      </c>
      <c r="S622" s="33">
        <f t="shared" si="62"/>
        <v>303774.25</v>
      </c>
      <c r="T622" s="31">
        <f t="shared" si="63"/>
        <v>180191.01624999999</v>
      </c>
    </row>
    <row r="623" spans="15:20" x14ac:dyDescent="0.2">
      <c r="O623" s="30">
        <v>610</v>
      </c>
      <c r="P623" s="48">
        <f>rangking!D614</f>
        <v>559</v>
      </c>
      <c r="Q623" s="40">
        <f t="shared" si="60"/>
        <v>500.5</v>
      </c>
      <c r="R623" s="33">
        <f t="shared" si="61"/>
        <v>210327.75</v>
      </c>
      <c r="S623" s="33">
        <f t="shared" si="62"/>
        <v>303774.25</v>
      </c>
      <c r="T623" s="31">
        <f t="shared" si="63"/>
        <v>180191.01624999999</v>
      </c>
    </row>
    <row r="624" spans="15:20" x14ac:dyDescent="0.2">
      <c r="O624" s="30">
        <v>611</v>
      </c>
      <c r="P624" s="48">
        <f>rangking!D615</f>
        <v>559</v>
      </c>
      <c r="Q624" s="40">
        <f t="shared" si="60"/>
        <v>500.5</v>
      </c>
      <c r="R624" s="33">
        <f t="shared" si="61"/>
        <v>210327.75</v>
      </c>
      <c r="S624" s="33">
        <f t="shared" si="62"/>
        <v>303774.25</v>
      </c>
      <c r="T624" s="31">
        <f t="shared" si="63"/>
        <v>180191.01624999999</v>
      </c>
    </row>
    <row r="625" spans="15:20" x14ac:dyDescent="0.2">
      <c r="O625" s="30">
        <v>612</v>
      </c>
      <c r="P625" s="48">
        <f>rangking!D616</f>
        <v>559</v>
      </c>
      <c r="Q625" s="40">
        <f t="shared" si="60"/>
        <v>500.5</v>
      </c>
      <c r="R625" s="33">
        <f t="shared" si="61"/>
        <v>210327.75</v>
      </c>
      <c r="S625" s="33">
        <f t="shared" si="62"/>
        <v>303774.25</v>
      </c>
      <c r="T625" s="31">
        <f t="shared" si="63"/>
        <v>180191.01624999999</v>
      </c>
    </row>
    <row r="626" spans="15:20" x14ac:dyDescent="0.2">
      <c r="O626" s="30">
        <v>613</v>
      </c>
      <c r="P626" s="48">
        <f>rangking!D617</f>
        <v>559</v>
      </c>
      <c r="Q626" s="40">
        <f t="shared" si="60"/>
        <v>500.5</v>
      </c>
      <c r="R626" s="33">
        <f t="shared" si="61"/>
        <v>210327.75</v>
      </c>
      <c r="S626" s="33">
        <f t="shared" si="62"/>
        <v>303774.25</v>
      </c>
      <c r="T626" s="31">
        <f t="shared" si="63"/>
        <v>180191.01624999999</v>
      </c>
    </row>
    <row r="627" spans="15:20" x14ac:dyDescent="0.2">
      <c r="O627" s="30">
        <v>614</v>
      </c>
      <c r="P627" s="48">
        <f>rangking!D618</f>
        <v>559</v>
      </c>
      <c r="Q627" s="40">
        <f t="shared" si="60"/>
        <v>500.5</v>
      </c>
      <c r="R627" s="33">
        <f t="shared" si="61"/>
        <v>210327.75</v>
      </c>
      <c r="S627" s="33">
        <f t="shared" si="62"/>
        <v>303774.25</v>
      </c>
      <c r="T627" s="31">
        <f t="shared" si="63"/>
        <v>180191.01624999999</v>
      </c>
    </row>
    <row r="628" spans="15:20" x14ac:dyDescent="0.2">
      <c r="O628" s="30">
        <v>615</v>
      </c>
      <c r="P628" s="48">
        <f>rangking!D619</f>
        <v>559</v>
      </c>
      <c r="Q628" s="40">
        <f t="shared" si="60"/>
        <v>500.5</v>
      </c>
      <c r="R628" s="33">
        <f t="shared" si="61"/>
        <v>210327.75</v>
      </c>
      <c r="S628" s="33">
        <f t="shared" si="62"/>
        <v>303774.25</v>
      </c>
      <c r="T628" s="31">
        <f t="shared" si="63"/>
        <v>180191.01624999999</v>
      </c>
    </row>
    <row r="629" spans="15:20" x14ac:dyDescent="0.2">
      <c r="O629" s="30">
        <v>616</v>
      </c>
      <c r="P629" s="48">
        <f>rangking!D620</f>
        <v>559</v>
      </c>
      <c r="Q629" s="40">
        <f t="shared" si="60"/>
        <v>500.5</v>
      </c>
      <c r="R629" s="33">
        <f t="shared" si="61"/>
        <v>210327.75</v>
      </c>
      <c r="S629" s="33">
        <f t="shared" si="62"/>
        <v>303774.25</v>
      </c>
      <c r="T629" s="31">
        <f t="shared" si="63"/>
        <v>180191.01624999999</v>
      </c>
    </row>
    <row r="630" spans="15:20" x14ac:dyDescent="0.2">
      <c r="O630" s="30">
        <v>617</v>
      </c>
      <c r="P630" s="48">
        <f>rangking!D621</f>
        <v>559</v>
      </c>
      <c r="Q630" s="40">
        <f t="shared" si="60"/>
        <v>500.5</v>
      </c>
      <c r="R630" s="33">
        <f t="shared" si="61"/>
        <v>210327.75</v>
      </c>
      <c r="S630" s="33">
        <f t="shared" si="62"/>
        <v>303774.25</v>
      </c>
      <c r="T630" s="31">
        <f t="shared" si="63"/>
        <v>180191.01624999999</v>
      </c>
    </row>
    <row r="631" spans="15:20" x14ac:dyDescent="0.2">
      <c r="O631" s="30">
        <v>618</v>
      </c>
      <c r="P631" s="48">
        <f>rangking!D622</f>
        <v>559</v>
      </c>
      <c r="Q631" s="40">
        <f t="shared" si="60"/>
        <v>500.5</v>
      </c>
      <c r="R631" s="33">
        <f t="shared" si="61"/>
        <v>210327.75</v>
      </c>
      <c r="S631" s="33">
        <f t="shared" si="62"/>
        <v>303774.25</v>
      </c>
      <c r="T631" s="31">
        <f t="shared" si="63"/>
        <v>180191.01624999999</v>
      </c>
    </row>
    <row r="632" spans="15:20" x14ac:dyDescent="0.2">
      <c r="O632" s="30">
        <v>619</v>
      </c>
      <c r="P632" s="48">
        <f>rangking!D623</f>
        <v>559</v>
      </c>
      <c r="Q632" s="40">
        <f t="shared" si="60"/>
        <v>500.5</v>
      </c>
      <c r="R632" s="33">
        <f t="shared" si="61"/>
        <v>210327.75</v>
      </c>
      <c r="S632" s="33">
        <f t="shared" si="62"/>
        <v>303774.25</v>
      </c>
      <c r="T632" s="31">
        <f t="shared" si="63"/>
        <v>180191.01624999999</v>
      </c>
    </row>
    <row r="633" spans="15:20" x14ac:dyDescent="0.2">
      <c r="O633" s="30">
        <v>620</v>
      </c>
      <c r="P633" s="48">
        <f>rangking!D624</f>
        <v>559</v>
      </c>
      <c r="Q633" s="40">
        <f t="shared" si="60"/>
        <v>500.5</v>
      </c>
      <c r="R633" s="33">
        <f t="shared" si="61"/>
        <v>210327.75</v>
      </c>
      <c r="S633" s="33">
        <f t="shared" si="62"/>
        <v>303774.25</v>
      </c>
      <c r="T633" s="31">
        <f t="shared" si="63"/>
        <v>180191.01624999999</v>
      </c>
    </row>
    <row r="634" spans="15:20" x14ac:dyDescent="0.2">
      <c r="O634" s="30">
        <v>621</v>
      </c>
      <c r="P634" s="48">
        <f>rangking!D625</f>
        <v>558</v>
      </c>
      <c r="Q634" s="40">
        <f t="shared" si="60"/>
        <v>500.5</v>
      </c>
      <c r="R634" s="33">
        <f t="shared" si="61"/>
        <v>210327.75</v>
      </c>
      <c r="S634" s="33">
        <f t="shared" si="62"/>
        <v>303774.25</v>
      </c>
      <c r="T634" s="31">
        <f t="shared" si="63"/>
        <v>182294.29375000001</v>
      </c>
    </row>
    <row r="635" spans="15:20" x14ac:dyDescent="0.2">
      <c r="O635" s="30">
        <v>622</v>
      </c>
      <c r="P635" s="48">
        <f>rangking!D626</f>
        <v>558</v>
      </c>
      <c r="Q635" s="40">
        <f t="shared" si="60"/>
        <v>500.5</v>
      </c>
      <c r="R635" s="33">
        <f t="shared" si="61"/>
        <v>210327.75</v>
      </c>
      <c r="S635" s="33">
        <f t="shared" si="62"/>
        <v>303774.25</v>
      </c>
      <c r="T635" s="31">
        <f t="shared" si="63"/>
        <v>182294.29375000001</v>
      </c>
    </row>
    <row r="636" spans="15:20" x14ac:dyDescent="0.2">
      <c r="O636" s="30">
        <v>623</v>
      </c>
      <c r="P636" s="48">
        <f>rangking!D627</f>
        <v>558</v>
      </c>
      <c r="Q636" s="40">
        <f t="shared" si="60"/>
        <v>500.5</v>
      </c>
      <c r="R636" s="33">
        <f t="shared" si="61"/>
        <v>210327.75</v>
      </c>
      <c r="S636" s="33">
        <f t="shared" si="62"/>
        <v>303774.25</v>
      </c>
      <c r="T636" s="31">
        <f t="shared" si="63"/>
        <v>182294.29375000001</v>
      </c>
    </row>
    <row r="637" spans="15:20" x14ac:dyDescent="0.2">
      <c r="O637" s="30">
        <v>624</v>
      </c>
      <c r="P637" s="48">
        <f>rangking!D628</f>
        <v>558</v>
      </c>
      <c r="Q637" s="40">
        <f t="shared" si="60"/>
        <v>500.5</v>
      </c>
      <c r="R637" s="33">
        <f t="shared" si="61"/>
        <v>210327.75</v>
      </c>
      <c r="S637" s="33">
        <f t="shared" si="62"/>
        <v>303774.25</v>
      </c>
      <c r="T637" s="31">
        <f t="shared" si="63"/>
        <v>182294.29375000001</v>
      </c>
    </row>
    <row r="638" spans="15:20" x14ac:dyDescent="0.2">
      <c r="O638" s="30">
        <v>625</v>
      </c>
      <c r="P638" s="48">
        <f>rangking!D629</f>
        <v>557</v>
      </c>
      <c r="Q638" s="40">
        <f t="shared" si="60"/>
        <v>500.5</v>
      </c>
      <c r="R638" s="33">
        <f t="shared" si="61"/>
        <v>210327.75</v>
      </c>
      <c r="S638" s="33">
        <f t="shared" si="62"/>
        <v>303774.25</v>
      </c>
      <c r="T638" s="31">
        <f t="shared" si="63"/>
        <v>184397.57124999998</v>
      </c>
    </row>
    <row r="639" spans="15:20" x14ac:dyDescent="0.2">
      <c r="O639" s="30">
        <v>626</v>
      </c>
      <c r="P639" s="48">
        <f>rangking!D630</f>
        <v>557</v>
      </c>
      <c r="Q639" s="40">
        <f t="shared" si="60"/>
        <v>500.5</v>
      </c>
      <c r="R639" s="33">
        <f t="shared" si="61"/>
        <v>210327.75</v>
      </c>
      <c r="S639" s="33">
        <f t="shared" si="62"/>
        <v>303774.25</v>
      </c>
      <c r="T639" s="31">
        <f t="shared" si="63"/>
        <v>184397.57124999998</v>
      </c>
    </row>
    <row r="640" spans="15:20" x14ac:dyDescent="0.2">
      <c r="O640" s="30">
        <v>627</v>
      </c>
      <c r="P640" s="48">
        <f>rangking!D631</f>
        <v>557</v>
      </c>
      <c r="Q640" s="40">
        <f t="shared" ref="Q640:Q703" si="64">IF(AND(P640&gt;=201,P640&lt;=300),200.5,IF(AND(P640&gt;=301,P640&lt;=400),300.5,IF(AND(P640&gt;=401,P640&lt;=500),400.5,IF(AND(P640&gt;=501,P640&lt;=600),500.5,IF(AND(P640&gt;=601,P640&lt;=700),600.5,IF(AND(P640&gt;=701,P640&lt;=800),700.5,IF(AND(P640&gt;=801,P640&lt;=900),800.5,900.5)))))))</f>
        <v>500.5</v>
      </c>
      <c r="R640" s="33">
        <f t="shared" ref="R640:R703" si="65">IF(AND(P640&gt;=201,P640&lt;=300),D$22,IF(AND(P640&gt;=301,P640&lt;=400),E$22,IF(AND(P640&gt;=401,P640&lt;=500),F$22,IF(AND(P640&gt;=501,P640&lt;=600),G$22,IF(AND(P640&gt;=601,P640&lt;=700),H$22,IF(AND(P640&gt;=701,P640&lt;=800),I$22,IF(AND(P640&gt;=801,P640&lt;=900),J$22,K$22)))))))</f>
        <v>210327.75</v>
      </c>
      <c r="S640" s="33">
        <f t="shared" ref="S640:S703" si="66">IF(P640&lt;=300,0,IF(P640&lt;=400,D$22,IF(P640&lt;=500,SUM(D$22:E$22),IF(P640&lt;=600,SUM(D$22:F$22),IF(P640&lt;=700,SUM(D$22:G$22),IF(P640&lt;=800,SUM(D$22:H$22),IF(P640&lt;=900,SUM(D$22:I$22),SUM(D$22:J$22))))))))</f>
        <v>303774.25</v>
      </c>
      <c r="T640" s="31">
        <f t="shared" ref="T640:T703" si="67">C$22-((P640-Q640)*R640/100+S640)</f>
        <v>184397.57124999998</v>
      </c>
    </row>
    <row r="641" spans="15:20" x14ac:dyDescent="0.2">
      <c r="O641" s="30">
        <v>628</v>
      </c>
      <c r="P641" s="48">
        <f>rangking!D632</f>
        <v>557</v>
      </c>
      <c r="Q641" s="40">
        <f t="shared" si="64"/>
        <v>500.5</v>
      </c>
      <c r="R641" s="33">
        <f t="shared" si="65"/>
        <v>210327.75</v>
      </c>
      <c r="S641" s="33">
        <f t="shared" si="66"/>
        <v>303774.25</v>
      </c>
      <c r="T641" s="31">
        <f t="shared" si="67"/>
        <v>184397.57124999998</v>
      </c>
    </row>
    <row r="642" spans="15:20" x14ac:dyDescent="0.2">
      <c r="O642" s="30">
        <v>629</v>
      </c>
      <c r="P642" s="48">
        <f>rangking!D633</f>
        <v>557</v>
      </c>
      <c r="Q642" s="40">
        <f t="shared" si="64"/>
        <v>500.5</v>
      </c>
      <c r="R642" s="33">
        <f t="shared" si="65"/>
        <v>210327.75</v>
      </c>
      <c r="S642" s="33">
        <f t="shared" si="66"/>
        <v>303774.25</v>
      </c>
      <c r="T642" s="31">
        <f t="shared" si="67"/>
        <v>184397.57124999998</v>
      </c>
    </row>
    <row r="643" spans="15:20" x14ac:dyDescent="0.2">
      <c r="O643" s="30">
        <v>630</v>
      </c>
      <c r="P643" s="48">
        <f>rangking!D634</f>
        <v>557</v>
      </c>
      <c r="Q643" s="40">
        <f t="shared" si="64"/>
        <v>500.5</v>
      </c>
      <c r="R643" s="33">
        <f t="shared" si="65"/>
        <v>210327.75</v>
      </c>
      <c r="S643" s="33">
        <f t="shared" si="66"/>
        <v>303774.25</v>
      </c>
      <c r="T643" s="31">
        <f t="shared" si="67"/>
        <v>184397.57124999998</v>
      </c>
    </row>
    <row r="644" spans="15:20" x14ac:dyDescent="0.2">
      <c r="O644" s="30">
        <v>631</v>
      </c>
      <c r="P644" s="48">
        <f>rangking!D635</f>
        <v>557</v>
      </c>
      <c r="Q644" s="40">
        <f t="shared" si="64"/>
        <v>500.5</v>
      </c>
      <c r="R644" s="33">
        <f t="shared" si="65"/>
        <v>210327.75</v>
      </c>
      <c r="S644" s="33">
        <f t="shared" si="66"/>
        <v>303774.25</v>
      </c>
      <c r="T644" s="31">
        <f t="shared" si="67"/>
        <v>184397.57124999998</v>
      </c>
    </row>
    <row r="645" spans="15:20" x14ac:dyDescent="0.2">
      <c r="O645" s="30">
        <v>632</v>
      </c>
      <c r="P645" s="48">
        <f>rangking!D636</f>
        <v>557</v>
      </c>
      <c r="Q645" s="40">
        <f t="shared" si="64"/>
        <v>500.5</v>
      </c>
      <c r="R645" s="33">
        <f t="shared" si="65"/>
        <v>210327.75</v>
      </c>
      <c r="S645" s="33">
        <f t="shared" si="66"/>
        <v>303774.25</v>
      </c>
      <c r="T645" s="31">
        <f t="shared" si="67"/>
        <v>184397.57124999998</v>
      </c>
    </row>
    <row r="646" spans="15:20" x14ac:dyDescent="0.2">
      <c r="O646" s="30">
        <v>633</v>
      </c>
      <c r="P646" s="48">
        <f>rangking!D637</f>
        <v>557</v>
      </c>
      <c r="Q646" s="40">
        <f t="shared" si="64"/>
        <v>500.5</v>
      </c>
      <c r="R646" s="33">
        <f t="shared" si="65"/>
        <v>210327.75</v>
      </c>
      <c r="S646" s="33">
        <f t="shared" si="66"/>
        <v>303774.25</v>
      </c>
      <c r="T646" s="31">
        <f t="shared" si="67"/>
        <v>184397.57124999998</v>
      </c>
    </row>
    <row r="647" spans="15:20" x14ac:dyDescent="0.2">
      <c r="O647" s="30">
        <v>634</v>
      </c>
      <c r="P647" s="48">
        <f>rangking!D638</f>
        <v>557</v>
      </c>
      <c r="Q647" s="40">
        <f t="shared" si="64"/>
        <v>500.5</v>
      </c>
      <c r="R647" s="33">
        <f t="shared" si="65"/>
        <v>210327.75</v>
      </c>
      <c r="S647" s="33">
        <f t="shared" si="66"/>
        <v>303774.25</v>
      </c>
      <c r="T647" s="31">
        <f t="shared" si="67"/>
        <v>184397.57124999998</v>
      </c>
    </row>
    <row r="648" spans="15:20" x14ac:dyDescent="0.2">
      <c r="O648" s="30">
        <v>635</v>
      </c>
      <c r="P648" s="48">
        <f>rangking!D639</f>
        <v>556</v>
      </c>
      <c r="Q648" s="40">
        <f t="shared" si="64"/>
        <v>500.5</v>
      </c>
      <c r="R648" s="33">
        <f t="shared" si="65"/>
        <v>210327.75</v>
      </c>
      <c r="S648" s="33">
        <f t="shared" si="66"/>
        <v>303774.25</v>
      </c>
      <c r="T648" s="31">
        <f t="shared" si="67"/>
        <v>186500.84875</v>
      </c>
    </row>
    <row r="649" spans="15:20" x14ac:dyDescent="0.2">
      <c r="O649" s="30">
        <v>636</v>
      </c>
      <c r="P649" s="48">
        <f>rangking!D640</f>
        <v>556</v>
      </c>
      <c r="Q649" s="40">
        <f t="shared" si="64"/>
        <v>500.5</v>
      </c>
      <c r="R649" s="33">
        <f t="shared" si="65"/>
        <v>210327.75</v>
      </c>
      <c r="S649" s="33">
        <f t="shared" si="66"/>
        <v>303774.25</v>
      </c>
      <c r="T649" s="31">
        <f t="shared" si="67"/>
        <v>186500.84875</v>
      </c>
    </row>
    <row r="650" spans="15:20" x14ac:dyDescent="0.2">
      <c r="O650" s="30">
        <v>637</v>
      </c>
      <c r="P650" s="48">
        <f>rangking!D641</f>
        <v>556</v>
      </c>
      <c r="Q650" s="40">
        <f t="shared" si="64"/>
        <v>500.5</v>
      </c>
      <c r="R650" s="33">
        <f t="shared" si="65"/>
        <v>210327.75</v>
      </c>
      <c r="S650" s="33">
        <f t="shared" si="66"/>
        <v>303774.25</v>
      </c>
      <c r="T650" s="31">
        <f t="shared" si="67"/>
        <v>186500.84875</v>
      </c>
    </row>
    <row r="651" spans="15:20" x14ac:dyDescent="0.2">
      <c r="O651" s="30">
        <v>638</v>
      </c>
      <c r="P651" s="48">
        <f>rangking!D642</f>
        <v>556</v>
      </c>
      <c r="Q651" s="40">
        <f t="shared" si="64"/>
        <v>500.5</v>
      </c>
      <c r="R651" s="33">
        <f t="shared" si="65"/>
        <v>210327.75</v>
      </c>
      <c r="S651" s="33">
        <f t="shared" si="66"/>
        <v>303774.25</v>
      </c>
      <c r="T651" s="31">
        <f t="shared" si="67"/>
        <v>186500.84875</v>
      </c>
    </row>
    <row r="652" spans="15:20" x14ac:dyDescent="0.2">
      <c r="O652" s="30">
        <v>639</v>
      </c>
      <c r="P652" s="48">
        <f>rangking!D643</f>
        <v>556</v>
      </c>
      <c r="Q652" s="40">
        <f t="shared" si="64"/>
        <v>500.5</v>
      </c>
      <c r="R652" s="33">
        <f t="shared" si="65"/>
        <v>210327.75</v>
      </c>
      <c r="S652" s="33">
        <f t="shared" si="66"/>
        <v>303774.25</v>
      </c>
      <c r="T652" s="31">
        <f t="shared" si="67"/>
        <v>186500.84875</v>
      </c>
    </row>
    <row r="653" spans="15:20" x14ac:dyDescent="0.2">
      <c r="O653" s="30">
        <v>640</v>
      </c>
      <c r="P653" s="48">
        <f>rangking!D644</f>
        <v>555</v>
      </c>
      <c r="Q653" s="40">
        <f t="shared" si="64"/>
        <v>500.5</v>
      </c>
      <c r="R653" s="33">
        <f t="shared" si="65"/>
        <v>210327.75</v>
      </c>
      <c r="S653" s="33">
        <f t="shared" si="66"/>
        <v>303774.25</v>
      </c>
      <c r="T653" s="31">
        <f t="shared" si="67"/>
        <v>188604.12624999997</v>
      </c>
    </row>
    <row r="654" spans="15:20" x14ac:dyDescent="0.2">
      <c r="O654" s="30">
        <v>641</v>
      </c>
      <c r="P654" s="48">
        <f>rangking!D645</f>
        <v>555</v>
      </c>
      <c r="Q654" s="40">
        <f t="shared" si="64"/>
        <v>500.5</v>
      </c>
      <c r="R654" s="33">
        <f t="shared" si="65"/>
        <v>210327.75</v>
      </c>
      <c r="S654" s="33">
        <f t="shared" si="66"/>
        <v>303774.25</v>
      </c>
      <c r="T654" s="31">
        <f t="shared" si="67"/>
        <v>188604.12624999997</v>
      </c>
    </row>
    <row r="655" spans="15:20" x14ac:dyDescent="0.2">
      <c r="O655" s="30">
        <v>642</v>
      </c>
      <c r="P655" s="48">
        <f>rangking!D646</f>
        <v>555</v>
      </c>
      <c r="Q655" s="40">
        <f t="shared" si="64"/>
        <v>500.5</v>
      </c>
      <c r="R655" s="33">
        <f t="shared" si="65"/>
        <v>210327.75</v>
      </c>
      <c r="S655" s="33">
        <f t="shared" si="66"/>
        <v>303774.25</v>
      </c>
      <c r="T655" s="31">
        <f t="shared" si="67"/>
        <v>188604.12624999997</v>
      </c>
    </row>
    <row r="656" spans="15:20" x14ac:dyDescent="0.2">
      <c r="O656" s="30">
        <v>643</v>
      </c>
      <c r="P656" s="48">
        <f>rangking!D647</f>
        <v>555</v>
      </c>
      <c r="Q656" s="40">
        <f t="shared" si="64"/>
        <v>500.5</v>
      </c>
      <c r="R656" s="33">
        <f t="shared" si="65"/>
        <v>210327.75</v>
      </c>
      <c r="S656" s="33">
        <f t="shared" si="66"/>
        <v>303774.25</v>
      </c>
      <c r="T656" s="31">
        <f t="shared" si="67"/>
        <v>188604.12624999997</v>
      </c>
    </row>
    <row r="657" spans="15:20" x14ac:dyDescent="0.2">
      <c r="O657" s="30">
        <v>644</v>
      </c>
      <c r="P657" s="48">
        <f>rangking!D648</f>
        <v>555</v>
      </c>
      <c r="Q657" s="40">
        <f t="shared" si="64"/>
        <v>500.5</v>
      </c>
      <c r="R657" s="33">
        <f t="shared" si="65"/>
        <v>210327.75</v>
      </c>
      <c r="S657" s="33">
        <f t="shared" si="66"/>
        <v>303774.25</v>
      </c>
      <c r="T657" s="31">
        <f t="shared" si="67"/>
        <v>188604.12624999997</v>
      </c>
    </row>
    <row r="658" spans="15:20" x14ac:dyDescent="0.2">
      <c r="O658" s="30">
        <v>645</v>
      </c>
      <c r="P658" s="48">
        <f>rangking!D649</f>
        <v>554</v>
      </c>
      <c r="Q658" s="40">
        <f t="shared" si="64"/>
        <v>500.5</v>
      </c>
      <c r="R658" s="33">
        <f t="shared" si="65"/>
        <v>210327.75</v>
      </c>
      <c r="S658" s="33">
        <f t="shared" si="66"/>
        <v>303774.25</v>
      </c>
      <c r="T658" s="31">
        <f t="shared" si="67"/>
        <v>190707.40375</v>
      </c>
    </row>
    <row r="659" spans="15:20" x14ac:dyDescent="0.2">
      <c r="O659" s="30">
        <v>646</v>
      </c>
      <c r="P659" s="48">
        <f>rangking!D650</f>
        <v>554</v>
      </c>
      <c r="Q659" s="40">
        <f t="shared" si="64"/>
        <v>500.5</v>
      </c>
      <c r="R659" s="33">
        <f t="shared" si="65"/>
        <v>210327.75</v>
      </c>
      <c r="S659" s="33">
        <f t="shared" si="66"/>
        <v>303774.25</v>
      </c>
      <c r="T659" s="31">
        <f t="shared" si="67"/>
        <v>190707.40375</v>
      </c>
    </row>
    <row r="660" spans="15:20" x14ac:dyDescent="0.2">
      <c r="O660" s="30">
        <v>647</v>
      </c>
      <c r="P660" s="48">
        <f>rangking!D651</f>
        <v>554</v>
      </c>
      <c r="Q660" s="40">
        <f t="shared" si="64"/>
        <v>500.5</v>
      </c>
      <c r="R660" s="33">
        <f t="shared" si="65"/>
        <v>210327.75</v>
      </c>
      <c r="S660" s="33">
        <f t="shared" si="66"/>
        <v>303774.25</v>
      </c>
      <c r="T660" s="31">
        <f t="shared" si="67"/>
        <v>190707.40375</v>
      </c>
    </row>
    <row r="661" spans="15:20" x14ac:dyDescent="0.2">
      <c r="O661" s="30">
        <v>648</v>
      </c>
      <c r="P661" s="48">
        <f>rangking!D652</f>
        <v>554</v>
      </c>
      <c r="Q661" s="40">
        <f t="shared" si="64"/>
        <v>500.5</v>
      </c>
      <c r="R661" s="33">
        <f t="shared" si="65"/>
        <v>210327.75</v>
      </c>
      <c r="S661" s="33">
        <f t="shared" si="66"/>
        <v>303774.25</v>
      </c>
      <c r="T661" s="31">
        <f t="shared" si="67"/>
        <v>190707.40375</v>
      </c>
    </row>
    <row r="662" spans="15:20" x14ac:dyDescent="0.2">
      <c r="O662" s="30">
        <v>649</v>
      </c>
      <c r="P662" s="48">
        <f>rangking!D653</f>
        <v>554</v>
      </c>
      <c r="Q662" s="40">
        <f t="shared" si="64"/>
        <v>500.5</v>
      </c>
      <c r="R662" s="33">
        <f t="shared" si="65"/>
        <v>210327.75</v>
      </c>
      <c r="S662" s="33">
        <f t="shared" si="66"/>
        <v>303774.25</v>
      </c>
      <c r="T662" s="31">
        <f t="shared" si="67"/>
        <v>190707.40375</v>
      </c>
    </row>
    <row r="663" spans="15:20" x14ac:dyDescent="0.2">
      <c r="O663" s="30">
        <v>650</v>
      </c>
      <c r="P663" s="48">
        <f>rangking!D654</f>
        <v>554</v>
      </c>
      <c r="Q663" s="40">
        <f t="shared" si="64"/>
        <v>500.5</v>
      </c>
      <c r="R663" s="33">
        <f t="shared" si="65"/>
        <v>210327.75</v>
      </c>
      <c r="S663" s="33">
        <f t="shared" si="66"/>
        <v>303774.25</v>
      </c>
      <c r="T663" s="31">
        <f t="shared" si="67"/>
        <v>190707.40375</v>
      </c>
    </row>
    <row r="664" spans="15:20" x14ac:dyDescent="0.2">
      <c r="O664" s="30">
        <v>651</v>
      </c>
      <c r="P664" s="48">
        <f>rangking!D655</f>
        <v>554</v>
      </c>
      <c r="Q664" s="40">
        <f t="shared" si="64"/>
        <v>500.5</v>
      </c>
      <c r="R664" s="33">
        <f t="shared" si="65"/>
        <v>210327.75</v>
      </c>
      <c r="S664" s="33">
        <f t="shared" si="66"/>
        <v>303774.25</v>
      </c>
      <c r="T664" s="31">
        <f t="shared" si="67"/>
        <v>190707.40375</v>
      </c>
    </row>
    <row r="665" spans="15:20" x14ac:dyDescent="0.2">
      <c r="O665" s="30">
        <v>652</v>
      </c>
      <c r="P665" s="48">
        <f>rangking!D656</f>
        <v>554</v>
      </c>
      <c r="Q665" s="40">
        <f t="shared" si="64"/>
        <v>500.5</v>
      </c>
      <c r="R665" s="33">
        <f t="shared" si="65"/>
        <v>210327.75</v>
      </c>
      <c r="S665" s="33">
        <f t="shared" si="66"/>
        <v>303774.25</v>
      </c>
      <c r="T665" s="31">
        <f t="shared" si="67"/>
        <v>190707.40375</v>
      </c>
    </row>
    <row r="666" spans="15:20" x14ac:dyDescent="0.2">
      <c r="O666" s="30">
        <v>653</v>
      </c>
      <c r="P666" s="48">
        <f>rangking!D657</f>
        <v>554</v>
      </c>
      <c r="Q666" s="40">
        <f t="shared" si="64"/>
        <v>500.5</v>
      </c>
      <c r="R666" s="33">
        <f t="shared" si="65"/>
        <v>210327.75</v>
      </c>
      <c r="S666" s="33">
        <f t="shared" si="66"/>
        <v>303774.25</v>
      </c>
      <c r="T666" s="31">
        <f t="shared" si="67"/>
        <v>190707.40375</v>
      </c>
    </row>
    <row r="667" spans="15:20" x14ac:dyDescent="0.2">
      <c r="O667" s="30">
        <v>654</v>
      </c>
      <c r="P667" s="48">
        <f>rangking!D658</f>
        <v>554</v>
      </c>
      <c r="Q667" s="40">
        <f t="shared" si="64"/>
        <v>500.5</v>
      </c>
      <c r="R667" s="33">
        <f t="shared" si="65"/>
        <v>210327.75</v>
      </c>
      <c r="S667" s="33">
        <f t="shared" si="66"/>
        <v>303774.25</v>
      </c>
      <c r="T667" s="31">
        <f t="shared" si="67"/>
        <v>190707.40375</v>
      </c>
    </row>
    <row r="668" spans="15:20" x14ac:dyDescent="0.2">
      <c r="O668" s="30">
        <v>655</v>
      </c>
      <c r="P668" s="48">
        <f>rangking!D659</f>
        <v>553</v>
      </c>
      <c r="Q668" s="40">
        <f t="shared" si="64"/>
        <v>500.5</v>
      </c>
      <c r="R668" s="33">
        <f t="shared" si="65"/>
        <v>210327.75</v>
      </c>
      <c r="S668" s="33">
        <f t="shared" si="66"/>
        <v>303774.25</v>
      </c>
      <c r="T668" s="31">
        <f t="shared" si="67"/>
        <v>192810.68125000002</v>
      </c>
    </row>
    <row r="669" spans="15:20" x14ac:dyDescent="0.2">
      <c r="O669" s="30">
        <v>656</v>
      </c>
      <c r="P669" s="48">
        <f>rangking!D660</f>
        <v>553</v>
      </c>
      <c r="Q669" s="40">
        <f t="shared" si="64"/>
        <v>500.5</v>
      </c>
      <c r="R669" s="33">
        <f t="shared" si="65"/>
        <v>210327.75</v>
      </c>
      <c r="S669" s="33">
        <f t="shared" si="66"/>
        <v>303774.25</v>
      </c>
      <c r="T669" s="31">
        <f t="shared" si="67"/>
        <v>192810.68125000002</v>
      </c>
    </row>
    <row r="670" spans="15:20" x14ac:dyDescent="0.2">
      <c r="O670" s="30">
        <v>657</v>
      </c>
      <c r="P670" s="48">
        <f>rangking!D661</f>
        <v>553</v>
      </c>
      <c r="Q670" s="40">
        <f t="shared" si="64"/>
        <v>500.5</v>
      </c>
      <c r="R670" s="33">
        <f t="shared" si="65"/>
        <v>210327.75</v>
      </c>
      <c r="S670" s="33">
        <f t="shared" si="66"/>
        <v>303774.25</v>
      </c>
      <c r="T670" s="31">
        <f t="shared" si="67"/>
        <v>192810.68125000002</v>
      </c>
    </row>
    <row r="671" spans="15:20" x14ac:dyDescent="0.2">
      <c r="O671" s="30">
        <v>658</v>
      </c>
      <c r="P671" s="48">
        <f>rangking!D662</f>
        <v>553</v>
      </c>
      <c r="Q671" s="40">
        <f t="shared" si="64"/>
        <v>500.5</v>
      </c>
      <c r="R671" s="33">
        <f t="shared" si="65"/>
        <v>210327.75</v>
      </c>
      <c r="S671" s="33">
        <f t="shared" si="66"/>
        <v>303774.25</v>
      </c>
      <c r="T671" s="31">
        <f t="shared" si="67"/>
        <v>192810.68125000002</v>
      </c>
    </row>
    <row r="672" spans="15:20" x14ac:dyDescent="0.2">
      <c r="O672" s="30">
        <v>659</v>
      </c>
      <c r="P672" s="48">
        <f>rangking!D663</f>
        <v>552</v>
      </c>
      <c r="Q672" s="40">
        <f t="shared" si="64"/>
        <v>500.5</v>
      </c>
      <c r="R672" s="33">
        <f t="shared" si="65"/>
        <v>210327.75</v>
      </c>
      <c r="S672" s="33">
        <f t="shared" si="66"/>
        <v>303774.25</v>
      </c>
      <c r="T672" s="31">
        <f t="shared" si="67"/>
        <v>194913.95874999999</v>
      </c>
    </row>
    <row r="673" spans="15:20" x14ac:dyDescent="0.2">
      <c r="O673" s="30">
        <v>660</v>
      </c>
      <c r="P673" s="48">
        <f>rangking!D664</f>
        <v>551</v>
      </c>
      <c r="Q673" s="40">
        <f t="shared" si="64"/>
        <v>500.5</v>
      </c>
      <c r="R673" s="33">
        <f t="shared" si="65"/>
        <v>210327.75</v>
      </c>
      <c r="S673" s="33">
        <f t="shared" si="66"/>
        <v>303774.25</v>
      </c>
      <c r="T673" s="31">
        <f t="shared" si="67"/>
        <v>197017.23625000002</v>
      </c>
    </row>
    <row r="674" spans="15:20" x14ac:dyDescent="0.2">
      <c r="O674" s="30">
        <v>661</v>
      </c>
      <c r="P674" s="48">
        <f>rangking!D665</f>
        <v>551</v>
      </c>
      <c r="Q674" s="40">
        <f t="shared" si="64"/>
        <v>500.5</v>
      </c>
      <c r="R674" s="33">
        <f t="shared" si="65"/>
        <v>210327.75</v>
      </c>
      <c r="S674" s="33">
        <f t="shared" si="66"/>
        <v>303774.25</v>
      </c>
      <c r="T674" s="31">
        <f t="shared" si="67"/>
        <v>197017.23625000002</v>
      </c>
    </row>
    <row r="675" spans="15:20" x14ac:dyDescent="0.2">
      <c r="O675" s="30">
        <v>662</v>
      </c>
      <c r="P675" s="48">
        <f>rangking!D666</f>
        <v>551</v>
      </c>
      <c r="Q675" s="40">
        <f t="shared" si="64"/>
        <v>500.5</v>
      </c>
      <c r="R675" s="33">
        <f t="shared" si="65"/>
        <v>210327.75</v>
      </c>
      <c r="S675" s="33">
        <f t="shared" si="66"/>
        <v>303774.25</v>
      </c>
      <c r="T675" s="31">
        <f t="shared" si="67"/>
        <v>197017.23625000002</v>
      </c>
    </row>
    <row r="676" spans="15:20" x14ac:dyDescent="0.2">
      <c r="O676" s="30">
        <v>663</v>
      </c>
      <c r="P676" s="48">
        <f>rangking!D667</f>
        <v>550</v>
      </c>
      <c r="Q676" s="40">
        <f t="shared" si="64"/>
        <v>500.5</v>
      </c>
      <c r="R676" s="33">
        <f t="shared" si="65"/>
        <v>210327.75</v>
      </c>
      <c r="S676" s="33">
        <f t="shared" si="66"/>
        <v>303774.25</v>
      </c>
      <c r="T676" s="31">
        <f t="shared" si="67"/>
        <v>199120.51374999998</v>
      </c>
    </row>
    <row r="677" spans="15:20" x14ac:dyDescent="0.2">
      <c r="O677" s="30">
        <v>664</v>
      </c>
      <c r="P677" s="48">
        <f>rangking!D668</f>
        <v>549</v>
      </c>
      <c r="Q677" s="40">
        <f t="shared" si="64"/>
        <v>500.5</v>
      </c>
      <c r="R677" s="33">
        <f t="shared" si="65"/>
        <v>210327.75</v>
      </c>
      <c r="S677" s="33">
        <f t="shared" si="66"/>
        <v>303774.25</v>
      </c>
      <c r="T677" s="31">
        <f t="shared" si="67"/>
        <v>201223.79125000001</v>
      </c>
    </row>
    <row r="678" spans="15:20" x14ac:dyDescent="0.2">
      <c r="O678" s="30">
        <v>665</v>
      </c>
      <c r="P678" s="48">
        <f>rangking!D669</f>
        <v>549</v>
      </c>
      <c r="Q678" s="40">
        <f t="shared" si="64"/>
        <v>500.5</v>
      </c>
      <c r="R678" s="33">
        <f t="shared" si="65"/>
        <v>210327.75</v>
      </c>
      <c r="S678" s="33">
        <f t="shared" si="66"/>
        <v>303774.25</v>
      </c>
      <c r="T678" s="31">
        <f t="shared" si="67"/>
        <v>201223.79125000001</v>
      </c>
    </row>
    <row r="679" spans="15:20" x14ac:dyDescent="0.2">
      <c r="O679" s="30">
        <v>666</v>
      </c>
      <c r="P679" s="48">
        <f>rangking!D670</f>
        <v>549</v>
      </c>
      <c r="Q679" s="40">
        <f t="shared" si="64"/>
        <v>500.5</v>
      </c>
      <c r="R679" s="33">
        <f t="shared" si="65"/>
        <v>210327.75</v>
      </c>
      <c r="S679" s="33">
        <f t="shared" si="66"/>
        <v>303774.25</v>
      </c>
      <c r="T679" s="31">
        <f t="shared" si="67"/>
        <v>201223.79125000001</v>
      </c>
    </row>
    <row r="680" spans="15:20" x14ac:dyDescent="0.2">
      <c r="O680" s="30">
        <v>667</v>
      </c>
      <c r="P680" s="48">
        <f>rangking!D671</f>
        <v>549</v>
      </c>
      <c r="Q680" s="40">
        <f t="shared" si="64"/>
        <v>500.5</v>
      </c>
      <c r="R680" s="33">
        <f t="shared" si="65"/>
        <v>210327.75</v>
      </c>
      <c r="S680" s="33">
        <f t="shared" si="66"/>
        <v>303774.25</v>
      </c>
      <c r="T680" s="31">
        <f t="shared" si="67"/>
        <v>201223.79125000001</v>
      </c>
    </row>
    <row r="681" spans="15:20" x14ac:dyDescent="0.2">
      <c r="O681" s="30">
        <v>668</v>
      </c>
      <c r="P681" s="48">
        <f>rangking!D672</f>
        <v>549</v>
      </c>
      <c r="Q681" s="40">
        <f t="shared" si="64"/>
        <v>500.5</v>
      </c>
      <c r="R681" s="33">
        <f t="shared" si="65"/>
        <v>210327.75</v>
      </c>
      <c r="S681" s="33">
        <f t="shared" si="66"/>
        <v>303774.25</v>
      </c>
      <c r="T681" s="31">
        <f t="shared" si="67"/>
        <v>201223.79125000001</v>
      </c>
    </row>
    <row r="682" spans="15:20" x14ac:dyDescent="0.2">
      <c r="O682" s="30">
        <v>669</v>
      </c>
      <c r="P682" s="48">
        <f>rangking!D673</f>
        <v>549</v>
      </c>
      <c r="Q682" s="40">
        <f t="shared" si="64"/>
        <v>500.5</v>
      </c>
      <c r="R682" s="33">
        <f t="shared" si="65"/>
        <v>210327.75</v>
      </c>
      <c r="S682" s="33">
        <f t="shared" si="66"/>
        <v>303774.25</v>
      </c>
      <c r="T682" s="31">
        <f t="shared" si="67"/>
        <v>201223.79125000001</v>
      </c>
    </row>
    <row r="683" spans="15:20" x14ac:dyDescent="0.2">
      <c r="O683" s="30">
        <v>670</v>
      </c>
      <c r="P683" s="48">
        <f>rangking!D674</f>
        <v>549</v>
      </c>
      <c r="Q683" s="40">
        <f t="shared" si="64"/>
        <v>500.5</v>
      </c>
      <c r="R683" s="33">
        <f t="shared" si="65"/>
        <v>210327.75</v>
      </c>
      <c r="S683" s="33">
        <f t="shared" si="66"/>
        <v>303774.25</v>
      </c>
      <c r="T683" s="31">
        <f t="shared" si="67"/>
        <v>201223.79125000001</v>
      </c>
    </row>
    <row r="684" spans="15:20" x14ac:dyDescent="0.2">
      <c r="O684" s="30">
        <v>671</v>
      </c>
      <c r="P684" s="48">
        <f>rangking!D675</f>
        <v>549</v>
      </c>
      <c r="Q684" s="40">
        <f t="shared" si="64"/>
        <v>500.5</v>
      </c>
      <c r="R684" s="33">
        <f t="shared" si="65"/>
        <v>210327.75</v>
      </c>
      <c r="S684" s="33">
        <f t="shared" si="66"/>
        <v>303774.25</v>
      </c>
      <c r="T684" s="31">
        <f t="shared" si="67"/>
        <v>201223.79125000001</v>
      </c>
    </row>
    <row r="685" spans="15:20" x14ac:dyDescent="0.2">
      <c r="O685" s="30">
        <v>672</v>
      </c>
      <c r="P685" s="48">
        <f>rangking!D676</f>
        <v>548</v>
      </c>
      <c r="Q685" s="40">
        <f t="shared" si="64"/>
        <v>500.5</v>
      </c>
      <c r="R685" s="33">
        <f t="shared" si="65"/>
        <v>210327.75</v>
      </c>
      <c r="S685" s="33">
        <f t="shared" si="66"/>
        <v>303774.25</v>
      </c>
      <c r="T685" s="31">
        <f t="shared" si="67"/>
        <v>203327.06874999998</v>
      </c>
    </row>
    <row r="686" spans="15:20" x14ac:dyDescent="0.2">
      <c r="O686" s="30">
        <v>673</v>
      </c>
      <c r="P686" s="48">
        <f>rangking!D677</f>
        <v>548</v>
      </c>
      <c r="Q686" s="40">
        <f t="shared" si="64"/>
        <v>500.5</v>
      </c>
      <c r="R686" s="33">
        <f t="shared" si="65"/>
        <v>210327.75</v>
      </c>
      <c r="S686" s="33">
        <f t="shared" si="66"/>
        <v>303774.25</v>
      </c>
      <c r="T686" s="31">
        <f t="shared" si="67"/>
        <v>203327.06874999998</v>
      </c>
    </row>
    <row r="687" spans="15:20" x14ac:dyDescent="0.2">
      <c r="O687" s="30">
        <v>674</v>
      </c>
      <c r="P687" s="48">
        <f>rangking!D678</f>
        <v>547</v>
      </c>
      <c r="Q687" s="40">
        <f t="shared" si="64"/>
        <v>500.5</v>
      </c>
      <c r="R687" s="33">
        <f t="shared" si="65"/>
        <v>210327.75</v>
      </c>
      <c r="S687" s="33">
        <f t="shared" si="66"/>
        <v>303774.25</v>
      </c>
      <c r="T687" s="31">
        <f t="shared" si="67"/>
        <v>205430.34625</v>
      </c>
    </row>
    <row r="688" spans="15:20" x14ac:dyDescent="0.2">
      <c r="O688" s="30">
        <v>675</v>
      </c>
      <c r="P688" s="48">
        <f>rangking!D679</f>
        <v>547</v>
      </c>
      <c r="Q688" s="40">
        <f t="shared" si="64"/>
        <v>500.5</v>
      </c>
      <c r="R688" s="33">
        <f t="shared" si="65"/>
        <v>210327.75</v>
      </c>
      <c r="S688" s="33">
        <f t="shared" si="66"/>
        <v>303774.25</v>
      </c>
      <c r="T688" s="31">
        <f t="shared" si="67"/>
        <v>205430.34625</v>
      </c>
    </row>
    <row r="689" spans="15:20" x14ac:dyDescent="0.2">
      <c r="O689" s="30">
        <v>676</v>
      </c>
      <c r="P689" s="48">
        <f>rangking!D680</f>
        <v>547</v>
      </c>
      <c r="Q689" s="40">
        <f t="shared" si="64"/>
        <v>500.5</v>
      </c>
      <c r="R689" s="33">
        <f t="shared" si="65"/>
        <v>210327.75</v>
      </c>
      <c r="S689" s="33">
        <f t="shared" si="66"/>
        <v>303774.25</v>
      </c>
      <c r="T689" s="31">
        <f t="shared" si="67"/>
        <v>205430.34625</v>
      </c>
    </row>
    <row r="690" spans="15:20" x14ac:dyDescent="0.2">
      <c r="O690" s="30">
        <v>677</v>
      </c>
      <c r="P690" s="48">
        <f>rangking!D681</f>
        <v>547</v>
      </c>
      <c r="Q690" s="40">
        <f t="shared" si="64"/>
        <v>500.5</v>
      </c>
      <c r="R690" s="33">
        <f t="shared" si="65"/>
        <v>210327.75</v>
      </c>
      <c r="S690" s="33">
        <f t="shared" si="66"/>
        <v>303774.25</v>
      </c>
      <c r="T690" s="31">
        <f t="shared" si="67"/>
        <v>205430.34625</v>
      </c>
    </row>
    <row r="691" spans="15:20" x14ac:dyDescent="0.2">
      <c r="O691" s="30">
        <v>678</v>
      </c>
      <c r="P691" s="48">
        <f>rangking!D682</f>
        <v>547</v>
      </c>
      <c r="Q691" s="40">
        <f t="shared" si="64"/>
        <v>500.5</v>
      </c>
      <c r="R691" s="33">
        <f t="shared" si="65"/>
        <v>210327.75</v>
      </c>
      <c r="S691" s="33">
        <f t="shared" si="66"/>
        <v>303774.25</v>
      </c>
      <c r="T691" s="31">
        <f t="shared" si="67"/>
        <v>205430.34625</v>
      </c>
    </row>
    <row r="692" spans="15:20" x14ac:dyDescent="0.2">
      <c r="O692" s="30">
        <v>679</v>
      </c>
      <c r="P692" s="48">
        <f>rangking!D683</f>
        <v>547</v>
      </c>
      <c r="Q692" s="40">
        <f t="shared" si="64"/>
        <v>500.5</v>
      </c>
      <c r="R692" s="33">
        <f t="shared" si="65"/>
        <v>210327.75</v>
      </c>
      <c r="S692" s="33">
        <f t="shared" si="66"/>
        <v>303774.25</v>
      </c>
      <c r="T692" s="31">
        <f t="shared" si="67"/>
        <v>205430.34625</v>
      </c>
    </row>
    <row r="693" spans="15:20" x14ac:dyDescent="0.2">
      <c r="O693" s="30">
        <v>680</v>
      </c>
      <c r="P693" s="48">
        <f>rangking!D684</f>
        <v>547</v>
      </c>
      <c r="Q693" s="40">
        <f t="shared" si="64"/>
        <v>500.5</v>
      </c>
      <c r="R693" s="33">
        <f t="shared" si="65"/>
        <v>210327.75</v>
      </c>
      <c r="S693" s="33">
        <f t="shared" si="66"/>
        <v>303774.25</v>
      </c>
      <c r="T693" s="31">
        <f t="shared" si="67"/>
        <v>205430.34625</v>
      </c>
    </row>
    <row r="694" spans="15:20" x14ac:dyDescent="0.2">
      <c r="O694" s="30">
        <v>681</v>
      </c>
      <c r="P694" s="48">
        <f>rangking!D685</f>
        <v>547</v>
      </c>
      <c r="Q694" s="40">
        <f t="shared" si="64"/>
        <v>500.5</v>
      </c>
      <c r="R694" s="33">
        <f t="shared" si="65"/>
        <v>210327.75</v>
      </c>
      <c r="S694" s="33">
        <f t="shared" si="66"/>
        <v>303774.25</v>
      </c>
      <c r="T694" s="31">
        <f t="shared" si="67"/>
        <v>205430.34625</v>
      </c>
    </row>
    <row r="695" spans="15:20" x14ac:dyDescent="0.2">
      <c r="O695" s="30">
        <v>682</v>
      </c>
      <c r="P695" s="48">
        <f>rangking!D686</f>
        <v>547</v>
      </c>
      <c r="Q695" s="40">
        <f t="shared" si="64"/>
        <v>500.5</v>
      </c>
      <c r="R695" s="33">
        <f t="shared" si="65"/>
        <v>210327.75</v>
      </c>
      <c r="S695" s="33">
        <f t="shared" si="66"/>
        <v>303774.25</v>
      </c>
      <c r="T695" s="31">
        <f t="shared" si="67"/>
        <v>205430.34625</v>
      </c>
    </row>
    <row r="696" spans="15:20" x14ac:dyDescent="0.2">
      <c r="O696" s="30">
        <v>683</v>
      </c>
      <c r="P696" s="48">
        <f>rangking!D687</f>
        <v>547</v>
      </c>
      <c r="Q696" s="40">
        <f t="shared" si="64"/>
        <v>500.5</v>
      </c>
      <c r="R696" s="33">
        <f t="shared" si="65"/>
        <v>210327.75</v>
      </c>
      <c r="S696" s="33">
        <f t="shared" si="66"/>
        <v>303774.25</v>
      </c>
      <c r="T696" s="31">
        <f t="shared" si="67"/>
        <v>205430.34625</v>
      </c>
    </row>
    <row r="697" spans="15:20" x14ac:dyDescent="0.2">
      <c r="O697" s="30">
        <v>684</v>
      </c>
      <c r="P697" s="48">
        <f>rangking!D688</f>
        <v>547</v>
      </c>
      <c r="Q697" s="40">
        <f t="shared" si="64"/>
        <v>500.5</v>
      </c>
      <c r="R697" s="33">
        <f t="shared" si="65"/>
        <v>210327.75</v>
      </c>
      <c r="S697" s="33">
        <f t="shared" si="66"/>
        <v>303774.25</v>
      </c>
      <c r="T697" s="31">
        <f t="shared" si="67"/>
        <v>205430.34625</v>
      </c>
    </row>
    <row r="698" spans="15:20" x14ac:dyDescent="0.2">
      <c r="O698" s="30">
        <v>685</v>
      </c>
      <c r="P698" s="48">
        <f>rangking!D689</f>
        <v>547</v>
      </c>
      <c r="Q698" s="40">
        <f t="shared" si="64"/>
        <v>500.5</v>
      </c>
      <c r="R698" s="33">
        <f t="shared" si="65"/>
        <v>210327.75</v>
      </c>
      <c r="S698" s="33">
        <f t="shared" si="66"/>
        <v>303774.25</v>
      </c>
      <c r="T698" s="31">
        <f t="shared" si="67"/>
        <v>205430.34625</v>
      </c>
    </row>
    <row r="699" spans="15:20" x14ac:dyDescent="0.2">
      <c r="O699" s="30">
        <v>686</v>
      </c>
      <c r="P699" s="48">
        <f>rangking!D690</f>
        <v>547</v>
      </c>
      <c r="Q699" s="40">
        <f t="shared" si="64"/>
        <v>500.5</v>
      </c>
      <c r="R699" s="33">
        <f t="shared" si="65"/>
        <v>210327.75</v>
      </c>
      <c r="S699" s="33">
        <f t="shared" si="66"/>
        <v>303774.25</v>
      </c>
      <c r="T699" s="31">
        <f t="shared" si="67"/>
        <v>205430.34625</v>
      </c>
    </row>
    <row r="700" spans="15:20" x14ac:dyDescent="0.2">
      <c r="O700" s="30">
        <v>687</v>
      </c>
      <c r="P700" s="48">
        <f>rangking!D691</f>
        <v>547</v>
      </c>
      <c r="Q700" s="40">
        <f t="shared" si="64"/>
        <v>500.5</v>
      </c>
      <c r="R700" s="33">
        <f t="shared" si="65"/>
        <v>210327.75</v>
      </c>
      <c r="S700" s="33">
        <f t="shared" si="66"/>
        <v>303774.25</v>
      </c>
      <c r="T700" s="31">
        <f t="shared" si="67"/>
        <v>205430.34625</v>
      </c>
    </row>
    <row r="701" spans="15:20" x14ac:dyDescent="0.2">
      <c r="O701" s="30">
        <v>688</v>
      </c>
      <c r="P701" s="48">
        <f>rangking!D692</f>
        <v>547</v>
      </c>
      <c r="Q701" s="40">
        <f t="shared" si="64"/>
        <v>500.5</v>
      </c>
      <c r="R701" s="33">
        <f t="shared" si="65"/>
        <v>210327.75</v>
      </c>
      <c r="S701" s="33">
        <f t="shared" si="66"/>
        <v>303774.25</v>
      </c>
      <c r="T701" s="31">
        <f t="shared" si="67"/>
        <v>205430.34625</v>
      </c>
    </row>
    <row r="702" spans="15:20" x14ac:dyDescent="0.2">
      <c r="O702" s="30">
        <v>689</v>
      </c>
      <c r="P702" s="48">
        <f>rangking!D693</f>
        <v>547</v>
      </c>
      <c r="Q702" s="40">
        <f t="shared" si="64"/>
        <v>500.5</v>
      </c>
      <c r="R702" s="33">
        <f t="shared" si="65"/>
        <v>210327.75</v>
      </c>
      <c r="S702" s="33">
        <f t="shared" si="66"/>
        <v>303774.25</v>
      </c>
      <c r="T702" s="31">
        <f t="shared" si="67"/>
        <v>205430.34625</v>
      </c>
    </row>
    <row r="703" spans="15:20" x14ac:dyDescent="0.2">
      <c r="O703" s="30">
        <v>690</v>
      </c>
      <c r="P703" s="48">
        <f>rangking!D694</f>
        <v>547</v>
      </c>
      <c r="Q703" s="40">
        <f t="shared" si="64"/>
        <v>500.5</v>
      </c>
      <c r="R703" s="33">
        <f t="shared" si="65"/>
        <v>210327.75</v>
      </c>
      <c r="S703" s="33">
        <f t="shared" si="66"/>
        <v>303774.25</v>
      </c>
      <c r="T703" s="31">
        <f t="shared" si="67"/>
        <v>205430.34625</v>
      </c>
    </row>
    <row r="704" spans="15:20" x14ac:dyDescent="0.2">
      <c r="O704" s="30">
        <v>691</v>
      </c>
      <c r="P704" s="48">
        <f>rangking!D695</f>
        <v>547</v>
      </c>
      <c r="Q704" s="40">
        <f t="shared" ref="Q704:Q767" si="68">IF(AND(P704&gt;=201,P704&lt;=300),200.5,IF(AND(P704&gt;=301,P704&lt;=400),300.5,IF(AND(P704&gt;=401,P704&lt;=500),400.5,IF(AND(P704&gt;=501,P704&lt;=600),500.5,IF(AND(P704&gt;=601,P704&lt;=700),600.5,IF(AND(P704&gt;=701,P704&lt;=800),700.5,IF(AND(P704&gt;=801,P704&lt;=900),800.5,900.5)))))))</f>
        <v>500.5</v>
      </c>
      <c r="R704" s="33">
        <f t="shared" ref="R704:R767" si="69">IF(AND(P704&gt;=201,P704&lt;=300),D$22,IF(AND(P704&gt;=301,P704&lt;=400),E$22,IF(AND(P704&gt;=401,P704&lt;=500),F$22,IF(AND(P704&gt;=501,P704&lt;=600),G$22,IF(AND(P704&gt;=601,P704&lt;=700),H$22,IF(AND(P704&gt;=701,P704&lt;=800),I$22,IF(AND(P704&gt;=801,P704&lt;=900),J$22,K$22)))))))</f>
        <v>210327.75</v>
      </c>
      <c r="S704" s="33">
        <f t="shared" ref="S704:S767" si="70">IF(P704&lt;=300,0,IF(P704&lt;=400,D$22,IF(P704&lt;=500,SUM(D$22:E$22),IF(P704&lt;=600,SUM(D$22:F$22),IF(P704&lt;=700,SUM(D$22:G$22),IF(P704&lt;=800,SUM(D$22:H$22),IF(P704&lt;=900,SUM(D$22:I$22),SUM(D$22:J$22))))))))</f>
        <v>303774.25</v>
      </c>
      <c r="T704" s="31">
        <f t="shared" ref="T704:T767" si="71">C$22-((P704-Q704)*R704/100+S704)</f>
        <v>205430.34625</v>
      </c>
    </row>
    <row r="705" spans="15:20" x14ac:dyDescent="0.2">
      <c r="O705" s="30">
        <v>692</v>
      </c>
      <c r="P705" s="48">
        <f>rangking!D696</f>
        <v>547</v>
      </c>
      <c r="Q705" s="40">
        <f t="shared" si="68"/>
        <v>500.5</v>
      </c>
      <c r="R705" s="33">
        <f t="shared" si="69"/>
        <v>210327.75</v>
      </c>
      <c r="S705" s="33">
        <f t="shared" si="70"/>
        <v>303774.25</v>
      </c>
      <c r="T705" s="31">
        <f t="shared" si="71"/>
        <v>205430.34625</v>
      </c>
    </row>
    <row r="706" spans="15:20" x14ac:dyDescent="0.2">
      <c r="O706" s="30">
        <v>693</v>
      </c>
      <c r="P706" s="48">
        <f>rangking!D697</f>
        <v>546</v>
      </c>
      <c r="Q706" s="40">
        <f t="shared" si="68"/>
        <v>500.5</v>
      </c>
      <c r="R706" s="33">
        <f t="shared" si="69"/>
        <v>210327.75</v>
      </c>
      <c r="S706" s="33">
        <f t="shared" si="70"/>
        <v>303774.25</v>
      </c>
      <c r="T706" s="31">
        <f t="shared" si="71"/>
        <v>207533.62375000003</v>
      </c>
    </row>
    <row r="707" spans="15:20" x14ac:dyDescent="0.2">
      <c r="O707" s="30">
        <v>694</v>
      </c>
      <c r="P707" s="48">
        <f>rangking!D698</f>
        <v>546</v>
      </c>
      <c r="Q707" s="40">
        <f t="shared" si="68"/>
        <v>500.5</v>
      </c>
      <c r="R707" s="33">
        <f t="shared" si="69"/>
        <v>210327.75</v>
      </c>
      <c r="S707" s="33">
        <f t="shared" si="70"/>
        <v>303774.25</v>
      </c>
      <c r="T707" s="31">
        <f t="shared" si="71"/>
        <v>207533.62375000003</v>
      </c>
    </row>
    <row r="708" spans="15:20" x14ac:dyDescent="0.2">
      <c r="O708" s="30">
        <v>695</v>
      </c>
      <c r="P708" s="48">
        <f>rangking!D699</f>
        <v>545</v>
      </c>
      <c r="Q708" s="40">
        <f t="shared" si="68"/>
        <v>500.5</v>
      </c>
      <c r="R708" s="33">
        <f t="shared" si="69"/>
        <v>210327.75</v>
      </c>
      <c r="S708" s="33">
        <f t="shared" si="70"/>
        <v>303774.25</v>
      </c>
      <c r="T708" s="31">
        <f t="shared" si="71"/>
        <v>209636.90125</v>
      </c>
    </row>
    <row r="709" spans="15:20" x14ac:dyDescent="0.2">
      <c r="O709" s="30">
        <v>696</v>
      </c>
      <c r="P709" s="48">
        <f>rangking!D700</f>
        <v>544</v>
      </c>
      <c r="Q709" s="40">
        <f t="shared" si="68"/>
        <v>500.5</v>
      </c>
      <c r="R709" s="33">
        <f t="shared" si="69"/>
        <v>210327.75</v>
      </c>
      <c r="S709" s="33">
        <f t="shared" si="70"/>
        <v>303774.25</v>
      </c>
      <c r="T709" s="31">
        <f t="shared" si="71"/>
        <v>211740.17875000002</v>
      </c>
    </row>
    <row r="710" spans="15:20" x14ac:dyDescent="0.2">
      <c r="O710" s="30">
        <v>697</v>
      </c>
      <c r="P710" s="48">
        <f>rangking!D701</f>
        <v>544</v>
      </c>
      <c r="Q710" s="40">
        <f t="shared" si="68"/>
        <v>500.5</v>
      </c>
      <c r="R710" s="33">
        <f t="shared" si="69"/>
        <v>210327.75</v>
      </c>
      <c r="S710" s="33">
        <f t="shared" si="70"/>
        <v>303774.25</v>
      </c>
      <c r="T710" s="31">
        <f t="shared" si="71"/>
        <v>211740.17875000002</v>
      </c>
    </row>
    <row r="711" spans="15:20" x14ac:dyDescent="0.2">
      <c r="O711" s="30">
        <v>698</v>
      </c>
      <c r="P711" s="48">
        <f>rangking!D702</f>
        <v>544</v>
      </c>
      <c r="Q711" s="40">
        <f t="shared" si="68"/>
        <v>500.5</v>
      </c>
      <c r="R711" s="33">
        <f t="shared" si="69"/>
        <v>210327.75</v>
      </c>
      <c r="S711" s="33">
        <f t="shared" si="70"/>
        <v>303774.25</v>
      </c>
      <c r="T711" s="31">
        <f t="shared" si="71"/>
        <v>211740.17875000002</v>
      </c>
    </row>
    <row r="712" spans="15:20" x14ac:dyDescent="0.2">
      <c r="O712" s="30">
        <v>699</v>
      </c>
      <c r="P712" s="48">
        <f>rangking!D703</f>
        <v>544</v>
      </c>
      <c r="Q712" s="40">
        <f t="shared" si="68"/>
        <v>500.5</v>
      </c>
      <c r="R712" s="33">
        <f t="shared" si="69"/>
        <v>210327.75</v>
      </c>
      <c r="S712" s="33">
        <f t="shared" si="70"/>
        <v>303774.25</v>
      </c>
      <c r="T712" s="31">
        <f t="shared" si="71"/>
        <v>211740.17875000002</v>
      </c>
    </row>
    <row r="713" spans="15:20" x14ac:dyDescent="0.2">
      <c r="O713" s="30">
        <v>700</v>
      </c>
      <c r="P713" s="48">
        <f>rangking!D704</f>
        <v>544</v>
      </c>
      <c r="Q713" s="40">
        <f t="shared" si="68"/>
        <v>500.5</v>
      </c>
      <c r="R713" s="33">
        <f t="shared" si="69"/>
        <v>210327.75</v>
      </c>
      <c r="S713" s="33">
        <f t="shared" si="70"/>
        <v>303774.25</v>
      </c>
      <c r="T713" s="31">
        <f t="shared" si="71"/>
        <v>211740.17875000002</v>
      </c>
    </row>
    <row r="714" spans="15:20" x14ac:dyDescent="0.2">
      <c r="O714" s="30">
        <v>701</v>
      </c>
      <c r="P714" s="48">
        <f>rangking!D705</f>
        <v>543</v>
      </c>
      <c r="Q714" s="40">
        <f t="shared" si="68"/>
        <v>500.5</v>
      </c>
      <c r="R714" s="33">
        <f t="shared" si="69"/>
        <v>210327.75</v>
      </c>
      <c r="S714" s="33">
        <f t="shared" si="70"/>
        <v>303774.25</v>
      </c>
      <c r="T714" s="31">
        <f t="shared" si="71"/>
        <v>213843.45624999999</v>
      </c>
    </row>
    <row r="715" spans="15:20" x14ac:dyDescent="0.2">
      <c r="O715" s="30">
        <v>702</v>
      </c>
      <c r="P715" s="48">
        <f>rangking!D706</f>
        <v>543</v>
      </c>
      <c r="Q715" s="40">
        <f t="shared" si="68"/>
        <v>500.5</v>
      </c>
      <c r="R715" s="33">
        <f t="shared" si="69"/>
        <v>210327.75</v>
      </c>
      <c r="S715" s="33">
        <f t="shared" si="70"/>
        <v>303774.25</v>
      </c>
      <c r="T715" s="31">
        <f t="shared" si="71"/>
        <v>213843.45624999999</v>
      </c>
    </row>
    <row r="716" spans="15:20" x14ac:dyDescent="0.2">
      <c r="O716" s="30">
        <v>703</v>
      </c>
      <c r="P716" s="48">
        <f>rangking!D707</f>
        <v>543</v>
      </c>
      <c r="Q716" s="40">
        <f t="shared" si="68"/>
        <v>500.5</v>
      </c>
      <c r="R716" s="33">
        <f t="shared" si="69"/>
        <v>210327.75</v>
      </c>
      <c r="S716" s="33">
        <f t="shared" si="70"/>
        <v>303774.25</v>
      </c>
      <c r="T716" s="31">
        <f t="shared" si="71"/>
        <v>213843.45624999999</v>
      </c>
    </row>
    <row r="717" spans="15:20" x14ac:dyDescent="0.2">
      <c r="O717" s="30">
        <v>704</v>
      </c>
      <c r="P717" s="48">
        <f>rangking!D708</f>
        <v>543</v>
      </c>
      <c r="Q717" s="40">
        <f t="shared" si="68"/>
        <v>500.5</v>
      </c>
      <c r="R717" s="33">
        <f t="shared" si="69"/>
        <v>210327.75</v>
      </c>
      <c r="S717" s="33">
        <f t="shared" si="70"/>
        <v>303774.25</v>
      </c>
      <c r="T717" s="31">
        <f t="shared" si="71"/>
        <v>213843.45624999999</v>
      </c>
    </row>
    <row r="718" spans="15:20" x14ac:dyDescent="0.2">
      <c r="O718" s="30">
        <v>705</v>
      </c>
      <c r="P718" s="48">
        <f>rangking!D709</f>
        <v>543</v>
      </c>
      <c r="Q718" s="40">
        <f t="shared" si="68"/>
        <v>500.5</v>
      </c>
      <c r="R718" s="33">
        <f t="shared" si="69"/>
        <v>210327.75</v>
      </c>
      <c r="S718" s="33">
        <f t="shared" si="70"/>
        <v>303774.25</v>
      </c>
      <c r="T718" s="31">
        <f t="shared" si="71"/>
        <v>213843.45624999999</v>
      </c>
    </row>
    <row r="719" spans="15:20" x14ac:dyDescent="0.2">
      <c r="O719" s="30">
        <v>706</v>
      </c>
      <c r="P719" s="48">
        <f>rangking!D710</f>
        <v>543</v>
      </c>
      <c r="Q719" s="40">
        <f t="shared" si="68"/>
        <v>500.5</v>
      </c>
      <c r="R719" s="33">
        <f t="shared" si="69"/>
        <v>210327.75</v>
      </c>
      <c r="S719" s="33">
        <f t="shared" si="70"/>
        <v>303774.25</v>
      </c>
      <c r="T719" s="31">
        <f t="shared" si="71"/>
        <v>213843.45624999999</v>
      </c>
    </row>
    <row r="720" spans="15:20" x14ac:dyDescent="0.2">
      <c r="O720" s="30">
        <v>707</v>
      </c>
      <c r="P720" s="48">
        <f>rangking!D711</f>
        <v>543</v>
      </c>
      <c r="Q720" s="40">
        <f t="shared" si="68"/>
        <v>500.5</v>
      </c>
      <c r="R720" s="33">
        <f t="shared" si="69"/>
        <v>210327.75</v>
      </c>
      <c r="S720" s="33">
        <f t="shared" si="70"/>
        <v>303774.25</v>
      </c>
      <c r="T720" s="31">
        <f t="shared" si="71"/>
        <v>213843.45624999999</v>
      </c>
    </row>
    <row r="721" spans="15:20" x14ac:dyDescent="0.2">
      <c r="O721" s="30">
        <v>708</v>
      </c>
      <c r="P721" s="48">
        <f>rangking!D712</f>
        <v>543</v>
      </c>
      <c r="Q721" s="40">
        <f t="shared" si="68"/>
        <v>500.5</v>
      </c>
      <c r="R721" s="33">
        <f t="shared" si="69"/>
        <v>210327.75</v>
      </c>
      <c r="S721" s="33">
        <f t="shared" si="70"/>
        <v>303774.25</v>
      </c>
      <c r="T721" s="31">
        <f t="shared" si="71"/>
        <v>213843.45624999999</v>
      </c>
    </row>
    <row r="722" spans="15:20" x14ac:dyDescent="0.2">
      <c r="O722" s="30">
        <v>709</v>
      </c>
      <c r="P722" s="48">
        <f>rangking!D713</f>
        <v>543</v>
      </c>
      <c r="Q722" s="40">
        <f t="shared" si="68"/>
        <v>500.5</v>
      </c>
      <c r="R722" s="33">
        <f t="shared" si="69"/>
        <v>210327.75</v>
      </c>
      <c r="S722" s="33">
        <f t="shared" si="70"/>
        <v>303774.25</v>
      </c>
      <c r="T722" s="31">
        <f t="shared" si="71"/>
        <v>213843.45624999999</v>
      </c>
    </row>
    <row r="723" spans="15:20" x14ac:dyDescent="0.2">
      <c r="O723" s="30">
        <v>710</v>
      </c>
      <c r="P723" s="48">
        <f>rangking!D714</f>
        <v>543</v>
      </c>
      <c r="Q723" s="40">
        <f t="shared" si="68"/>
        <v>500.5</v>
      </c>
      <c r="R723" s="33">
        <f t="shared" si="69"/>
        <v>210327.75</v>
      </c>
      <c r="S723" s="33">
        <f t="shared" si="70"/>
        <v>303774.25</v>
      </c>
      <c r="T723" s="31">
        <f t="shared" si="71"/>
        <v>213843.45624999999</v>
      </c>
    </row>
    <row r="724" spans="15:20" x14ac:dyDescent="0.2">
      <c r="O724" s="30">
        <v>711</v>
      </c>
      <c r="P724" s="48">
        <f>rangking!D715</f>
        <v>543</v>
      </c>
      <c r="Q724" s="40">
        <f t="shared" si="68"/>
        <v>500.5</v>
      </c>
      <c r="R724" s="33">
        <f t="shared" si="69"/>
        <v>210327.75</v>
      </c>
      <c r="S724" s="33">
        <f t="shared" si="70"/>
        <v>303774.25</v>
      </c>
      <c r="T724" s="31">
        <f t="shared" si="71"/>
        <v>213843.45624999999</v>
      </c>
    </row>
    <row r="725" spans="15:20" x14ac:dyDescent="0.2">
      <c r="O725" s="30">
        <v>712</v>
      </c>
      <c r="P725" s="48">
        <f>rangking!D716</f>
        <v>543</v>
      </c>
      <c r="Q725" s="40">
        <f t="shared" si="68"/>
        <v>500.5</v>
      </c>
      <c r="R725" s="33">
        <f t="shared" si="69"/>
        <v>210327.75</v>
      </c>
      <c r="S725" s="33">
        <f t="shared" si="70"/>
        <v>303774.25</v>
      </c>
      <c r="T725" s="31">
        <f t="shared" si="71"/>
        <v>213843.45624999999</v>
      </c>
    </row>
    <row r="726" spans="15:20" x14ac:dyDescent="0.2">
      <c r="O726" s="30">
        <v>713</v>
      </c>
      <c r="P726" s="48">
        <f>rangking!D717</f>
        <v>542</v>
      </c>
      <c r="Q726" s="40">
        <f t="shared" si="68"/>
        <v>500.5</v>
      </c>
      <c r="R726" s="33">
        <f t="shared" si="69"/>
        <v>210327.75</v>
      </c>
      <c r="S726" s="33">
        <f t="shared" si="70"/>
        <v>303774.25</v>
      </c>
      <c r="T726" s="31">
        <f t="shared" si="71"/>
        <v>215946.73375000001</v>
      </c>
    </row>
    <row r="727" spans="15:20" x14ac:dyDescent="0.2">
      <c r="O727" s="30">
        <v>714</v>
      </c>
      <c r="P727" s="48">
        <f>rangking!D718</f>
        <v>542</v>
      </c>
      <c r="Q727" s="40">
        <f t="shared" si="68"/>
        <v>500.5</v>
      </c>
      <c r="R727" s="33">
        <f t="shared" si="69"/>
        <v>210327.75</v>
      </c>
      <c r="S727" s="33">
        <f t="shared" si="70"/>
        <v>303774.25</v>
      </c>
      <c r="T727" s="31">
        <f t="shared" si="71"/>
        <v>215946.73375000001</v>
      </c>
    </row>
    <row r="728" spans="15:20" x14ac:dyDescent="0.2">
      <c r="O728" s="30">
        <v>715</v>
      </c>
      <c r="P728" s="48">
        <f>rangking!D719</f>
        <v>542</v>
      </c>
      <c r="Q728" s="40">
        <f t="shared" si="68"/>
        <v>500.5</v>
      </c>
      <c r="R728" s="33">
        <f t="shared" si="69"/>
        <v>210327.75</v>
      </c>
      <c r="S728" s="33">
        <f t="shared" si="70"/>
        <v>303774.25</v>
      </c>
      <c r="T728" s="31">
        <f t="shared" si="71"/>
        <v>215946.73375000001</v>
      </c>
    </row>
    <row r="729" spans="15:20" x14ac:dyDescent="0.2">
      <c r="O729" s="30">
        <v>716</v>
      </c>
      <c r="P729" s="48">
        <f>rangking!D720</f>
        <v>542</v>
      </c>
      <c r="Q729" s="40">
        <f t="shared" si="68"/>
        <v>500.5</v>
      </c>
      <c r="R729" s="33">
        <f t="shared" si="69"/>
        <v>210327.75</v>
      </c>
      <c r="S729" s="33">
        <f t="shared" si="70"/>
        <v>303774.25</v>
      </c>
      <c r="T729" s="31">
        <f t="shared" si="71"/>
        <v>215946.73375000001</v>
      </c>
    </row>
    <row r="730" spans="15:20" x14ac:dyDescent="0.2">
      <c r="O730" s="30">
        <v>717</v>
      </c>
      <c r="P730" s="48">
        <f>rangking!D721</f>
        <v>542</v>
      </c>
      <c r="Q730" s="40">
        <f t="shared" si="68"/>
        <v>500.5</v>
      </c>
      <c r="R730" s="33">
        <f t="shared" si="69"/>
        <v>210327.75</v>
      </c>
      <c r="S730" s="33">
        <f t="shared" si="70"/>
        <v>303774.25</v>
      </c>
      <c r="T730" s="31">
        <f t="shared" si="71"/>
        <v>215946.73375000001</v>
      </c>
    </row>
    <row r="731" spans="15:20" x14ac:dyDescent="0.2">
      <c r="O731" s="30">
        <v>718</v>
      </c>
      <c r="P731" s="48">
        <f>rangking!D722</f>
        <v>541</v>
      </c>
      <c r="Q731" s="40">
        <f t="shared" si="68"/>
        <v>500.5</v>
      </c>
      <c r="R731" s="33">
        <f t="shared" si="69"/>
        <v>210327.75</v>
      </c>
      <c r="S731" s="33">
        <f t="shared" si="70"/>
        <v>303774.25</v>
      </c>
      <c r="T731" s="31">
        <f t="shared" si="71"/>
        <v>218050.01124999998</v>
      </c>
    </row>
    <row r="732" spans="15:20" x14ac:dyDescent="0.2">
      <c r="O732" s="30">
        <v>719</v>
      </c>
      <c r="P732" s="48">
        <f>rangking!D723</f>
        <v>541</v>
      </c>
      <c r="Q732" s="40">
        <f t="shared" si="68"/>
        <v>500.5</v>
      </c>
      <c r="R732" s="33">
        <f t="shared" si="69"/>
        <v>210327.75</v>
      </c>
      <c r="S732" s="33">
        <f t="shared" si="70"/>
        <v>303774.25</v>
      </c>
      <c r="T732" s="31">
        <f t="shared" si="71"/>
        <v>218050.01124999998</v>
      </c>
    </row>
    <row r="733" spans="15:20" x14ac:dyDescent="0.2">
      <c r="O733" s="30">
        <v>720</v>
      </c>
      <c r="P733" s="48">
        <f>rangking!D724</f>
        <v>541</v>
      </c>
      <c r="Q733" s="40">
        <f t="shared" si="68"/>
        <v>500.5</v>
      </c>
      <c r="R733" s="33">
        <f t="shared" si="69"/>
        <v>210327.75</v>
      </c>
      <c r="S733" s="33">
        <f t="shared" si="70"/>
        <v>303774.25</v>
      </c>
      <c r="T733" s="31">
        <f t="shared" si="71"/>
        <v>218050.01124999998</v>
      </c>
    </row>
    <row r="734" spans="15:20" x14ac:dyDescent="0.2">
      <c r="O734" s="30">
        <v>721</v>
      </c>
      <c r="P734" s="48">
        <f>rangking!D725</f>
        <v>541</v>
      </c>
      <c r="Q734" s="40">
        <f t="shared" si="68"/>
        <v>500.5</v>
      </c>
      <c r="R734" s="33">
        <f t="shared" si="69"/>
        <v>210327.75</v>
      </c>
      <c r="S734" s="33">
        <f t="shared" si="70"/>
        <v>303774.25</v>
      </c>
      <c r="T734" s="31">
        <f t="shared" si="71"/>
        <v>218050.01124999998</v>
      </c>
    </row>
    <row r="735" spans="15:20" x14ac:dyDescent="0.2">
      <c r="O735" s="30">
        <v>722</v>
      </c>
      <c r="P735" s="48">
        <f>rangking!D726</f>
        <v>541</v>
      </c>
      <c r="Q735" s="40">
        <f t="shared" si="68"/>
        <v>500.5</v>
      </c>
      <c r="R735" s="33">
        <f t="shared" si="69"/>
        <v>210327.75</v>
      </c>
      <c r="S735" s="33">
        <f t="shared" si="70"/>
        <v>303774.25</v>
      </c>
      <c r="T735" s="31">
        <f t="shared" si="71"/>
        <v>218050.01124999998</v>
      </c>
    </row>
    <row r="736" spans="15:20" x14ac:dyDescent="0.2">
      <c r="O736" s="30">
        <v>723</v>
      </c>
      <c r="P736" s="48">
        <f>rangking!D727</f>
        <v>540</v>
      </c>
      <c r="Q736" s="40">
        <f t="shared" si="68"/>
        <v>500.5</v>
      </c>
      <c r="R736" s="33">
        <f t="shared" si="69"/>
        <v>210327.75</v>
      </c>
      <c r="S736" s="33">
        <f t="shared" si="70"/>
        <v>303774.25</v>
      </c>
      <c r="T736" s="31">
        <f t="shared" si="71"/>
        <v>220153.28875000001</v>
      </c>
    </row>
    <row r="737" spans="15:20" x14ac:dyDescent="0.2">
      <c r="O737" s="30">
        <v>724</v>
      </c>
      <c r="P737" s="48">
        <f>rangking!D728</f>
        <v>540</v>
      </c>
      <c r="Q737" s="40">
        <f t="shared" si="68"/>
        <v>500.5</v>
      </c>
      <c r="R737" s="33">
        <f t="shared" si="69"/>
        <v>210327.75</v>
      </c>
      <c r="S737" s="33">
        <f t="shared" si="70"/>
        <v>303774.25</v>
      </c>
      <c r="T737" s="31">
        <f t="shared" si="71"/>
        <v>220153.28875000001</v>
      </c>
    </row>
    <row r="738" spans="15:20" x14ac:dyDescent="0.2">
      <c r="O738" s="30">
        <v>725</v>
      </c>
      <c r="P738" s="48">
        <f>rangking!D729</f>
        <v>540</v>
      </c>
      <c r="Q738" s="40">
        <f t="shared" si="68"/>
        <v>500.5</v>
      </c>
      <c r="R738" s="33">
        <f t="shared" si="69"/>
        <v>210327.75</v>
      </c>
      <c r="S738" s="33">
        <f t="shared" si="70"/>
        <v>303774.25</v>
      </c>
      <c r="T738" s="31">
        <f t="shared" si="71"/>
        <v>220153.28875000001</v>
      </c>
    </row>
    <row r="739" spans="15:20" x14ac:dyDescent="0.2">
      <c r="O739" s="30">
        <v>726</v>
      </c>
      <c r="P739" s="48">
        <f>rangking!D730</f>
        <v>540</v>
      </c>
      <c r="Q739" s="40">
        <f t="shared" si="68"/>
        <v>500.5</v>
      </c>
      <c r="R739" s="33">
        <f t="shared" si="69"/>
        <v>210327.75</v>
      </c>
      <c r="S739" s="33">
        <f t="shared" si="70"/>
        <v>303774.25</v>
      </c>
      <c r="T739" s="31">
        <f t="shared" si="71"/>
        <v>220153.28875000001</v>
      </c>
    </row>
    <row r="740" spans="15:20" x14ac:dyDescent="0.2">
      <c r="O740" s="30">
        <v>727</v>
      </c>
      <c r="P740" s="48">
        <f>rangking!D731</f>
        <v>540</v>
      </c>
      <c r="Q740" s="40">
        <f t="shared" si="68"/>
        <v>500.5</v>
      </c>
      <c r="R740" s="33">
        <f t="shared" si="69"/>
        <v>210327.75</v>
      </c>
      <c r="S740" s="33">
        <f t="shared" si="70"/>
        <v>303774.25</v>
      </c>
      <c r="T740" s="31">
        <f t="shared" si="71"/>
        <v>220153.28875000001</v>
      </c>
    </row>
    <row r="741" spans="15:20" x14ac:dyDescent="0.2">
      <c r="O741" s="30">
        <v>728</v>
      </c>
      <c r="P741" s="48">
        <f>rangking!D732</f>
        <v>540</v>
      </c>
      <c r="Q741" s="40">
        <f t="shared" si="68"/>
        <v>500.5</v>
      </c>
      <c r="R741" s="33">
        <f t="shared" si="69"/>
        <v>210327.75</v>
      </c>
      <c r="S741" s="33">
        <f t="shared" si="70"/>
        <v>303774.25</v>
      </c>
      <c r="T741" s="31">
        <f t="shared" si="71"/>
        <v>220153.28875000001</v>
      </c>
    </row>
    <row r="742" spans="15:20" x14ac:dyDescent="0.2">
      <c r="O742" s="30">
        <v>729</v>
      </c>
      <c r="P742" s="48">
        <f>rangking!D733</f>
        <v>540</v>
      </c>
      <c r="Q742" s="40">
        <f t="shared" si="68"/>
        <v>500.5</v>
      </c>
      <c r="R742" s="33">
        <f t="shared" si="69"/>
        <v>210327.75</v>
      </c>
      <c r="S742" s="33">
        <f t="shared" si="70"/>
        <v>303774.25</v>
      </c>
      <c r="T742" s="31">
        <f t="shared" si="71"/>
        <v>220153.28875000001</v>
      </c>
    </row>
    <row r="743" spans="15:20" x14ac:dyDescent="0.2">
      <c r="O743" s="30">
        <v>730</v>
      </c>
      <c r="P743" s="48">
        <f>rangking!D734</f>
        <v>540</v>
      </c>
      <c r="Q743" s="40">
        <f t="shared" si="68"/>
        <v>500.5</v>
      </c>
      <c r="R743" s="33">
        <f t="shared" si="69"/>
        <v>210327.75</v>
      </c>
      <c r="S743" s="33">
        <f t="shared" si="70"/>
        <v>303774.25</v>
      </c>
      <c r="T743" s="31">
        <f t="shared" si="71"/>
        <v>220153.28875000001</v>
      </c>
    </row>
    <row r="744" spans="15:20" x14ac:dyDescent="0.2">
      <c r="O744" s="30">
        <v>731</v>
      </c>
      <c r="P744" s="48">
        <f>rangking!D735</f>
        <v>540</v>
      </c>
      <c r="Q744" s="40">
        <f t="shared" si="68"/>
        <v>500.5</v>
      </c>
      <c r="R744" s="33">
        <f t="shared" si="69"/>
        <v>210327.75</v>
      </c>
      <c r="S744" s="33">
        <f t="shared" si="70"/>
        <v>303774.25</v>
      </c>
      <c r="T744" s="31">
        <f t="shared" si="71"/>
        <v>220153.28875000001</v>
      </c>
    </row>
    <row r="745" spans="15:20" x14ac:dyDescent="0.2">
      <c r="O745" s="30">
        <v>732</v>
      </c>
      <c r="P745" s="48">
        <f>rangking!D736</f>
        <v>539</v>
      </c>
      <c r="Q745" s="40">
        <f t="shared" si="68"/>
        <v>500.5</v>
      </c>
      <c r="R745" s="33">
        <f t="shared" si="69"/>
        <v>210327.75</v>
      </c>
      <c r="S745" s="33">
        <f t="shared" si="70"/>
        <v>303774.25</v>
      </c>
      <c r="T745" s="31">
        <f t="shared" si="71"/>
        <v>222256.56625000003</v>
      </c>
    </row>
    <row r="746" spans="15:20" x14ac:dyDescent="0.2">
      <c r="O746" s="30">
        <v>733</v>
      </c>
      <c r="P746" s="48">
        <f>rangking!D737</f>
        <v>538</v>
      </c>
      <c r="Q746" s="40">
        <f t="shared" si="68"/>
        <v>500.5</v>
      </c>
      <c r="R746" s="33">
        <f t="shared" si="69"/>
        <v>210327.75</v>
      </c>
      <c r="S746" s="33">
        <f t="shared" si="70"/>
        <v>303774.25</v>
      </c>
      <c r="T746" s="31">
        <f t="shared" si="71"/>
        <v>224359.84375</v>
      </c>
    </row>
    <row r="747" spans="15:20" x14ac:dyDescent="0.2">
      <c r="O747" s="30">
        <v>734</v>
      </c>
      <c r="P747" s="48">
        <f>rangking!D738</f>
        <v>538</v>
      </c>
      <c r="Q747" s="40">
        <f t="shared" si="68"/>
        <v>500.5</v>
      </c>
      <c r="R747" s="33">
        <f t="shared" si="69"/>
        <v>210327.75</v>
      </c>
      <c r="S747" s="33">
        <f t="shared" si="70"/>
        <v>303774.25</v>
      </c>
      <c r="T747" s="31">
        <f t="shared" si="71"/>
        <v>224359.84375</v>
      </c>
    </row>
    <row r="748" spans="15:20" x14ac:dyDescent="0.2">
      <c r="O748" s="30">
        <v>735</v>
      </c>
      <c r="P748" s="48">
        <f>rangking!D739</f>
        <v>538</v>
      </c>
      <c r="Q748" s="40">
        <f t="shared" si="68"/>
        <v>500.5</v>
      </c>
      <c r="R748" s="33">
        <f t="shared" si="69"/>
        <v>210327.75</v>
      </c>
      <c r="S748" s="33">
        <f t="shared" si="70"/>
        <v>303774.25</v>
      </c>
      <c r="T748" s="31">
        <f t="shared" si="71"/>
        <v>224359.84375</v>
      </c>
    </row>
    <row r="749" spans="15:20" x14ac:dyDescent="0.2">
      <c r="O749" s="30">
        <v>736</v>
      </c>
      <c r="P749" s="48">
        <f>rangking!D740</f>
        <v>538</v>
      </c>
      <c r="Q749" s="40">
        <f t="shared" si="68"/>
        <v>500.5</v>
      </c>
      <c r="R749" s="33">
        <f t="shared" si="69"/>
        <v>210327.75</v>
      </c>
      <c r="S749" s="33">
        <f t="shared" si="70"/>
        <v>303774.25</v>
      </c>
      <c r="T749" s="31">
        <f t="shared" si="71"/>
        <v>224359.84375</v>
      </c>
    </row>
    <row r="750" spans="15:20" x14ac:dyDescent="0.2">
      <c r="O750" s="30">
        <v>737</v>
      </c>
      <c r="P750" s="48">
        <f>rangking!D741</f>
        <v>538</v>
      </c>
      <c r="Q750" s="40">
        <f t="shared" si="68"/>
        <v>500.5</v>
      </c>
      <c r="R750" s="33">
        <f t="shared" si="69"/>
        <v>210327.75</v>
      </c>
      <c r="S750" s="33">
        <f t="shared" si="70"/>
        <v>303774.25</v>
      </c>
      <c r="T750" s="31">
        <f t="shared" si="71"/>
        <v>224359.84375</v>
      </c>
    </row>
    <row r="751" spans="15:20" x14ac:dyDescent="0.2">
      <c r="O751" s="30">
        <v>738</v>
      </c>
      <c r="P751" s="48">
        <f>rangking!D742</f>
        <v>538</v>
      </c>
      <c r="Q751" s="40">
        <f t="shared" si="68"/>
        <v>500.5</v>
      </c>
      <c r="R751" s="33">
        <f t="shared" si="69"/>
        <v>210327.75</v>
      </c>
      <c r="S751" s="33">
        <f t="shared" si="70"/>
        <v>303774.25</v>
      </c>
      <c r="T751" s="31">
        <f t="shared" si="71"/>
        <v>224359.84375</v>
      </c>
    </row>
    <row r="752" spans="15:20" x14ac:dyDescent="0.2">
      <c r="O752" s="30">
        <v>739</v>
      </c>
      <c r="P752" s="48">
        <f>rangking!D743</f>
        <v>538</v>
      </c>
      <c r="Q752" s="40">
        <f t="shared" si="68"/>
        <v>500.5</v>
      </c>
      <c r="R752" s="33">
        <f t="shared" si="69"/>
        <v>210327.75</v>
      </c>
      <c r="S752" s="33">
        <f t="shared" si="70"/>
        <v>303774.25</v>
      </c>
      <c r="T752" s="31">
        <f t="shared" si="71"/>
        <v>224359.84375</v>
      </c>
    </row>
    <row r="753" spans="15:20" x14ac:dyDescent="0.2">
      <c r="O753" s="30">
        <v>740</v>
      </c>
      <c r="P753" s="48">
        <f>rangking!D744</f>
        <v>538</v>
      </c>
      <c r="Q753" s="40">
        <f t="shared" si="68"/>
        <v>500.5</v>
      </c>
      <c r="R753" s="33">
        <f t="shared" si="69"/>
        <v>210327.75</v>
      </c>
      <c r="S753" s="33">
        <f t="shared" si="70"/>
        <v>303774.25</v>
      </c>
      <c r="T753" s="31">
        <f t="shared" si="71"/>
        <v>224359.84375</v>
      </c>
    </row>
    <row r="754" spans="15:20" x14ac:dyDescent="0.2">
      <c r="O754" s="30">
        <v>741</v>
      </c>
      <c r="P754" s="48">
        <f>rangking!D745</f>
        <v>538</v>
      </c>
      <c r="Q754" s="40">
        <f t="shared" si="68"/>
        <v>500.5</v>
      </c>
      <c r="R754" s="33">
        <f t="shared" si="69"/>
        <v>210327.75</v>
      </c>
      <c r="S754" s="33">
        <f t="shared" si="70"/>
        <v>303774.25</v>
      </c>
      <c r="T754" s="31">
        <f t="shared" si="71"/>
        <v>224359.84375</v>
      </c>
    </row>
    <row r="755" spans="15:20" x14ac:dyDescent="0.2">
      <c r="O755" s="30">
        <v>742</v>
      </c>
      <c r="P755" s="48">
        <f>rangking!D746</f>
        <v>538</v>
      </c>
      <c r="Q755" s="40">
        <f t="shared" si="68"/>
        <v>500.5</v>
      </c>
      <c r="R755" s="33">
        <f t="shared" si="69"/>
        <v>210327.75</v>
      </c>
      <c r="S755" s="33">
        <f t="shared" si="70"/>
        <v>303774.25</v>
      </c>
      <c r="T755" s="31">
        <f t="shared" si="71"/>
        <v>224359.84375</v>
      </c>
    </row>
    <row r="756" spans="15:20" x14ac:dyDescent="0.2">
      <c r="O756" s="30">
        <v>743</v>
      </c>
      <c r="P756" s="48">
        <f>rangking!D747</f>
        <v>538</v>
      </c>
      <c r="Q756" s="40">
        <f t="shared" si="68"/>
        <v>500.5</v>
      </c>
      <c r="R756" s="33">
        <f t="shared" si="69"/>
        <v>210327.75</v>
      </c>
      <c r="S756" s="33">
        <f t="shared" si="70"/>
        <v>303774.25</v>
      </c>
      <c r="T756" s="31">
        <f t="shared" si="71"/>
        <v>224359.84375</v>
      </c>
    </row>
    <row r="757" spans="15:20" x14ac:dyDescent="0.2">
      <c r="O757" s="30">
        <v>744</v>
      </c>
      <c r="P757" s="48">
        <f>rangking!D748</f>
        <v>537</v>
      </c>
      <c r="Q757" s="40">
        <f t="shared" si="68"/>
        <v>500.5</v>
      </c>
      <c r="R757" s="33">
        <f t="shared" si="69"/>
        <v>210327.75</v>
      </c>
      <c r="S757" s="33">
        <f t="shared" si="70"/>
        <v>303774.25</v>
      </c>
      <c r="T757" s="31">
        <f t="shared" si="71"/>
        <v>226463.12124999997</v>
      </c>
    </row>
    <row r="758" spans="15:20" x14ac:dyDescent="0.2">
      <c r="O758" s="30">
        <v>745</v>
      </c>
      <c r="P758" s="48">
        <f>rangking!D749</f>
        <v>537</v>
      </c>
      <c r="Q758" s="40">
        <f t="shared" si="68"/>
        <v>500.5</v>
      </c>
      <c r="R758" s="33">
        <f t="shared" si="69"/>
        <v>210327.75</v>
      </c>
      <c r="S758" s="33">
        <f t="shared" si="70"/>
        <v>303774.25</v>
      </c>
      <c r="T758" s="31">
        <f t="shared" si="71"/>
        <v>226463.12124999997</v>
      </c>
    </row>
    <row r="759" spans="15:20" x14ac:dyDescent="0.2">
      <c r="O759" s="30">
        <v>746</v>
      </c>
      <c r="P759" s="48">
        <f>rangking!D750</f>
        <v>536</v>
      </c>
      <c r="Q759" s="40">
        <f t="shared" si="68"/>
        <v>500.5</v>
      </c>
      <c r="R759" s="33">
        <f t="shared" si="69"/>
        <v>210327.75</v>
      </c>
      <c r="S759" s="33">
        <f t="shared" si="70"/>
        <v>303774.25</v>
      </c>
      <c r="T759" s="31">
        <f t="shared" si="71"/>
        <v>228566.39874999999</v>
      </c>
    </row>
    <row r="760" spans="15:20" x14ac:dyDescent="0.2">
      <c r="O760" s="30">
        <v>747</v>
      </c>
      <c r="P760" s="48">
        <f>rangking!D751</f>
        <v>536</v>
      </c>
      <c r="Q760" s="40">
        <f t="shared" si="68"/>
        <v>500.5</v>
      </c>
      <c r="R760" s="33">
        <f t="shared" si="69"/>
        <v>210327.75</v>
      </c>
      <c r="S760" s="33">
        <f t="shared" si="70"/>
        <v>303774.25</v>
      </c>
      <c r="T760" s="31">
        <f t="shared" si="71"/>
        <v>228566.39874999999</v>
      </c>
    </row>
    <row r="761" spans="15:20" x14ac:dyDescent="0.2">
      <c r="O761" s="30">
        <v>748</v>
      </c>
      <c r="P761" s="48">
        <f>rangking!D752</f>
        <v>535</v>
      </c>
      <c r="Q761" s="40">
        <f t="shared" si="68"/>
        <v>500.5</v>
      </c>
      <c r="R761" s="33">
        <f t="shared" si="69"/>
        <v>210327.75</v>
      </c>
      <c r="S761" s="33">
        <f t="shared" si="70"/>
        <v>303774.25</v>
      </c>
      <c r="T761" s="31">
        <f t="shared" si="71"/>
        <v>230669.67625000002</v>
      </c>
    </row>
    <row r="762" spans="15:20" x14ac:dyDescent="0.2">
      <c r="O762" s="30">
        <v>749</v>
      </c>
      <c r="P762" s="48">
        <f>rangking!D753</f>
        <v>534</v>
      </c>
      <c r="Q762" s="40">
        <f t="shared" si="68"/>
        <v>500.5</v>
      </c>
      <c r="R762" s="33">
        <f t="shared" si="69"/>
        <v>210327.75</v>
      </c>
      <c r="S762" s="33">
        <f t="shared" si="70"/>
        <v>303774.25</v>
      </c>
      <c r="T762" s="31">
        <f t="shared" si="71"/>
        <v>232772.95374999999</v>
      </c>
    </row>
    <row r="763" spans="15:20" x14ac:dyDescent="0.2">
      <c r="O763" s="30">
        <v>750</v>
      </c>
      <c r="P763" s="48">
        <f>rangking!D754</f>
        <v>534</v>
      </c>
      <c r="Q763" s="40">
        <f t="shared" si="68"/>
        <v>500.5</v>
      </c>
      <c r="R763" s="33">
        <f t="shared" si="69"/>
        <v>210327.75</v>
      </c>
      <c r="S763" s="33">
        <f t="shared" si="70"/>
        <v>303774.25</v>
      </c>
      <c r="T763" s="31">
        <f t="shared" si="71"/>
        <v>232772.95374999999</v>
      </c>
    </row>
    <row r="764" spans="15:20" x14ac:dyDescent="0.2">
      <c r="O764" s="30">
        <v>751</v>
      </c>
      <c r="P764" s="48">
        <f>rangking!D755</f>
        <v>533</v>
      </c>
      <c r="Q764" s="40">
        <f t="shared" si="68"/>
        <v>500.5</v>
      </c>
      <c r="R764" s="33">
        <f t="shared" si="69"/>
        <v>210327.75</v>
      </c>
      <c r="S764" s="33">
        <f t="shared" si="70"/>
        <v>303774.25</v>
      </c>
      <c r="T764" s="31">
        <f t="shared" si="71"/>
        <v>234876.23125000001</v>
      </c>
    </row>
    <row r="765" spans="15:20" x14ac:dyDescent="0.2">
      <c r="O765" s="30">
        <v>752</v>
      </c>
      <c r="P765" s="48">
        <f>rangking!D756</f>
        <v>533</v>
      </c>
      <c r="Q765" s="40">
        <f t="shared" si="68"/>
        <v>500.5</v>
      </c>
      <c r="R765" s="33">
        <f t="shared" si="69"/>
        <v>210327.75</v>
      </c>
      <c r="S765" s="33">
        <f t="shared" si="70"/>
        <v>303774.25</v>
      </c>
      <c r="T765" s="31">
        <f t="shared" si="71"/>
        <v>234876.23125000001</v>
      </c>
    </row>
    <row r="766" spans="15:20" x14ac:dyDescent="0.2">
      <c r="O766" s="30">
        <v>753</v>
      </c>
      <c r="P766" s="48">
        <f>rangking!D757</f>
        <v>533</v>
      </c>
      <c r="Q766" s="40">
        <f t="shared" si="68"/>
        <v>500.5</v>
      </c>
      <c r="R766" s="33">
        <f t="shared" si="69"/>
        <v>210327.75</v>
      </c>
      <c r="S766" s="33">
        <f t="shared" si="70"/>
        <v>303774.25</v>
      </c>
      <c r="T766" s="31">
        <f t="shared" si="71"/>
        <v>234876.23125000001</v>
      </c>
    </row>
    <row r="767" spans="15:20" x14ac:dyDescent="0.2">
      <c r="O767" s="30">
        <v>754</v>
      </c>
      <c r="P767" s="48">
        <f>rangking!D758</f>
        <v>533</v>
      </c>
      <c r="Q767" s="40">
        <f t="shared" si="68"/>
        <v>500.5</v>
      </c>
      <c r="R767" s="33">
        <f t="shared" si="69"/>
        <v>210327.75</v>
      </c>
      <c r="S767" s="33">
        <f t="shared" si="70"/>
        <v>303774.25</v>
      </c>
      <c r="T767" s="31">
        <f t="shared" si="71"/>
        <v>234876.23125000001</v>
      </c>
    </row>
    <row r="768" spans="15:20" x14ac:dyDescent="0.2">
      <c r="O768" s="30">
        <v>755</v>
      </c>
      <c r="P768" s="48">
        <f>rangking!D759</f>
        <v>533</v>
      </c>
      <c r="Q768" s="40">
        <f t="shared" ref="Q768:Q831" si="72">IF(AND(P768&gt;=201,P768&lt;=300),200.5,IF(AND(P768&gt;=301,P768&lt;=400),300.5,IF(AND(P768&gt;=401,P768&lt;=500),400.5,IF(AND(P768&gt;=501,P768&lt;=600),500.5,IF(AND(P768&gt;=601,P768&lt;=700),600.5,IF(AND(P768&gt;=701,P768&lt;=800),700.5,IF(AND(P768&gt;=801,P768&lt;=900),800.5,900.5)))))))</f>
        <v>500.5</v>
      </c>
      <c r="R768" s="33">
        <f t="shared" ref="R768:R831" si="73">IF(AND(P768&gt;=201,P768&lt;=300),D$22,IF(AND(P768&gt;=301,P768&lt;=400),E$22,IF(AND(P768&gt;=401,P768&lt;=500),F$22,IF(AND(P768&gt;=501,P768&lt;=600),G$22,IF(AND(P768&gt;=601,P768&lt;=700),H$22,IF(AND(P768&gt;=701,P768&lt;=800),I$22,IF(AND(P768&gt;=801,P768&lt;=900),J$22,K$22)))))))</f>
        <v>210327.75</v>
      </c>
      <c r="S768" s="33">
        <f t="shared" ref="S768:S831" si="74">IF(P768&lt;=300,0,IF(P768&lt;=400,D$22,IF(P768&lt;=500,SUM(D$22:E$22),IF(P768&lt;=600,SUM(D$22:F$22),IF(P768&lt;=700,SUM(D$22:G$22),IF(P768&lt;=800,SUM(D$22:H$22),IF(P768&lt;=900,SUM(D$22:I$22),SUM(D$22:J$22))))))))</f>
        <v>303774.25</v>
      </c>
      <c r="T768" s="31">
        <f t="shared" ref="T768:T831" si="75">C$22-((P768-Q768)*R768/100+S768)</f>
        <v>234876.23125000001</v>
      </c>
    </row>
    <row r="769" spans="15:20" x14ac:dyDescent="0.2">
      <c r="O769" s="30">
        <v>756</v>
      </c>
      <c r="P769" s="48">
        <f>rangking!D760</f>
        <v>533</v>
      </c>
      <c r="Q769" s="40">
        <f t="shared" si="72"/>
        <v>500.5</v>
      </c>
      <c r="R769" s="33">
        <f t="shared" si="73"/>
        <v>210327.75</v>
      </c>
      <c r="S769" s="33">
        <f t="shared" si="74"/>
        <v>303774.25</v>
      </c>
      <c r="T769" s="31">
        <f t="shared" si="75"/>
        <v>234876.23125000001</v>
      </c>
    </row>
    <row r="770" spans="15:20" x14ac:dyDescent="0.2">
      <c r="O770" s="30">
        <v>757</v>
      </c>
      <c r="P770" s="48">
        <f>rangking!D761</f>
        <v>533</v>
      </c>
      <c r="Q770" s="40">
        <f t="shared" si="72"/>
        <v>500.5</v>
      </c>
      <c r="R770" s="33">
        <f t="shared" si="73"/>
        <v>210327.75</v>
      </c>
      <c r="S770" s="33">
        <f t="shared" si="74"/>
        <v>303774.25</v>
      </c>
      <c r="T770" s="31">
        <f t="shared" si="75"/>
        <v>234876.23125000001</v>
      </c>
    </row>
    <row r="771" spans="15:20" x14ac:dyDescent="0.2">
      <c r="O771" s="30">
        <v>758</v>
      </c>
      <c r="P771" s="48">
        <f>rangking!D762</f>
        <v>532</v>
      </c>
      <c r="Q771" s="40">
        <f t="shared" si="72"/>
        <v>500.5</v>
      </c>
      <c r="R771" s="33">
        <f t="shared" si="73"/>
        <v>210327.75</v>
      </c>
      <c r="S771" s="33">
        <f t="shared" si="74"/>
        <v>303774.25</v>
      </c>
      <c r="T771" s="31">
        <f t="shared" si="75"/>
        <v>236979.50874999998</v>
      </c>
    </row>
    <row r="772" spans="15:20" x14ac:dyDescent="0.2">
      <c r="O772" s="30">
        <v>759</v>
      </c>
      <c r="P772" s="48">
        <f>rangking!D763</f>
        <v>532</v>
      </c>
      <c r="Q772" s="40">
        <f t="shared" si="72"/>
        <v>500.5</v>
      </c>
      <c r="R772" s="33">
        <f t="shared" si="73"/>
        <v>210327.75</v>
      </c>
      <c r="S772" s="33">
        <f t="shared" si="74"/>
        <v>303774.25</v>
      </c>
      <c r="T772" s="31">
        <f t="shared" si="75"/>
        <v>236979.50874999998</v>
      </c>
    </row>
    <row r="773" spans="15:20" x14ac:dyDescent="0.2">
      <c r="O773" s="30">
        <v>760</v>
      </c>
      <c r="P773" s="48">
        <f>rangking!D764</f>
        <v>531</v>
      </c>
      <c r="Q773" s="40">
        <f t="shared" si="72"/>
        <v>500.5</v>
      </c>
      <c r="R773" s="33">
        <f t="shared" si="73"/>
        <v>210327.75</v>
      </c>
      <c r="S773" s="33">
        <f t="shared" si="74"/>
        <v>303774.25</v>
      </c>
      <c r="T773" s="31">
        <f t="shared" si="75"/>
        <v>239082.78625</v>
      </c>
    </row>
    <row r="774" spans="15:20" x14ac:dyDescent="0.2">
      <c r="O774" s="30">
        <v>761</v>
      </c>
      <c r="P774" s="48">
        <f>rangking!D765</f>
        <v>530</v>
      </c>
      <c r="Q774" s="40">
        <f t="shared" si="72"/>
        <v>500.5</v>
      </c>
      <c r="R774" s="33">
        <f t="shared" si="73"/>
        <v>210327.75</v>
      </c>
      <c r="S774" s="33">
        <f t="shared" si="74"/>
        <v>303774.25</v>
      </c>
      <c r="T774" s="31">
        <f t="shared" si="75"/>
        <v>241186.06374999997</v>
      </c>
    </row>
    <row r="775" spans="15:20" x14ac:dyDescent="0.2">
      <c r="O775" s="30">
        <v>762</v>
      </c>
      <c r="P775" s="48">
        <f>rangking!D766</f>
        <v>529</v>
      </c>
      <c r="Q775" s="40">
        <f t="shared" si="72"/>
        <v>500.5</v>
      </c>
      <c r="R775" s="33">
        <f t="shared" si="73"/>
        <v>210327.75</v>
      </c>
      <c r="S775" s="33">
        <f t="shared" si="74"/>
        <v>303774.25</v>
      </c>
      <c r="T775" s="31">
        <f t="shared" si="75"/>
        <v>243289.34125</v>
      </c>
    </row>
    <row r="776" spans="15:20" x14ac:dyDescent="0.2">
      <c r="O776" s="30">
        <v>763</v>
      </c>
      <c r="P776" s="48">
        <f>rangking!D767</f>
        <v>529</v>
      </c>
      <c r="Q776" s="40">
        <f t="shared" si="72"/>
        <v>500.5</v>
      </c>
      <c r="R776" s="33">
        <f t="shared" si="73"/>
        <v>210327.75</v>
      </c>
      <c r="S776" s="33">
        <f t="shared" si="74"/>
        <v>303774.25</v>
      </c>
      <c r="T776" s="31">
        <f t="shared" si="75"/>
        <v>243289.34125</v>
      </c>
    </row>
    <row r="777" spans="15:20" x14ac:dyDescent="0.2">
      <c r="O777" s="30">
        <v>764</v>
      </c>
      <c r="P777" s="48">
        <f>rangking!D768</f>
        <v>529</v>
      </c>
      <c r="Q777" s="40">
        <f t="shared" si="72"/>
        <v>500.5</v>
      </c>
      <c r="R777" s="33">
        <f t="shared" si="73"/>
        <v>210327.75</v>
      </c>
      <c r="S777" s="33">
        <f t="shared" si="74"/>
        <v>303774.25</v>
      </c>
      <c r="T777" s="31">
        <f t="shared" si="75"/>
        <v>243289.34125</v>
      </c>
    </row>
    <row r="778" spans="15:20" x14ac:dyDescent="0.2">
      <c r="O778" s="30">
        <v>765</v>
      </c>
      <c r="P778" s="48">
        <f>rangking!D769</f>
        <v>529</v>
      </c>
      <c r="Q778" s="40">
        <f t="shared" si="72"/>
        <v>500.5</v>
      </c>
      <c r="R778" s="33">
        <f t="shared" si="73"/>
        <v>210327.75</v>
      </c>
      <c r="S778" s="33">
        <f t="shared" si="74"/>
        <v>303774.25</v>
      </c>
      <c r="T778" s="31">
        <f t="shared" si="75"/>
        <v>243289.34125</v>
      </c>
    </row>
    <row r="779" spans="15:20" x14ac:dyDescent="0.2">
      <c r="O779" s="30">
        <v>766</v>
      </c>
      <c r="P779" s="48">
        <f>rangking!D770</f>
        <v>529</v>
      </c>
      <c r="Q779" s="40">
        <f t="shared" si="72"/>
        <v>500.5</v>
      </c>
      <c r="R779" s="33">
        <f t="shared" si="73"/>
        <v>210327.75</v>
      </c>
      <c r="S779" s="33">
        <f t="shared" si="74"/>
        <v>303774.25</v>
      </c>
      <c r="T779" s="31">
        <f t="shared" si="75"/>
        <v>243289.34125</v>
      </c>
    </row>
    <row r="780" spans="15:20" x14ac:dyDescent="0.2">
      <c r="O780" s="30">
        <v>767</v>
      </c>
      <c r="P780" s="48">
        <f>rangking!D771</f>
        <v>529</v>
      </c>
      <c r="Q780" s="40">
        <f t="shared" si="72"/>
        <v>500.5</v>
      </c>
      <c r="R780" s="33">
        <f t="shared" si="73"/>
        <v>210327.75</v>
      </c>
      <c r="S780" s="33">
        <f t="shared" si="74"/>
        <v>303774.25</v>
      </c>
      <c r="T780" s="31">
        <f t="shared" si="75"/>
        <v>243289.34125</v>
      </c>
    </row>
    <row r="781" spans="15:20" x14ac:dyDescent="0.2">
      <c r="O781" s="30">
        <v>768</v>
      </c>
      <c r="P781" s="48">
        <f>rangking!D772</f>
        <v>529</v>
      </c>
      <c r="Q781" s="40">
        <f t="shared" si="72"/>
        <v>500.5</v>
      </c>
      <c r="R781" s="33">
        <f t="shared" si="73"/>
        <v>210327.75</v>
      </c>
      <c r="S781" s="33">
        <f t="shared" si="74"/>
        <v>303774.25</v>
      </c>
      <c r="T781" s="31">
        <f t="shared" si="75"/>
        <v>243289.34125</v>
      </c>
    </row>
    <row r="782" spans="15:20" x14ac:dyDescent="0.2">
      <c r="O782" s="30">
        <v>769</v>
      </c>
      <c r="P782" s="48">
        <f>rangking!D773</f>
        <v>529</v>
      </c>
      <c r="Q782" s="40">
        <f t="shared" si="72"/>
        <v>500.5</v>
      </c>
      <c r="R782" s="33">
        <f t="shared" si="73"/>
        <v>210327.75</v>
      </c>
      <c r="S782" s="33">
        <f t="shared" si="74"/>
        <v>303774.25</v>
      </c>
      <c r="T782" s="31">
        <f t="shared" si="75"/>
        <v>243289.34125</v>
      </c>
    </row>
    <row r="783" spans="15:20" x14ac:dyDescent="0.2">
      <c r="O783" s="30">
        <v>770</v>
      </c>
      <c r="P783" s="48">
        <f>rangking!D774</f>
        <v>529</v>
      </c>
      <c r="Q783" s="40">
        <f t="shared" si="72"/>
        <v>500.5</v>
      </c>
      <c r="R783" s="33">
        <f t="shared" si="73"/>
        <v>210327.75</v>
      </c>
      <c r="S783" s="33">
        <f t="shared" si="74"/>
        <v>303774.25</v>
      </c>
      <c r="T783" s="31">
        <f t="shared" si="75"/>
        <v>243289.34125</v>
      </c>
    </row>
    <row r="784" spans="15:20" x14ac:dyDescent="0.2">
      <c r="O784" s="30">
        <v>771</v>
      </c>
      <c r="P784" s="48">
        <f>rangking!D775</f>
        <v>528</v>
      </c>
      <c r="Q784" s="40">
        <f t="shared" si="72"/>
        <v>500.5</v>
      </c>
      <c r="R784" s="33">
        <f t="shared" si="73"/>
        <v>210327.75</v>
      </c>
      <c r="S784" s="33">
        <f t="shared" si="74"/>
        <v>303774.25</v>
      </c>
      <c r="T784" s="31">
        <f t="shared" si="75"/>
        <v>245392.61875000002</v>
      </c>
    </row>
    <row r="785" spans="15:20" x14ac:dyDescent="0.2">
      <c r="O785" s="30">
        <v>772</v>
      </c>
      <c r="P785" s="48">
        <f>rangking!D776</f>
        <v>528</v>
      </c>
      <c r="Q785" s="40">
        <f t="shared" si="72"/>
        <v>500.5</v>
      </c>
      <c r="R785" s="33">
        <f t="shared" si="73"/>
        <v>210327.75</v>
      </c>
      <c r="S785" s="33">
        <f t="shared" si="74"/>
        <v>303774.25</v>
      </c>
      <c r="T785" s="31">
        <f t="shared" si="75"/>
        <v>245392.61875000002</v>
      </c>
    </row>
    <row r="786" spans="15:20" x14ac:dyDescent="0.2">
      <c r="O786" s="30">
        <v>773</v>
      </c>
      <c r="P786" s="48">
        <f>rangking!D777</f>
        <v>528</v>
      </c>
      <c r="Q786" s="40">
        <f t="shared" si="72"/>
        <v>500.5</v>
      </c>
      <c r="R786" s="33">
        <f t="shared" si="73"/>
        <v>210327.75</v>
      </c>
      <c r="S786" s="33">
        <f t="shared" si="74"/>
        <v>303774.25</v>
      </c>
      <c r="T786" s="31">
        <f t="shared" si="75"/>
        <v>245392.61875000002</v>
      </c>
    </row>
    <row r="787" spans="15:20" x14ac:dyDescent="0.2">
      <c r="O787" s="30">
        <v>774</v>
      </c>
      <c r="P787" s="48">
        <f>rangking!D778</f>
        <v>528</v>
      </c>
      <c r="Q787" s="40">
        <f t="shared" si="72"/>
        <v>500.5</v>
      </c>
      <c r="R787" s="33">
        <f t="shared" si="73"/>
        <v>210327.75</v>
      </c>
      <c r="S787" s="33">
        <f t="shared" si="74"/>
        <v>303774.25</v>
      </c>
      <c r="T787" s="31">
        <f t="shared" si="75"/>
        <v>245392.61875000002</v>
      </c>
    </row>
    <row r="788" spans="15:20" x14ac:dyDescent="0.2">
      <c r="O788" s="30">
        <v>775</v>
      </c>
      <c r="P788" s="48">
        <f>rangking!D779</f>
        <v>527</v>
      </c>
      <c r="Q788" s="40">
        <f t="shared" si="72"/>
        <v>500.5</v>
      </c>
      <c r="R788" s="33">
        <f t="shared" si="73"/>
        <v>210327.75</v>
      </c>
      <c r="S788" s="33">
        <f t="shared" si="74"/>
        <v>303774.25</v>
      </c>
      <c r="T788" s="31">
        <f t="shared" si="75"/>
        <v>247495.89624999999</v>
      </c>
    </row>
    <row r="789" spans="15:20" x14ac:dyDescent="0.2">
      <c r="O789" s="30">
        <v>776</v>
      </c>
      <c r="P789" s="48">
        <f>rangking!D780</f>
        <v>527</v>
      </c>
      <c r="Q789" s="40">
        <f t="shared" si="72"/>
        <v>500.5</v>
      </c>
      <c r="R789" s="33">
        <f t="shared" si="73"/>
        <v>210327.75</v>
      </c>
      <c r="S789" s="33">
        <f t="shared" si="74"/>
        <v>303774.25</v>
      </c>
      <c r="T789" s="31">
        <f t="shared" si="75"/>
        <v>247495.89624999999</v>
      </c>
    </row>
    <row r="790" spans="15:20" x14ac:dyDescent="0.2">
      <c r="O790" s="30">
        <v>777</v>
      </c>
      <c r="P790" s="48">
        <f>rangking!D781</f>
        <v>527</v>
      </c>
      <c r="Q790" s="40">
        <f t="shared" si="72"/>
        <v>500.5</v>
      </c>
      <c r="R790" s="33">
        <f t="shared" si="73"/>
        <v>210327.75</v>
      </c>
      <c r="S790" s="33">
        <f t="shared" si="74"/>
        <v>303774.25</v>
      </c>
      <c r="T790" s="31">
        <f t="shared" si="75"/>
        <v>247495.89624999999</v>
      </c>
    </row>
    <row r="791" spans="15:20" x14ac:dyDescent="0.2">
      <c r="O791" s="30">
        <v>778</v>
      </c>
      <c r="P791" s="48">
        <f>rangking!D782</f>
        <v>527</v>
      </c>
      <c r="Q791" s="40">
        <f t="shared" si="72"/>
        <v>500.5</v>
      </c>
      <c r="R791" s="33">
        <f t="shared" si="73"/>
        <v>210327.75</v>
      </c>
      <c r="S791" s="33">
        <f t="shared" si="74"/>
        <v>303774.25</v>
      </c>
      <c r="T791" s="31">
        <f t="shared" si="75"/>
        <v>247495.89624999999</v>
      </c>
    </row>
    <row r="792" spans="15:20" x14ac:dyDescent="0.2">
      <c r="O792" s="30">
        <v>779</v>
      </c>
      <c r="P792" s="48">
        <f>rangking!D783</f>
        <v>527</v>
      </c>
      <c r="Q792" s="40">
        <f t="shared" si="72"/>
        <v>500.5</v>
      </c>
      <c r="R792" s="33">
        <f t="shared" si="73"/>
        <v>210327.75</v>
      </c>
      <c r="S792" s="33">
        <f t="shared" si="74"/>
        <v>303774.25</v>
      </c>
      <c r="T792" s="31">
        <f t="shared" si="75"/>
        <v>247495.89624999999</v>
      </c>
    </row>
    <row r="793" spans="15:20" x14ac:dyDescent="0.2">
      <c r="O793" s="30">
        <v>780</v>
      </c>
      <c r="P793" s="48">
        <f>rangking!D784</f>
        <v>527</v>
      </c>
      <c r="Q793" s="40">
        <f t="shared" si="72"/>
        <v>500.5</v>
      </c>
      <c r="R793" s="33">
        <f t="shared" si="73"/>
        <v>210327.75</v>
      </c>
      <c r="S793" s="33">
        <f t="shared" si="74"/>
        <v>303774.25</v>
      </c>
      <c r="T793" s="31">
        <f t="shared" si="75"/>
        <v>247495.89624999999</v>
      </c>
    </row>
    <row r="794" spans="15:20" x14ac:dyDescent="0.2">
      <c r="O794" s="30">
        <v>781</v>
      </c>
      <c r="P794" s="48">
        <f>rangking!D785</f>
        <v>527</v>
      </c>
      <c r="Q794" s="40">
        <f t="shared" si="72"/>
        <v>500.5</v>
      </c>
      <c r="R794" s="33">
        <f t="shared" si="73"/>
        <v>210327.75</v>
      </c>
      <c r="S794" s="33">
        <f t="shared" si="74"/>
        <v>303774.25</v>
      </c>
      <c r="T794" s="31">
        <f t="shared" si="75"/>
        <v>247495.89624999999</v>
      </c>
    </row>
    <row r="795" spans="15:20" x14ac:dyDescent="0.2">
      <c r="O795" s="30">
        <v>782</v>
      </c>
      <c r="P795" s="48">
        <f>rangking!D786</f>
        <v>527</v>
      </c>
      <c r="Q795" s="40">
        <f t="shared" si="72"/>
        <v>500.5</v>
      </c>
      <c r="R795" s="33">
        <f t="shared" si="73"/>
        <v>210327.75</v>
      </c>
      <c r="S795" s="33">
        <f t="shared" si="74"/>
        <v>303774.25</v>
      </c>
      <c r="T795" s="31">
        <f t="shared" si="75"/>
        <v>247495.89624999999</v>
      </c>
    </row>
    <row r="796" spans="15:20" x14ac:dyDescent="0.2">
      <c r="O796" s="30">
        <v>783</v>
      </c>
      <c r="P796" s="48">
        <f>rangking!D787</f>
        <v>527</v>
      </c>
      <c r="Q796" s="40">
        <f t="shared" si="72"/>
        <v>500.5</v>
      </c>
      <c r="R796" s="33">
        <f t="shared" si="73"/>
        <v>210327.75</v>
      </c>
      <c r="S796" s="33">
        <f t="shared" si="74"/>
        <v>303774.25</v>
      </c>
      <c r="T796" s="31">
        <f t="shared" si="75"/>
        <v>247495.89624999999</v>
      </c>
    </row>
    <row r="797" spans="15:20" x14ac:dyDescent="0.2">
      <c r="O797" s="30">
        <v>784</v>
      </c>
      <c r="P797" s="48">
        <f>rangking!D788</f>
        <v>527</v>
      </c>
      <c r="Q797" s="40">
        <f t="shared" si="72"/>
        <v>500.5</v>
      </c>
      <c r="R797" s="33">
        <f t="shared" si="73"/>
        <v>210327.75</v>
      </c>
      <c r="S797" s="33">
        <f t="shared" si="74"/>
        <v>303774.25</v>
      </c>
      <c r="T797" s="31">
        <f t="shared" si="75"/>
        <v>247495.89624999999</v>
      </c>
    </row>
    <row r="798" spans="15:20" x14ac:dyDescent="0.2">
      <c r="O798" s="30">
        <v>785</v>
      </c>
      <c r="P798" s="48">
        <f>rangking!D789</f>
        <v>527</v>
      </c>
      <c r="Q798" s="40">
        <f t="shared" si="72"/>
        <v>500.5</v>
      </c>
      <c r="R798" s="33">
        <f t="shared" si="73"/>
        <v>210327.75</v>
      </c>
      <c r="S798" s="33">
        <f t="shared" si="74"/>
        <v>303774.25</v>
      </c>
      <c r="T798" s="31">
        <f t="shared" si="75"/>
        <v>247495.89624999999</v>
      </c>
    </row>
    <row r="799" spans="15:20" x14ac:dyDescent="0.2">
      <c r="O799" s="30">
        <v>786</v>
      </c>
      <c r="P799" s="48">
        <f>rangking!D790</f>
        <v>524</v>
      </c>
      <c r="Q799" s="40">
        <f t="shared" si="72"/>
        <v>500.5</v>
      </c>
      <c r="R799" s="33">
        <f t="shared" si="73"/>
        <v>210327.75</v>
      </c>
      <c r="S799" s="33">
        <f t="shared" si="74"/>
        <v>303774.25</v>
      </c>
      <c r="T799" s="31">
        <f t="shared" si="75"/>
        <v>253805.72875000001</v>
      </c>
    </row>
    <row r="800" spans="15:20" x14ac:dyDescent="0.2">
      <c r="O800" s="30">
        <v>787</v>
      </c>
      <c r="P800" s="48">
        <f>rangking!D791</f>
        <v>524</v>
      </c>
      <c r="Q800" s="40">
        <f t="shared" si="72"/>
        <v>500.5</v>
      </c>
      <c r="R800" s="33">
        <f t="shared" si="73"/>
        <v>210327.75</v>
      </c>
      <c r="S800" s="33">
        <f t="shared" si="74"/>
        <v>303774.25</v>
      </c>
      <c r="T800" s="31">
        <f t="shared" si="75"/>
        <v>253805.72875000001</v>
      </c>
    </row>
    <row r="801" spans="15:20" x14ac:dyDescent="0.2">
      <c r="O801" s="30">
        <v>788</v>
      </c>
      <c r="P801" s="48">
        <f>rangking!D792</f>
        <v>524</v>
      </c>
      <c r="Q801" s="40">
        <f t="shared" si="72"/>
        <v>500.5</v>
      </c>
      <c r="R801" s="33">
        <f t="shared" si="73"/>
        <v>210327.75</v>
      </c>
      <c r="S801" s="33">
        <f t="shared" si="74"/>
        <v>303774.25</v>
      </c>
      <c r="T801" s="31">
        <f t="shared" si="75"/>
        <v>253805.72875000001</v>
      </c>
    </row>
    <row r="802" spans="15:20" x14ac:dyDescent="0.2">
      <c r="O802" s="30">
        <v>789</v>
      </c>
      <c r="P802" s="48">
        <f>rangking!D793</f>
        <v>524</v>
      </c>
      <c r="Q802" s="40">
        <f t="shared" si="72"/>
        <v>500.5</v>
      </c>
      <c r="R802" s="33">
        <f t="shared" si="73"/>
        <v>210327.75</v>
      </c>
      <c r="S802" s="33">
        <f t="shared" si="74"/>
        <v>303774.25</v>
      </c>
      <c r="T802" s="31">
        <f t="shared" si="75"/>
        <v>253805.72875000001</v>
      </c>
    </row>
    <row r="803" spans="15:20" x14ac:dyDescent="0.2">
      <c r="O803" s="30">
        <v>790</v>
      </c>
      <c r="P803" s="48">
        <f>rangking!D794</f>
        <v>523</v>
      </c>
      <c r="Q803" s="40">
        <f t="shared" si="72"/>
        <v>500.5</v>
      </c>
      <c r="R803" s="33">
        <f t="shared" si="73"/>
        <v>210327.75</v>
      </c>
      <c r="S803" s="33">
        <f t="shared" si="74"/>
        <v>303774.25</v>
      </c>
      <c r="T803" s="31">
        <f t="shared" si="75"/>
        <v>255909.00624999998</v>
      </c>
    </row>
    <row r="804" spans="15:20" x14ac:dyDescent="0.2">
      <c r="O804" s="30">
        <v>791</v>
      </c>
      <c r="P804" s="48">
        <f>rangking!D795</f>
        <v>523</v>
      </c>
      <c r="Q804" s="40">
        <f t="shared" si="72"/>
        <v>500.5</v>
      </c>
      <c r="R804" s="33">
        <f t="shared" si="73"/>
        <v>210327.75</v>
      </c>
      <c r="S804" s="33">
        <f t="shared" si="74"/>
        <v>303774.25</v>
      </c>
      <c r="T804" s="31">
        <f t="shared" si="75"/>
        <v>255909.00624999998</v>
      </c>
    </row>
    <row r="805" spans="15:20" x14ac:dyDescent="0.2">
      <c r="O805" s="30">
        <v>792</v>
      </c>
      <c r="P805" s="48">
        <f>rangking!D796</f>
        <v>523</v>
      </c>
      <c r="Q805" s="40">
        <f t="shared" si="72"/>
        <v>500.5</v>
      </c>
      <c r="R805" s="33">
        <f t="shared" si="73"/>
        <v>210327.75</v>
      </c>
      <c r="S805" s="33">
        <f t="shared" si="74"/>
        <v>303774.25</v>
      </c>
      <c r="T805" s="31">
        <f t="shared" si="75"/>
        <v>255909.00624999998</v>
      </c>
    </row>
    <row r="806" spans="15:20" x14ac:dyDescent="0.2">
      <c r="O806" s="30">
        <v>793</v>
      </c>
      <c r="P806" s="48">
        <f>rangking!D797</f>
        <v>523</v>
      </c>
      <c r="Q806" s="40">
        <f t="shared" si="72"/>
        <v>500.5</v>
      </c>
      <c r="R806" s="33">
        <f t="shared" si="73"/>
        <v>210327.75</v>
      </c>
      <c r="S806" s="33">
        <f t="shared" si="74"/>
        <v>303774.25</v>
      </c>
      <c r="T806" s="31">
        <f t="shared" si="75"/>
        <v>255909.00624999998</v>
      </c>
    </row>
    <row r="807" spans="15:20" x14ac:dyDescent="0.2">
      <c r="O807" s="30">
        <v>794</v>
      </c>
      <c r="P807" s="48">
        <f>rangking!D798</f>
        <v>523</v>
      </c>
      <c r="Q807" s="40">
        <f t="shared" si="72"/>
        <v>500.5</v>
      </c>
      <c r="R807" s="33">
        <f t="shared" si="73"/>
        <v>210327.75</v>
      </c>
      <c r="S807" s="33">
        <f t="shared" si="74"/>
        <v>303774.25</v>
      </c>
      <c r="T807" s="31">
        <f t="shared" si="75"/>
        <v>255909.00624999998</v>
      </c>
    </row>
    <row r="808" spans="15:20" x14ac:dyDescent="0.2">
      <c r="O808" s="30">
        <v>795</v>
      </c>
      <c r="P808" s="48">
        <f>rangking!D799</f>
        <v>522</v>
      </c>
      <c r="Q808" s="40">
        <f t="shared" si="72"/>
        <v>500.5</v>
      </c>
      <c r="R808" s="33">
        <f t="shared" si="73"/>
        <v>210327.75</v>
      </c>
      <c r="S808" s="33">
        <f t="shared" si="74"/>
        <v>303774.25</v>
      </c>
      <c r="T808" s="31">
        <f t="shared" si="75"/>
        <v>258012.28375</v>
      </c>
    </row>
    <row r="809" spans="15:20" x14ac:dyDescent="0.2">
      <c r="O809" s="30">
        <v>796</v>
      </c>
      <c r="P809" s="48">
        <f>rangking!D800</f>
        <v>521</v>
      </c>
      <c r="Q809" s="40">
        <f t="shared" si="72"/>
        <v>500.5</v>
      </c>
      <c r="R809" s="33">
        <f t="shared" si="73"/>
        <v>210327.75</v>
      </c>
      <c r="S809" s="33">
        <f t="shared" si="74"/>
        <v>303774.25</v>
      </c>
      <c r="T809" s="31">
        <f t="shared" si="75"/>
        <v>260115.56125000003</v>
      </c>
    </row>
    <row r="810" spans="15:20" x14ac:dyDescent="0.2">
      <c r="O810" s="30">
        <v>797</v>
      </c>
      <c r="P810" s="48">
        <f>rangking!D801</f>
        <v>521</v>
      </c>
      <c r="Q810" s="40">
        <f t="shared" si="72"/>
        <v>500.5</v>
      </c>
      <c r="R810" s="33">
        <f t="shared" si="73"/>
        <v>210327.75</v>
      </c>
      <c r="S810" s="33">
        <f t="shared" si="74"/>
        <v>303774.25</v>
      </c>
      <c r="T810" s="31">
        <f t="shared" si="75"/>
        <v>260115.56125000003</v>
      </c>
    </row>
    <row r="811" spans="15:20" x14ac:dyDescent="0.2">
      <c r="O811" s="30">
        <v>798</v>
      </c>
      <c r="P811" s="48">
        <f>rangking!D802</f>
        <v>520</v>
      </c>
      <c r="Q811" s="40">
        <f t="shared" si="72"/>
        <v>500.5</v>
      </c>
      <c r="R811" s="33">
        <f t="shared" si="73"/>
        <v>210327.75</v>
      </c>
      <c r="S811" s="33">
        <f t="shared" si="74"/>
        <v>303774.25</v>
      </c>
      <c r="T811" s="31">
        <f t="shared" si="75"/>
        <v>262218.83875</v>
      </c>
    </row>
    <row r="812" spans="15:20" x14ac:dyDescent="0.2">
      <c r="O812" s="30">
        <v>799</v>
      </c>
      <c r="P812" s="48">
        <f>rangking!D803</f>
        <v>519</v>
      </c>
      <c r="Q812" s="40">
        <f t="shared" si="72"/>
        <v>500.5</v>
      </c>
      <c r="R812" s="33">
        <f t="shared" si="73"/>
        <v>210327.75</v>
      </c>
      <c r="S812" s="33">
        <f t="shared" si="74"/>
        <v>303774.25</v>
      </c>
      <c r="T812" s="31">
        <f t="shared" si="75"/>
        <v>264322.11625000002</v>
      </c>
    </row>
    <row r="813" spans="15:20" x14ac:dyDescent="0.2">
      <c r="O813" s="30">
        <v>800</v>
      </c>
      <c r="P813" s="48">
        <f>rangking!D804</f>
        <v>519</v>
      </c>
      <c r="Q813" s="40">
        <f t="shared" si="72"/>
        <v>500.5</v>
      </c>
      <c r="R813" s="33">
        <f t="shared" si="73"/>
        <v>210327.75</v>
      </c>
      <c r="S813" s="33">
        <f t="shared" si="74"/>
        <v>303774.25</v>
      </c>
      <c r="T813" s="31">
        <f t="shared" si="75"/>
        <v>264322.11625000002</v>
      </c>
    </row>
    <row r="814" spans="15:20" x14ac:dyDescent="0.2">
      <c r="O814" s="30">
        <v>801</v>
      </c>
      <c r="P814" s="48">
        <f>rangking!D805</f>
        <v>519</v>
      </c>
      <c r="Q814" s="40">
        <f t="shared" si="72"/>
        <v>500.5</v>
      </c>
      <c r="R814" s="33">
        <f t="shared" si="73"/>
        <v>210327.75</v>
      </c>
      <c r="S814" s="33">
        <f t="shared" si="74"/>
        <v>303774.25</v>
      </c>
      <c r="T814" s="31">
        <f t="shared" si="75"/>
        <v>264322.11625000002</v>
      </c>
    </row>
    <row r="815" spans="15:20" x14ac:dyDescent="0.2">
      <c r="O815" s="30">
        <v>802</v>
      </c>
      <c r="P815" s="48">
        <f>rangking!D806</f>
        <v>519</v>
      </c>
      <c r="Q815" s="40">
        <f t="shared" si="72"/>
        <v>500.5</v>
      </c>
      <c r="R815" s="33">
        <f t="shared" si="73"/>
        <v>210327.75</v>
      </c>
      <c r="S815" s="33">
        <f t="shared" si="74"/>
        <v>303774.25</v>
      </c>
      <c r="T815" s="31">
        <f t="shared" si="75"/>
        <v>264322.11625000002</v>
      </c>
    </row>
    <row r="816" spans="15:20" x14ac:dyDescent="0.2">
      <c r="O816" s="30">
        <v>803</v>
      </c>
      <c r="P816" s="48">
        <f>rangking!D807</f>
        <v>519</v>
      </c>
      <c r="Q816" s="40">
        <f t="shared" si="72"/>
        <v>500.5</v>
      </c>
      <c r="R816" s="33">
        <f t="shared" si="73"/>
        <v>210327.75</v>
      </c>
      <c r="S816" s="33">
        <f t="shared" si="74"/>
        <v>303774.25</v>
      </c>
      <c r="T816" s="31">
        <f t="shared" si="75"/>
        <v>264322.11625000002</v>
      </c>
    </row>
    <row r="817" spans="15:20" x14ac:dyDescent="0.2">
      <c r="O817" s="30">
        <v>804</v>
      </c>
      <c r="P817" s="48">
        <f>rangking!D808</f>
        <v>518</v>
      </c>
      <c r="Q817" s="40">
        <f t="shared" si="72"/>
        <v>500.5</v>
      </c>
      <c r="R817" s="33">
        <f t="shared" si="73"/>
        <v>210327.75</v>
      </c>
      <c r="S817" s="33">
        <f t="shared" si="74"/>
        <v>303774.25</v>
      </c>
      <c r="T817" s="31">
        <f t="shared" si="75"/>
        <v>266425.39374999999</v>
      </c>
    </row>
    <row r="818" spans="15:20" x14ac:dyDescent="0.2">
      <c r="O818" s="30">
        <v>805</v>
      </c>
      <c r="P818" s="48">
        <f>rangking!D809</f>
        <v>517</v>
      </c>
      <c r="Q818" s="40">
        <f t="shared" si="72"/>
        <v>500.5</v>
      </c>
      <c r="R818" s="33">
        <f t="shared" si="73"/>
        <v>210327.75</v>
      </c>
      <c r="S818" s="33">
        <f t="shared" si="74"/>
        <v>303774.25</v>
      </c>
      <c r="T818" s="31">
        <f t="shared" si="75"/>
        <v>268528.67125000001</v>
      </c>
    </row>
    <row r="819" spans="15:20" x14ac:dyDescent="0.2">
      <c r="O819" s="30">
        <v>806</v>
      </c>
      <c r="P819" s="48">
        <f>rangking!D810</f>
        <v>516</v>
      </c>
      <c r="Q819" s="40">
        <f t="shared" si="72"/>
        <v>500.5</v>
      </c>
      <c r="R819" s="33">
        <f t="shared" si="73"/>
        <v>210327.75</v>
      </c>
      <c r="S819" s="33">
        <f t="shared" si="74"/>
        <v>303774.25</v>
      </c>
      <c r="T819" s="31">
        <f t="shared" si="75"/>
        <v>270631.94874999998</v>
      </c>
    </row>
    <row r="820" spans="15:20" x14ac:dyDescent="0.2">
      <c r="O820" s="30">
        <v>807</v>
      </c>
      <c r="P820" s="48">
        <f>rangking!D811</f>
        <v>516</v>
      </c>
      <c r="Q820" s="40">
        <f t="shared" si="72"/>
        <v>500.5</v>
      </c>
      <c r="R820" s="33">
        <f t="shared" si="73"/>
        <v>210327.75</v>
      </c>
      <c r="S820" s="33">
        <f t="shared" si="74"/>
        <v>303774.25</v>
      </c>
      <c r="T820" s="31">
        <f t="shared" si="75"/>
        <v>270631.94874999998</v>
      </c>
    </row>
    <row r="821" spans="15:20" x14ac:dyDescent="0.2">
      <c r="O821" s="30">
        <v>808</v>
      </c>
      <c r="P821" s="48">
        <f>rangking!D812</f>
        <v>515</v>
      </c>
      <c r="Q821" s="40">
        <f t="shared" si="72"/>
        <v>500.5</v>
      </c>
      <c r="R821" s="33">
        <f t="shared" si="73"/>
        <v>210327.75</v>
      </c>
      <c r="S821" s="33">
        <f t="shared" si="74"/>
        <v>303774.25</v>
      </c>
      <c r="T821" s="31">
        <f t="shared" si="75"/>
        <v>272735.22625000001</v>
      </c>
    </row>
    <row r="822" spans="15:20" x14ac:dyDescent="0.2">
      <c r="O822" s="30">
        <v>809</v>
      </c>
      <c r="P822" s="48">
        <f>rangking!D813</f>
        <v>515</v>
      </c>
      <c r="Q822" s="40">
        <f t="shared" si="72"/>
        <v>500.5</v>
      </c>
      <c r="R822" s="33">
        <f t="shared" si="73"/>
        <v>210327.75</v>
      </c>
      <c r="S822" s="33">
        <f t="shared" si="74"/>
        <v>303774.25</v>
      </c>
      <c r="T822" s="31">
        <f t="shared" si="75"/>
        <v>272735.22625000001</v>
      </c>
    </row>
    <row r="823" spans="15:20" x14ac:dyDescent="0.2">
      <c r="O823" s="30">
        <v>810</v>
      </c>
      <c r="P823" s="48">
        <f>rangking!D814</f>
        <v>515</v>
      </c>
      <c r="Q823" s="40">
        <f t="shared" si="72"/>
        <v>500.5</v>
      </c>
      <c r="R823" s="33">
        <f t="shared" si="73"/>
        <v>210327.75</v>
      </c>
      <c r="S823" s="33">
        <f t="shared" si="74"/>
        <v>303774.25</v>
      </c>
      <c r="T823" s="31">
        <f t="shared" si="75"/>
        <v>272735.22625000001</v>
      </c>
    </row>
    <row r="824" spans="15:20" x14ac:dyDescent="0.2">
      <c r="O824" s="30">
        <v>811</v>
      </c>
      <c r="P824" s="48">
        <f>rangking!D815</f>
        <v>515</v>
      </c>
      <c r="Q824" s="40">
        <f t="shared" si="72"/>
        <v>500.5</v>
      </c>
      <c r="R824" s="33">
        <f t="shared" si="73"/>
        <v>210327.75</v>
      </c>
      <c r="S824" s="33">
        <f t="shared" si="74"/>
        <v>303774.25</v>
      </c>
      <c r="T824" s="31">
        <f t="shared" si="75"/>
        <v>272735.22625000001</v>
      </c>
    </row>
    <row r="825" spans="15:20" x14ac:dyDescent="0.2">
      <c r="O825" s="30">
        <v>812</v>
      </c>
      <c r="P825" s="48">
        <f>rangking!D816</f>
        <v>515</v>
      </c>
      <c r="Q825" s="40">
        <f t="shared" si="72"/>
        <v>500.5</v>
      </c>
      <c r="R825" s="33">
        <f t="shared" si="73"/>
        <v>210327.75</v>
      </c>
      <c r="S825" s="33">
        <f t="shared" si="74"/>
        <v>303774.25</v>
      </c>
      <c r="T825" s="31">
        <f t="shared" si="75"/>
        <v>272735.22625000001</v>
      </c>
    </row>
    <row r="826" spans="15:20" x14ac:dyDescent="0.2">
      <c r="O826" s="30">
        <v>813</v>
      </c>
      <c r="P826" s="48">
        <f>rangking!D817</f>
        <v>514</v>
      </c>
      <c r="Q826" s="40">
        <f t="shared" si="72"/>
        <v>500.5</v>
      </c>
      <c r="R826" s="33">
        <f t="shared" si="73"/>
        <v>210327.75</v>
      </c>
      <c r="S826" s="33">
        <f t="shared" si="74"/>
        <v>303774.25</v>
      </c>
      <c r="T826" s="31">
        <f t="shared" si="75"/>
        <v>274838.50374999997</v>
      </c>
    </row>
    <row r="827" spans="15:20" x14ac:dyDescent="0.2">
      <c r="O827" s="30">
        <v>814</v>
      </c>
      <c r="P827" s="48">
        <f>rangking!D818</f>
        <v>513</v>
      </c>
      <c r="Q827" s="40">
        <f t="shared" si="72"/>
        <v>500.5</v>
      </c>
      <c r="R827" s="33">
        <f t="shared" si="73"/>
        <v>210327.75</v>
      </c>
      <c r="S827" s="33">
        <f t="shared" si="74"/>
        <v>303774.25</v>
      </c>
      <c r="T827" s="31">
        <f t="shared" si="75"/>
        <v>276941.78125</v>
      </c>
    </row>
    <row r="828" spans="15:20" x14ac:dyDescent="0.2">
      <c r="O828" s="30">
        <v>815</v>
      </c>
      <c r="P828" s="48">
        <f>rangking!D819</f>
        <v>513</v>
      </c>
      <c r="Q828" s="40">
        <f t="shared" si="72"/>
        <v>500.5</v>
      </c>
      <c r="R828" s="33">
        <f t="shared" si="73"/>
        <v>210327.75</v>
      </c>
      <c r="S828" s="33">
        <f t="shared" si="74"/>
        <v>303774.25</v>
      </c>
      <c r="T828" s="31">
        <f t="shared" si="75"/>
        <v>276941.78125</v>
      </c>
    </row>
    <row r="829" spans="15:20" x14ac:dyDescent="0.2">
      <c r="O829" s="30">
        <v>816</v>
      </c>
      <c r="P829" s="48">
        <f>rangking!D820</f>
        <v>513</v>
      </c>
      <c r="Q829" s="40">
        <f t="shared" si="72"/>
        <v>500.5</v>
      </c>
      <c r="R829" s="33">
        <f t="shared" si="73"/>
        <v>210327.75</v>
      </c>
      <c r="S829" s="33">
        <f t="shared" si="74"/>
        <v>303774.25</v>
      </c>
      <c r="T829" s="31">
        <f t="shared" si="75"/>
        <v>276941.78125</v>
      </c>
    </row>
    <row r="830" spans="15:20" x14ac:dyDescent="0.2">
      <c r="O830" s="30">
        <v>817</v>
      </c>
      <c r="P830" s="48">
        <f>rangking!D821</f>
        <v>513</v>
      </c>
      <c r="Q830" s="40">
        <f t="shared" si="72"/>
        <v>500.5</v>
      </c>
      <c r="R830" s="33">
        <f t="shared" si="73"/>
        <v>210327.75</v>
      </c>
      <c r="S830" s="33">
        <f t="shared" si="74"/>
        <v>303774.25</v>
      </c>
      <c r="T830" s="31">
        <f t="shared" si="75"/>
        <v>276941.78125</v>
      </c>
    </row>
    <row r="831" spans="15:20" x14ac:dyDescent="0.2">
      <c r="O831" s="30">
        <v>818</v>
      </c>
      <c r="P831" s="48">
        <f>rangking!D822</f>
        <v>513</v>
      </c>
      <c r="Q831" s="40">
        <f t="shared" si="72"/>
        <v>500.5</v>
      </c>
      <c r="R831" s="33">
        <f t="shared" si="73"/>
        <v>210327.75</v>
      </c>
      <c r="S831" s="33">
        <f t="shared" si="74"/>
        <v>303774.25</v>
      </c>
      <c r="T831" s="31">
        <f t="shared" si="75"/>
        <v>276941.78125</v>
      </c>
    </row>
    <row r="832" spans="15:20" x14ac:dyDescent="0.2">
      <c r="O832" s="30">
        <v>819</v>
      </c>
      <c r="P832" s="48">
        <f>rangking!D823</f>
        <v>513</v>
      </c>
      <c r="Q832" s="40">
        <f t="shared" ref="Q832:Q895" si="76">IF(AND(P832&gt;=201,P832&lt;=300),200.5,IF(AND(P832&gt;=301,P832&lt;=400),300.5,IF(AND(P832&gt;=401,P832&lt;=500),400.5,IF(AND(P832&gt;=501,P832&lt;=600),500.5,IF(AND(P832&gt;=601,P832&lt;=700),600.5,IF(AND(P832&gt;=701,P832&lt;=800),700.5,IF(AND(P832&gt;=801,P832&lt;=900),800.5,900.5)))))))</f>
        <v>500.5</v>
      </c>
      <c r="R832" s="33">
        <f t="shared" ref="R832:R895" si="77">IF(AND(P832&gt;=201,P832&lt;=300),D$22,IF(AND(P832&gt;=301,P832&lt;=400),E$22,IF(AND(P832&gt;=401,P832&lt;=500),F$22,IF(AND(P832&gt;=501,P832&lt;=600),G$22,IF(AND(P832&gt;=601,P832&lt;=700),H$22,IF(AND(P832&gt;=701,P832&lt;=800),I$22,IF(AND(P832&gt;=801,P832&lt;=900),J$22,K$22)))))))</f>
        <v>210327.75</v>
      </c>
      <c r="S832" s="33">
        <f t="shared" ref="S832:S895" si="78">IF(P832&lt;=300,0,IF(P832&lt;=400,D$22,IF(P832&lt;=500,SUM(D$22:E$22),IF(P832&lt;=600,SUM(D$22:F$22),IF(P832&lt;=700,SUM(D$22:G$22),IF(P832&lt;=800,SUM(D$22:H$22),IF(P832&lt;=900,SUM(D$22:I$22),SUM(D$22:J$22))))))))</f>
        <v>303774.25</v>
      </c>
      <c r="T832" s="31">
        <f t="shared" ref="T832:T895" si="79">C$22-((P832-Q832)*R832/100+S832)</f>
        <v>276941.78125</v>
      </c>
    </row>
    <row r="833" spans="15:20" x14ac:dyDescent="0.2">
      <c r="O833" s="30">
        <v>820</v>
      </c>
      <c r="P833" s="48">
        <f>rangking!D824</f>
        <v>513</v>
      </c>
      <c r="Q833" s="40">
        <f t="shared" si="76"/>
        <v>500.5</v>
      </c>
      <c r="R833" s="33">
        <f t="shared" si="77"/>
        <v>210327.75</v>
      </c>
      <c r="S833" s="33">
        <f t="shared" si="78"/>
        <v>303774.25</v>
      </c>
      <c r="T833" s="31">
        <f t="shared" si="79"/>
        <v>276941.78125</v>
      </c>
    </row>
    <row r="834" spans="15:20" x14ac:dyDescent="0.2">
      <c r="O834" s="30">
        <v>821</v>
      </c>
      <c r="P834" s="48">
        <f>rangking!D825</f>
        <v>513</v>
      </c>
      <c r="Q834" s="40">
        <f t="shared" si="76"/>
        <v>500.5</v>
      </c>
      <c r="R834" s="33">
        <f t="shared" si="77"/>
        <v>210327.75</v>
      </c>
      <c r="S834" s="33">
        <f t="shared" si="78"/>
        <v>303774.25</v>
      </c>
      <c r="T834" s="31">
        <f t="shared" si="79"/>
        <v>276941.78125</v>
      </c>
    </row>
    <row r="835" spans="15:20" x14ac:dyDescent="0.2">
      <c r="O835" s="30">
        <v>822</v>
      </c>
      <c r="P835" s="48">
        <f>rangking!D826</f>
        <v>513</v>
      </c>
      <c r="Q835" s="40">
        <f t="shared" si="76"/>
        <v>500.5</v>
      </c>
      <c r="R835" s="33">
        <f t="shared" si="77"/>
        <v>210327.75</v>
      </c>
      <c r="S835" s="33">
        <f t="shared" si="78"/>
        <v>303774.25</v>
      </c>
      <c r="T835" s="31">
        <f t="shared" si="79"/>
        <v>276941.78125</v>
      </c>
    </row>
    <row r="836" spans="15:20" x14ac:dyDescent="0.2">
      <c r="O836" s="30">
        <v>823</v>
      </c>
      <c r="P836" s="48">
        <f>rangking!D827</f>
        <v>512</v>
      </c>
      <c r="Q836" s="40">
        <f t="shared" si="76"/>
        <v>500.5</v>
      </c>
      <c r="R836" s="33">
        <f t="shared" si="77"/>
        <v>210327.75</v>
      </c>
      <c r="S836" s="33">
        <f t="shared" si="78"/>
        <v>303774.25</v>
      </c>
      <c r="T836" s="31">
        <f t="shared" si="79"/>
        <v>279045.05875000003</v>
      </c>
    </row>
    <row r="837" spans="15:20" x14ac:dyDescent="0.2">
      <c r="O837" s="30">
        <v>824</v>
      </c>
      <c r="P837" s="48">
        <f>rangking!D828</f>
        <v>511</v>
      </c>
      <c r="Q837" s="40">
        <f t="shared" si="76"/>
        <v>500.5</v>
      </c>
      <c r="R837" s="33">
        <f t="shared" si="77"/>
        <v>210327.75</v>
      </c>
      <c r="S837" s="33">
        <f t="shared" si="78"/>
        <v>303774.25</v>
      </c>
      <c r="T837" s="31">
        <f t="shared" si="79"/>
        <v>281148.33624999999</v>
      </c>
    </row>
    <row r="838" spans="15:20" x14ac:dyDescent="0.2">
      <c r="O838" s="30">
        <v>825</v>
      </c>
      <c r="P838" s="48">
        <f>rangking!D829</f>
        <v>511</v>
      </c>
      <c r="Q838" s="40">
        <f t="shared" si="76"/>
        <v>500.5</v>
      </c>
      <c r="R838" s="33">
        <f t="shared" si="77"/>
        <v>210327.75</v>
      </c>
      <c r="S838" s="33">
        <f t="shared" si="78"/>
        <v>303774.25</v>
      </c>
      <c r="T838" s="31">
        <f t="shared" si="79"/>
        <v>281148.33624999999</v>
      </c>
    </row>
    <row r="839" spans="15:20" x14ac:dyDescent="0.2">
      <c r="O839" s="30">
        <v>826</v>
      </c>
      <c r="P839" s="48">
        <f>rangking!D830</f>
        <v>510</v>
      </c>
      <c r="Q839" s="40">
        <f t="shared" si="76"/>
        <v>500.5</v>
      </c>
      <c r="R839" s="33">
        <f t="shared" si="77"/>
        <v>210327.75</v>
      </c>
      <c r="S839" s="33">
        <f t="shared" si="78"/>
        <v>303774.25</v>
      </c>
      <c r="T839" s="31">
        <f t="shared" si="79"/>
        <v>283251.61375000002</v>
      </c>
    </row>
    <row r="840" spans="15:20" x14ac:dyDescent="0.2">
      <c r="O840" s="30">
        <v>827</v>
      </c>
      <c r="P840" s="48">
        <f>rangking!D831</f>
        <v>510</v>
      </c>
      <c r="Q840" s="40">
        <f t="shared" si="76"/>
        <v>500.5</v>
      </c>
      <c r="R840" s="33">
        <f t="shared" si="77"/>
        <v>210327.75</v>
      </c>
      <c r="S840" s="33">
        <f t="shared" si="78"/>
        <v>303774.25</v>
      </c>
      <c r="T840" s="31">
        <f t="shared" si="79"/>
        <v>283251.61375000002</v>
      </c>
    </row>
    <row r="841" spans="15:20" x14ac:dyDescent="0.2">
      <c r="O841" s="30">
        <v>828</v>
      </c>
      <c r="P841" s="48">
        <f>rangking!D832</f>
        <v>510</v>
      </c>
      <c r="Q841" s="40">
        <f t="shared" si="76"/>
        <v>500.5</v>
      </c>
      <c r="R841" s="33">
        <f t="shared" si="77"/>
        <v>210327.75</v>
      </c>
      <c r="S841" s="33">
        <f t="shared" si="78"/>
        <v>303774.25</v>
      </c>
      <c r="T841" s="31">
        <f t="shared" si="79"/>
        <v>283251.61375000002</v>
      </c>
    </row>
    <row r="842" spans="15:20" x14ac:dyDescent="0.2">
      <c r="O842" s="30">
        <v>829</v>
      </c>
      <c r="P842" s="48">
        <f>rangking!D833</f>
        <v>510</v>
      </c>
      <c r="Q842" s="40">
        <f t="shared" si="76"/>
        <v>500.5</v>
      </c>
      <c r="R842" s="33">
        <f t="shared" si="77"/>
        <v>210327.75</v>
      </c>
      <c r="S842" s="33">
        <f t="shared" si="78"/>
        <v>303774.25</v>
      </c>
      <c r="T842" s="31">
        <f t="shared" si="79"/>
        <v>283251.61375000002</v>
      </c>
    </row>
    <row r="843" spans="15:20" x14ac:dyDescent="0.2">
      <c r="O843" s="30">
        <v>830</v>
      </c>
      <c r="P843" s="48">
        <f>rangking!D834</f>
        <v>510</v>
      </c>
      <c r="Q843" s="40">
        <f t="shared" si="76"/>
        <v>500.5</v>
      </c>
      <c r="R843" s="33">
        <f t="shared" si="77"/>
        <v>210327.75</v>
      </c>
      <c r="S843" s="33">
        <f t="shared" si="78"/>
        <v>303774.25</v>
      </c>
      <c r="T843" s="31">
        <f t="shared" si="79"/>
        <v>283251.61375000002</v>
      </c>
    </row>
    <row r="844" spans="15:20" x14ac:dyDescent="0.2">
      <c r="O844" s="30">
        <v>831</v>
      </c>
      <c r="P844" s="48">
        <f>rangking!D835</f>
        <v>509</v>
      </c>
      <c r="Q844" s="40">
        <f t="shared" si="76"/>
        <v>500.5</v>
      </c>
      <c r="R844" s="33">
        <f t="shared" si="77"/>
        <v>210327.75</v>
      </c>
      <c r="S844" s="33">
        <f t="shared" si="78"/>
        <v>303774.25</v>
      </c>
      <c r="T844" s="31">
        <f t="shared" si="79"/>
        <v>285354.89124999999</v>
      </c>
    </row>
    <row r="845" spans="15:20" x14ac:dyDescent="0.2">
      <c r="O845" s="30">
        <v>832</v>
      </c>
      <c r="P845" s="48">
        <f>rangking!D836</f>
        <v>509</v>
      </c>
      <c r="Q845" s="40">
        <f t="shared" si="76"/>
        <v>500.5</v>
      </c>
      <c r="R845" s="33">
        <f t="shared" si="77"/>
        <v>210327.75</v>
      </c>
      <c r="S845" s="33">
        <f t="shared" si="78"/>
        <v>303774.25</v>
      </c>
      <c r="T845" s="31">
        <f t="shared" si="79"/>
        <v>285354.89124999999</v>
      </c>
    </row>
    <row r="846" spans="15:20" x14ac:dyDescent="0.2">
      <c r="O846" s="30">
        <v>833</v>
      </c>
      <c r="P846" s="48">
        <f>rangking!D837</f>
        <v>508</v>
      </c>
      <c r="Q846" s="40">
        <f t="shared" si="76"/>
        <v>500.5</v>
      </c>
      <c r="R846" s="33">
        <f t="shared" si="77"/>
        <v>210327.75</v>
      </c>
      <c r="S846" s="33">
        <f t="shared" si="78"/>
        <v>303774.25</v>
      </c>
      <c r="T846" s="31">
        <f t="shared" si="79"/>
        <v>287458.16875000001</v>
      </c>
    </row>
    <row r="847" spans="15:20" x14ac:dyDescent="0.2">
      <c r="O847" s="30">
        <v>834</v>
      </c>
      <c r="P847" s="48">
        <f>rangking!D838</f>
        <v>508</v>
      </c>
      <c r="Q847" s="40">
        <f t="shared" si="76"/>
        <v>500.5</v>
      </c>
      <c r="R847" s="33">
        <f t="shared" si="77"/>
        <v>210327.75</v>
      </c>
      <c r="S847" s="33">
        <f t="shared" si="78"/>
        <v>303774.25</v>
      </c>
      <c r="T847" s="31">
        <f t="shared" si="79"/>
        <v>287458.16875000001</v>
      </c>
    </row>
    <row r="848" spans="15:20" x14ac:dyDescent="0.2">
      <c r="O848" s="30">
        <v>835</v>
      </c>
      <c r="P848" s="48">
        <f>rangking!D839</f>
        <v>507</v>
      </c>
      <c r="Q848" s="40">
        <f t="shared" si="76"/>
        <v>500.5</v>
      </c>
      <c r="R848" s="33">
        <f t="shared" si="77"/>
        <v>210327.75</v>
      </c>
      <c r="S848" s="33">
        <f t="shared" si="78"/>
        <v>303774.25</v>
      </c>
      <c r="T848" s="31">
        <f t="shared" si="79"/>
        <v>289561.44624999998</v>
      </c>
    </row>
    <row r="849" spans="15:20" x14ac:dyDescent="0.2">
      <c r="O849" s="30">
        <v>836</v>
      </c>
      <c r="P849" s="48">
        <f>rangking!D840</f>
        <v>504</v>
      </c>
      <c r="Q849" s="40">
        <f t="shared" si="76"/>
        <v>500.5</v>
      </c>
      <c r="R849" s="33">
        <f t="shared" si="77"/>
        <v>210327.75</v>
      </c>
      <c r="S849" s="33">
        <f t="shared" si="78"/>
        <v>303774.25</v>
      </c>
      <c r="T849" s="31">
        <f t="shared" si="79"/>
        <v>295871.27875</v>
      </c>
    </row>
    <row r="850" spans="15:20" x14ac:dyDescent="0.2">
      <c r="O850" s="30">
        <v>837</v>
      </c>
      <c r="P850" s="48">
        <f>rangking!D841</f>
        <v>493</v>
      </c>
      <c r="Q850" s="40">
        <f t="shared" si="76"/>
        <v>400.5</v>
      </c>
      <c r="R850" s="33">
        <f t="shared" si="77"/>
        <v>229534.875</v>
      </c>
      <c r="S850" s="33">
        <f t="shared" si="78"/>
        <v>74239.375</v>
      </c>
      <c r="T850" s="31">
        <f t="shared" si="79"/>
        <v>320447.86562499998</v>
      </c>
    </row>
    <row r="851" spans="15:20" x14ac:dyDescent="0.2">
      <c r="O851" s="30">
        <v>838</v>
      </c>
      <c r="P851" s="48">
        <f>rangking!D842</f>
        <v>493</v>
      </c>
      <c r="Q851" s="40">
        <f t="shared" si="76"/>
        <v>400.5</v>
      </c>
      <c r="R851" s="33">
        <f t="shared" si="77"/>
        <v>229534.875</v>
      </c>
      <c r="S851" s="33">
        <f t="shared" si="78"/>
        <v>74239.375</v>
      </c>
      <c r="T851" s="31">
        <f t="shared" si="79"/>
        <v>320447.86562499998</v>
      </c>
    </row>
    <row r="852" spans="15:20" x14ac:dyDescent="0.2">
      <c r="O852" s="30">
        <v>839</v>
      </c>
      <c r="P852" s="48">
        <f>rangking!D843</f>
        <v>491</v>
      </c>
      <c r="Q852" s="40">
        <f t="shared" si="76"/>
        <v>400.5</v>
      </c>
      <c r="R852" s="33">
        <f t="shared" si="77"/>
        <v>229534.875</v>
      </c>
      <c r="S852" s="33">
        <f t="shared" si="78"/>
        <v>74239.375</v>
      </c>
      <c r="T852" s="31">
        <f t="shared" si="79"/>
        <v>325038.56312499999</v>
      </c>
    </row>
    <row r="853" spans="15:20" x14ac:dyDescent="0.2">
      <c r="O853" s="30">
        <v>840</v>
      </c>
      <c r="P853" s="48">
        <f>rangking!D844</f>
        <v>491</v>
      </c>
      <c r="Q853" s="40">
        <f t="shared" si="76"/>
        <v>400.5</v>
      </c>
      <c r="R853" s="33">
        <f t="shared" si="77"/>
        <v>229534.875</v>
      </c>
      <c r="S853" s="33">
        <f t="shared" si="78"/>
        <v>74239.375</v>
      </c>
      <c r="T853" s="31">
        <f t="shared" si="79"/>
        <v>325038.56312499999</v>
      </c>
    </row>
    <row r="854" spans="15:20" x14ac:dyDescent="0.2">
      <c r="O854" s="30">
        <v>841</v>
      </c>
      <c r="P854" s="48">
        <f>rangking!D845</f>
        <v>491</v>
      </c>
      <c r="Q854" s="40">
        <f t="shared" si="76"/>
        <v>400.5</v>
      </c>
      <c r="R854" s="33">
        <f t="shared" si="77"/>
        <v>229534.875</v>
      </c>
      <c r="S854" s="33">
        <f t="shared" si="78"/>
        <v>74239.375</v>
      </c>
      <c r="T854" s="31">
        <f t="shared" si="79"/>
        <v>325038.56312499999</v>
      </c>
    </row>
    <row r="855" spans="15:20" x14ac:dyDescent="0.2">
      <c r="O855" s="30">
        <v>842</v>
      </c>
      <c r="P855" s="48">
        <f>rangking!D846</f>
        <v>486</v>
      </c>
      <c r="Q855" s="40">
        <f t="shared" si="76"/>
        <v>400.5</v>
      </c>
      <c r="R855" s="33">
        <f t="shared" si="77"/>
        <v>229534.875</v>
      </c>
      <c r="S855" s="33">
        <f t="shared" si="78"/>
        <v>74239.375</v>
      </c>
      <c r="T855" s="31">
        <f t="shared" si="79"/>
        <v>336515.30687500001</v>
      </c>
    </row>
    <row r="856" spans="15:20" x14ac:dyDescent="0.2">
      <c r="O856" s="30">
        <v>843</v>
      </c>
      <c r="P856" s="48">
        <f>rangking!D847</f>
        <v>486</v>
      </c>
      <c r="Q856" s="40">
        <f t="shared" si="76"/>
        <v>400.5</v>
      </c>
      <c r="R856" s="33">
        <f t="shared" si="77"/>
        <v>229534.875</v>
      </c>
      <c r="S856" s="33">
        <f t="shared" si="78"/>
        <v>74239.375</v>
      </c>
      <c r="T856" s="31">
        <f t="shared" si="79"/>
        <v>336515.30687500001</v>
      </c>
    </row>
    <row r="857" spans="15:20" x14ac:dyDescent="0.2">
      <c r="O857" s="30">
        <v>844</v>
      </c>
      <c r="P857" s="48">
        <f>rangking!D848</f>
        <v>486</v>
      </c>
      <c r="Q857" s="40">
        <f t="shared" si="76"/>
        <v>400.5</v>
      </c>
      <c r="R857" s="33">
        <f t="shared" si="77"/>
        <v>229534.875</v>
      </c>
      <c r="S857" s="33">
        <f t="shared" si="78"/>
        <v>74239.375</v>
      </c>
      <c r="T857" s="31">
        <f t="shared" si="79"/>
        <v>336515.30687500001</v>
      </c>
    </row>
    <row r="858" spans="15:20" x14ac:dyDescent="0.2">
      <c r="O858" s="30">
        <v>845</v>
      </c>
      <c r="P858" s="48">
        <f>rangking!D849</f>
        <v>486</v>
      </c>
      <c r="Q858" s="40">
        <f t="shared" si="76"/>
        <v>400.5</v>
      </c>
      <c r="R858" s="33">
        <f t="shared" si="77"/>
        <v>229534.875</v>
      </c>
      <c r="S858" s="33">
        <f t="shared" si="78"/>
        <v>74239.375</v>
      </c>
      <c r="T858" s="31">
        <f t="shared" si="79"/>
        <v>336515.30687500001</v>
      </c>
    </row>
    <row r="859" spans="15:20" x14ac:dyDescent="0.2">
      <c r="O859" s="30">
        <v>846</v>
      </c>
      <c r="P859" s="48">
        <f>rangking!D850</f>
        <v>484</v>
      </c>
      <c r="Q859" s="40">
        <f t="shared" si="76"/>
        <v>400.5</v>
      </c>
      <c r="R859" s="33">
        <f t="shared" si="77"/>
        <v>229534.875</v>
      </c>
      <c r="S859" s="33">
        <f t="shared" si="78"/>
        <v>74239.375</v>
      </c>
      <c r="T859" s="31">
        <f t="shared" si="79"/>
        <v>341106.00437500002</v>
      </c>
    </row>
    <row r="860" spans="15:20" x14ac:dyDescent="0.2">
      <c r="O860" s="30">
        <v>847</v>
      </c>
      <c r="P860" s="48">
        <f>rangking!D851</f>
        <v>482</v>
      </c>
      <c r="Q860" s="40">
        <f t="shared" si="76"/>
        <v>400.5</v>
      </c>
      <c r="R860" s="33">
        <f t="shared" si="77"/>
        <v>229534.875</v>
      </c>
      <c r="S860" s="33">
        <f t="shared" si="78"/>
        <v>74239.375</v>
      </c>
      <c r="T860" s="31">
        <f t="shared" si="79"/>
        <v>345696.70187500003</v>
      </c>
    </row>
    <row r="861" spans="15:20" x14ac:dyDescent="0.2">
      <c r="O861" s="30">
        <v>848</v>
      </c>
      <c r="P861" s="48">
        <f>rangking!D852</f>
        <v>482</v>
      </c>
      <c r="Q861" s="40">
        <f t="shared" si="76"/>
        <v>400.5</v>
      </c>
      <c r="R861" s="33">
        <f t="shared" si="77"/>
        <v>229534.875</v>
      </c>
      <c r="S861" s="33">
        <f t="shared" si="78"/>
        <v>74239.375</v>
      </c>
      <c r="T861" s="31">
        <f t="shared" si="79"/>
        <v>345696.70187500003</v>
      </c>
    </row>
    <row r="862" spans="15:20" x14ac:dyDescent="0.2">
      <c r="O862" s="30">
        <v>849</v>
      </c>
      <c r="P862" s="48">
        <f>rangking!D853</f>
        <v>480</v>
      </c>
      <c r="Q862" s="40">
        <f t="shared" si="76"/>
        <v>400.5</v>
      </c>
      <c r="R862" s="33">
        <f t="shared" si="77"/>
        <v>229534.875</v>
      </c>
      <c r="S862" s="33">
        <f t="shared" si="78"/>
        <v>74239.375</v>
      </c>
      <c r="T862" s="31">
        <f t="shared" si="79"/>
        <v>350287.39937500004</v>
      </c>
    </row>
    <row r="863" spans="15:20" x14ac:dyDescent="0.2">
      <c r="O863" s="30">
        <v>850</v>
      </c>
      <c r="P863" s="48">
        <f>rangking!D854</f>
        <v>478</v>
      </c>
      <c r="Q863" s="40">
        <f t="shared" si="76"/>
        <v>400.5</v>
      </c>
      <c r="R863" s="33">
        <f t="shared" si="77"/>
        <v>229534.875</v>
      </c>
      <c r="S863" s="33">
        <f t="shared" si="78"/>
        <v>74239.375</v>
      </c>
      <c r="T863" s="31">
        <f t="shared" si="79"/>
        <v>354878.09687499999</v>
      </c>
    </row>
    <row r="864" spans="15:20" x14ac:dyDescent="0.2">
      <c r="O864" s="30">
        <v>851</v>
      </c>
      <c r="P864" s="48">
        <f>rangking!D855</f>
        <v>473</v>
      </c>
      <c r="Q864" s="40">
        <f t="shared" si="76"/>
        <v>400.5</v>
      </c>
      <c r="R864" s="33">
        <f t="shared" si="77"/>
        <v>229534.875</v>
      </c>
      <c r="S864" s="33">
        <f t="shared" si="78"/>
        <v>74239.375</v>
      </c>
      <c r="T864" s="31">
        <f t="shared" si="79"/>
        <v>366354.84062500001</v>
      </c>
    </row>
    <row r="865" spans="15:20" x14ac:dyDescent="0.2">
      <c r="O865" s="30">
        <v>852</v>
      </c>
      <c r="P865" s="48">
        <f>rangking!D856</f>
        <v>473</v>
      </c>
      <c r="Q865" s="40">
        <f t="shared" si="76"/>
        <v>400.5</v>
      </c>
      <c r="R865" s="33">
        <f t="shared" si="77"/>
        <v>229534.875</v>
      </c>
      <c r="S865" s="33">
        <f t="shared" si="78"/>
        <v>74239.375</v>
      </c>
      <c r="T865" s="31">
        <f t="shared" si="79"/>
        <v>366354.84062500001</v>
      </c>
    </row>
    <row r="866" spans="15:20" x14ac:dyDescent="0.2">
      <c r="O866" s="30">
        <v>853</v>
      </c>
      <c r="P866" s="48">
        <f>rangking!D857</f>
        <v>473</v>
      </c>
      <c r="Q866" s="40">
        <f t="shared" si="76"/>
        <v>400.5</v>
      </c>
      <c r="R866" s="33">
        <f t="shared" si="77"/>
        <v>229534.875</v>
      </c>
      <c r="S866" s="33">
        <f t="shared" si="78"/>
        <v>74239.375</v>
      </c>
      <c r="T866" s="31">
        <f t="shared" si="79"/>
        <v>366354.84062500001</v>
      </c>
    </row>
    <row r="867" spans="15:20" x14ac:dyDescent="0.2">
      <c r="O867" s="30">
        <v>854</v>
      </c>
      <c r="P867" s="48">
        <f>rangking!D858</f>
        <v>467</v>
      </c>
      <c r="Q867" s="40">
        <f t="shared" si="76"/>
        <v>400.5</v>
      </c>
      <c r="R867" s="33">
        <f t="shared" si="77"/>
        <v>229534.875</v>
      </c>
      <c r="S867" s="33">
        <f t="shared" si="78"/>
        <v>74239.375</v>
      </c>
      <c r="T867" s="31">
        <f t="shared" si="79"/>
        <v>380126.93312499998</v>
      </c>
    </row>
    <row r="868" spans="15:20" x14ac:dyDescent="0.2">
      <c r="O868" s="30">
        <v>855</v>
      </c>
      <c r="P868" s="48">
        <f>rangking!D859</f>
        <v>463</v>
      </c>
      <c r="Q868" s="40">
        <f t="shared" si="76"/>
        <v>400.5</v>
      </c>
      <c r="R868" s="33">
        <f t="shared" si="77"/>
        <v>229534.875</v>
      </c>
      <c r="S868" s="33">
        <f t="shared" si="78"/>
        <v>74239.375</v>
      </c>
      <c r="T868" s="31">
        <f t="shared" si="79"/>
        <v>389308.328125</v>
      </c>
    </row>
    <row r="869" spans="15:20" x14ac:dyDescent="0.2">
      <c r="O869" s="30">
        <v>856</v>
      </c>
      <c r="P869" s="48">
        <f>rangking!D860</f>
        <v>463</v>
      </c>
      <c r="Q869" s="40">
        <f t="shared" si="76"/>
        <v>400.5</v>
      </c>
      <c r="R869" s="33">
        <f t="shared" si="77"/>
        <v>229534.875</v>
      </c>
      <c r="S869" s="33">
        <f t="shared" si="78"/>
        <v>74239.375</v>
      </c>
      <c r="T869" s="31">
        <f t="shared" si="79"/>
        <v>389308.328125</v>
      </c>
    </row>
    <row r="870" spans="15:20" x14ac:dyDescent="0.2">
      <c r="O870" s="30">
        <v>857</v>
      </c>
      <c r="P870" s="48">
        <f>rangking!D861</f>
        <v>463</v>
      </c>
      <c r="Q870" s="40">
        <f t="shared" si="76"/>
        <v>400.5</v>
      </c>
      <c r="R870" s="33">
        <f t="shared" si="77"/>
        <v>229534.875</v>
      </c>
      <c r="S870" s="33">
        <f t="shared" si="78"/>
        <v>74239.375</v>
      </c>
      <c r="T870" s="31">
        <f t="shared" si="79"/>
        <v>389308.328125</v>
      </c>
    </row>
    <row r="871" spans="15:20" x14ac:dyDescent="0.2">
      <c r="O871" s="30">
        <v>858</v>
      </c>
      <c r="P871" s="48">
        <f>rangking!D862</f>
        <v>443</v>
      </c>
      <c r="Q871" s="40">
        <f t="shared" si="76"/>
        <v>400.5</v>
      </c>
      <c r="R871" s="33">
        <f t="shared" si="77"/>
        <v>229534.875</v>
      </c>
      <c r="S871" s="33">
        <f t="shared" si="78"/>
        <v>74239.375</v>
      </c>
      <c r="T871" s="31">
        <f t="shared" si="79"/>
        <v>435215.30312499998</v>
      </c>
    </row>
    <row r="872" spans="15:20" x14ac:dyDescent="0.2">
      <c r="O872" s="30">
        <v>859</v>
      </c>
      <c r="P872" s="48">
        <f>rangking!D863</f>
        <v>428</v>
      </c>
      <c r="Q872" s="40">
        <f t="shared" si="76"/>
        <v>400.5</v>
      </c>
      <c r="R872" s="33">
        <f t="shared" si="77"/>
        <v>229534.875</v>
      </c>
      <c r="S872" s="33">
        <f t="shared" si="78"/>
        <v>74239.375</v>
      </c>
      <c r="T872" s="31">
        <f t="shared" si="79"/>
        <v>469645.53437499999</v>
      </c>
    </row>
    <row r="873" spans="15:20" x14ac:dyDescent="0.2">
      <c r="O873" s="30">
        <v>860</v>
      </c>
      <c r="P873" s="48">
        <f>rangking!D864</f>
        <v>428</v>
      </c>
      <c r="Q873" s="40">
        <f t="shared" si="76"/>
        <v>400.5</v>
      </c>
      <c r="R873" s="33">
        <f t="shared" si="77"/>
        <v>229534.875</v>
      </c>
      <c r="S873" s="33">
        <f t="shared" si="78"/>
        <v>74239.375</v>
      </c>
      <c r="T873" s="31">
        <f t="shared" si="79"/>
        <v>469645.53437499999</v>
      </c>
    </row>
    <row r="874" spans="15:20" x14ac:dyDescent="0.2">
      <c r="O874" s="30">
        <v>861</v>
      </c>
      <c r="P874" s="48">
        <f>rangking!D865</f>
        <v>426</v>
      </c>
      <c r="Q874" s="40">
        <f t="shared" si="76"/>
        <v>400.5</v>
      </c>
      <c r="R874" s="33">
        <f t="shared" si="77"/>
        <v>229534.875</v>
      </c>
      <c r="S874" s="33">
        <f t="shared" si="78"/>
        <v>74239.375</v>
      </c>
      <c r="T874" s="31">
        <f t="shared" si="79"/>
        <v>474236.231875</v>
      </c>
    </row>
    <row r="875" spans="15:20" x14ac:dyDescent="0.2">
      <c r="O875" s="30">
        <v>862</v>
      </c>
      <c r="P875" s="48">
        <f>rangking!D866</f>
        <v>421</v>
      </c>
      <c r="Q875" s="40">
        <f t="shared" si="76"/>
        <v>400.5</v>
      </c>
      <c r="R875" s="33">
        <f t="shared" si="77"/>
        <v>229534.875</v>
      </c>
      <c r="S875" s="33">
        <f t="shared" si="78"/>
        <v>74239.375</v>
      </c>
      <c r="T875" s="31">
        <f t="shared" si="79"/>
        <v>485712.97562499996</v>
      </c>
    </row>
    <row r="876" spans="15:20" x14ac:dyDescent="0.2">
      <c r="O876" s="30">
        <v>863</v>
      </c>
      <c r="P876" s="48">
        <f>rangking!D867</f>
        <v>414</v>
      </c>
      <c r="Q876" s="40">
        <f t="shared" si="76"/>
        <v>400.5</v>
      </c>
      <c r="R876" s="33">
        <f t="shared" si="77"/>
        <v>229534.875</v>
      </c>
      <c r="S876" s="33">
        <f t="shared" si="78"/>
        <v>74239.375</v>
      </c>
      <c r="T876" s="31">
        <f t="shared" si="79"/>
        <v>501780.416875</v>
      </c>
    </row>
    <row r="877" spans="15:20" x14ac:dyDescent="0.2">
      <c r="O877" s="30">
        <v>864</v>
      </c>
      <c r="P877" s="48">
        <f>rangking!D868</f>
        <v>411</v>
      </c>
      <c r="Q877" s="40">
        <f t="shared" si="76"/>
        <v>400.5</v>
      </c>
      <c r="R877" s="33">
        <f t="shared" si="77"/>
        <v>229534.875</v>
      </c>
      <c r="S877" s="33">
        <f t="shared" si="78"/>
        <v>74239.375</v>
      </c>
      <c r="T877" s="31">
        <f t="shared" si="79"/>
        <v>508666.46312500001</v>
      </c>
    </row>
    <row r="878" spans="15:20" x14ac:dyDescent="0.2">
      <c r="O878" s="30">
        <v>865</v>
      </c>
      <c r="P878" s="48">
        <f>rangking!D869</f>
        <v>410</v>
      </c>
      <c r="Q878" s="40">
        <f t="shared" si="76"/>
        <v>400.5</v>
      </c>
      <c r="R878" s="33">
        <f t="shared" si="77"/>
        <v>229534.875</v>
      </c>
      <c r="S878" s="33">
        <f t="shared" si="78"/>
        <v>74239.375</v>
      </c>
      <c r="T878" s="31">
        <f t="shared" si="79"/>
        <v>510961.81187500001</v>
      </c>
    </row>
    <row r="879" spans="15:20" x14ac:dyDescent="0.2">
      <c r="O879" s="30">
        <v>866</v>
      </c>
      <c r="P879" s="48">
        <f>rangking!D870</f>
        <v>409</v>
      </c>
      <c r="Q879" s="40">
        <f t="shared" si="76"/>
        <v>400.5</v>
      </c>
      <c r="R879" s="33">
        <f t="shared" si="77"/>
        <v>229534.875</v>
      </c>
      <c r="S879" s="33">
        <f t="shared" si="78"/>
        <v>74239.375</v>
      </c>
      <c r="T879" s="31">
        <f t="shared" si="79"/>
        <v>513257.16062500002</v>
      </c>
    </row>
    <row r="880" spans="15:20" x14ac:dyDescent="0.2">
      <c r="O880" s="30">
        <v>867</v>
      </c>
      <c r="P880" s="48">
        <f>rangking!D871</f>
        <v>409</v>
      </c>
      <c r="Q880" s="40">
        <f t="shared" si="76"/>
        <v>400.5</v>
      </c>
      <c r="R880" s="33">
        <f t="shared" si="77"/>
        <v>229534.875</v>
      </c>
      <c r="S880" s="33">
        <f t="shared" si="78"/>
        <v>74239.375</v>
      </c>
      <c r="T880" s="31">
        <f t="shared" si="79"/>
        <v>513257.16062500002</v>
      </c>
    </row>
    <row r="881" spans="15:20" x14ac:dyDescent="0.2">
      <c r="O881" s="30">
        <v>868</v>
      </c>
      <c r="P881" s="48">
        <f>rangking!D872</f>
        <v>408</v>
      </c>
      <c r="Q881" s="40">
        <f t="shared" si="76"/>
        <v>400.5</v>
      </c>
      <c r="R881" s="33">
        <f t="shared" si="77"/>
        <v>229534.875</v>
      </c>
      <c r="S881" s="33">
        <f t="shared" si="78"/>
        <v>74239.375</v>
      </c>
      <c r="T881" s="31">
        <f t="shared" si="79"/>
        <v>515552.50937500002</v>
      </c>
    </row>
    <row r="882" spans="15:20" x14ac:dyDescent="0.2">
      <c r="O882" s="30">
        <v>869</v>
      </c>
      <c r="P882" s="48">
        <f>rangking!D873</f>
        <v>408</v>
      </c>
      <c r="Q882" s="40">
        <f t="shared" si="76"/>
        <v>400.5</v>
      </c>
      <c r="R882" s="33">
        <f t="shared" si="77"/>
        <v>229534.875</v>
      </c>
      <c r="S882" s="33">
        <f t="shared" si="78"/>
        <v>74239.375</v>
      </c>
      <c r="T882" s="31">
        <f t="shared" si="79"/>
        <v>515552.50937500002</v>
      </c>
    </row>
    <row r="883" spans="15:20" x14ac:dyDescent="0.2">
      <c r="O883" s="30">
        <v>870</v>
      </c>
      <c r="P883" s="48">
        <f>rangking!D874</f>
        <v>407</v>
      </c>
      <c r="Q883" s="40">
        <f t="shared" si="76"/>
        <v>400.5</v>
      </c>
      <c r="R883" s="33">
        <f t="shared" si="77"/>
        <v>229534.875</v>
      </c>
      <c r="S883" s="33">
        <f t="shared" si="78"/>
        <v>74239.375</v>
      </c>
      <c r="T883" s="31">
        <f t="shared" si="79"/>
        <v>517847.85812500003</v>
      </c>
    </row>
    <row r="884" spans="15:20" x14ac:dyDescent="0.2">
      <c r="O884" s="30">
        <v>871</v>
      </c>
      <c r="P884" s="48">
        <f>rangking!D875</f>
        <v>407</v>
      </c>
      <c r="Q884" s="40">
        <f t="shared" si="76"/>
        <v>400.5</v>
      </c>
      <c r="R884" s="33">
        <f t="shared" si="77"/>
        <v>229534.875</v>
      </c>
      <c r="S884" s="33">
        <f t="shared" si="78"/>
        <v>74239.375</v>
      </c>
      <c r="T884" s="31">
        <f t="shared" si="79"/>
        <v>517847.85812500003</v>
      </c>
    </row>
    <row r="885" spans="15:20" x14ac:dyDescent="0.2">
      <c r="O885" s="30">
        <v>872</v>
      </c>
      <c r="P885" s="48">
        <f>rangking!D876</f>
        <v>407</v>
      </c>
      <c r="Q885" s="40">
        <f t="shared" si="76"/>
        <v>400.5</v>
      </c>
      <c r="R885" s="33">
        <f t="shared" si="77"/>
        <v>229534.875</v>
      </c>
      <c r="S885" s="33">
        <f t="shared" si="78"/>
        <v>74239.375</v>
      </c>
      <c r="T885" s="31">
        <f t="shared" si="79"/>
        <v>517847.85812500003</v>
      </c>
    </row>
    <row r="886" spans="15:20" x14ac:dyDescent="0.2">
      <c r="O886" s="30">
        <v>873</v>
      </c>
      <c r="P886" s="48">
        <f>rangking!D877</f>
        <v>400</v>
      </c>
      <c r="Q886" s="40">
        <f t="shared" si="76"/>
        <v>300.5</v>
      </c>
      <c r="R886" s="33">
        <f t="shared" si="77"/>
        <v>69247.625</v>
      </c>
      <c r="S886" s="33">
        <f t="shared" si="78"/>
        <v>4991.75</v>
      </c>
      <c r="T886" s="31">
        <f t="shared" si="79"/>
        <v>533113.86312500003</v>
      </c>
    </row>
    <row r="887" spans="15:20" x14ac:dyDescent="0.2">
      <c r="O887" s="30">
        <v>874</v>
      </c>
      <c r="P887" s="48">
        <f>rangking!D878</f>
        <v>398</v>
      </c>
      <c r="Q887" s="40">
        <f t="shared" si="76"/>
        <v>300.5</v>
      </c>
      <c r="R887" s="33">
        <f t="shared" si="77"/>
        <v>69247.625</v>
      </c>
      <c r="S887" s="33">
        <f t="shared" si="78"/>
        <v>4991.75</v>
      </c>
      <c r="T887" s="31">
        <f t="shared" si="79"/>
        <v>534498.81562500005</v>
      </c>
    </row>
    <row r="888" spans="15:20" x14ac:dyDescent="0.2">
      <c r="O888" s="30">
        <v>875</v>
      </c>
      <c r="P888" s="48">
        <f>rangking!D879</f>
        <v>384</v>
      </c>
      <c r="Q888" s="40">
        <f t="shared" si="76"/>
        <v>300.5</v>
      </c>
      <c r="R888" s="33">
        <f t="shared" si="77"/>
        <v>69247.625</v>
      </c>
      <c r="S888" s="33">
        <f t="shared" si="78"/>
        <v>4991.75</v>
      </c>
      <c r="T888" s="31">
        <f t="shared" si="79"/>
        <v>544193.48312500003</v>
      </c>
    </row>
    <row r="889" spans="15:20" x14ac:dyDescent="0.2">
      <c r="O889" s="30">
        <v>876</v>
      </c>
      <c r="P889" s="48">
        <f>rangking!D880</f>
        <v>380</v>
      </c>
      <c r="Q889" s="40">
        <f t="shared" si="76"/>
        <v>300.5</v>
      </c>
      <c r="R889" s="33">
        <f t="shared" si="77"/>
        <v>69247.625</v>
      </c>
      <c r="S889" s="33">
        <f t="shared" si="78"/>
        <v>4991.75</v>
      </c>
      <c r="T889" s="31">
        <f t="shared" si="79"/>
        <v>546963.38812500006</v>
      </c>
    </row>
    <row r="890" spans="15:20" x14ac:dyDescent="0.2">
      <c r="O890" s="30">
        <v>877</v>
      </c>
      <c r="P890" s="48">
        <f>rangking!D881</f>
        <v>379</v>
      </c>
      <c r="Q890" s="40">
        <f t="shared" si="76"/>
        <v>300.5</v>
      </c>
      <c r="R890" s="33">
        <f t="shared" si="77"/>
        <v>69247.625</v>
      </c>
      <c r="S890" s="33">
        <f t="shared" si="78"/>
        <v>4991.75</v>
      </c>
      <c r="T890" s="31">
        <f t="shared" si="79"/>
        <v>547655.864375</v>
      </c>
    </row>
    <row r="891" spans="15:20" x14ac:dyDescent="0.2">
      <c r="O891" s="30">
        <v>878</v>
      </c>
      <c r="P891" s="48">
        <f>rangking!D882</f>
        <v>352</v>
      </c>
      <c r="Q891" s="40">
        <f t="shared" si="76"/>
        <v>300.5</v>
      </c>
      <c r="R891" s="33">
        <f t="shared" si="77"/>
        <v>69247.625</v>
      </c>
      <c r="S891" s="33">
        <f t="shared" si="78"/>
        <v>4991.75</v>
      </c>
      <c r="T891" s="31">
        <f t="shared" si="79"/>
        <v>566352.72312500002</v>
      </c>
    </row>
    <row r="892" spans="15:20" x14ac:dyDescent="0.2">
      <c r="O892" s="30">
        <v>879</v>
      </c>
      <c r="P892" s="48">
        <f>rangking!D883</f>
        <v>348</v>
      </c>
      <c r="Q892" s="40">
        <f t="shared" si="76"/>
        <v>300.5</v>
      </c>
      <c r="R892" s="33">
        <f t="shared" si="77"/>
        <v>69247.625</v>
      </c>
      <c r="S892" s="33">
        <f t="shared" si="78"/>
        <v>4991.75</v>
      </c>
      <c r="T892" s="31">
        <f t="shared" si="79"/>
        <v>569122.62812500005</v>
      </c>
    </row>
    <row r="893" spans="15:20" x14ac:dyDescent="0.2">
      <c r="O893" s="30">
        <v>880</v>
      </c>
      <c r="P893" s="48">
        <f>rangking!D884</f>
        <v>343</v>
      </c>
      <c r="Q893" s="40">
        <f t="shared" si="76"/>
        <v>300.5</v>
      </c>
      <c r="R893" s="33">
        <f t="shared" si="77"/>
        <v>69247.625</v>
      </c>
      <c r="S893" s="33">
        <f t="shared" si="78"/>
        <v>4991.75</v>
      </c>
      <c r="T893" s="31">
        <f t="shared" si="79"/>
        <v>572585.00937500002</v>
      </c>
    </row>
    <row r="894" spans="15:20" x14ac:dyDescent="0.2">
      <c r="O894" s="30">
        <v>881</v>
      </c>
      <c r="P894" s="48">
        <f>rangking!D885</f>
        <v>303</v>
      </c>
      <c r="Q894" s="40">
        <f t="shared" si="76"/>
        <v>300.5</v>
      </c>
      <c r="R894" s="33">
        <f t="shared" si="77"/>
        <v>69247.625</v>
      </c>
      <c r="S894" s="33">
        <f t="shared" si="78"/>
        <v>4991.75</v>
      </c>
      <c r="T894" s="31">
        <f t="shared" si="79"/>
        <v>600284.05937499995</v>
      </c>
    </row>
    <row r="895" spans="15:20" x14ac:dyDescent="0.2">
      <c r="O895" s="30">
        <v>882</v>
      </c>
      <c r="P895" s="48">
        <f>rangking!D886</f>
        <v>302</v>
      </c>
      <c r="Q895" s="40">
        <f t="shared" si="76"/>
        <v>300.5</v>
      </c>
      <c r="R895" s="33">
        <f t="shared" si="77"/>
        <v>69247.625</v>
      </c>
      <c r="S895" s="33">
        <f t="shared" si="78"/>
        <v>4991.75</v>
      </c>
      <c r="T895" s="31">
        <f t="shared" si="79"/>
        <v>600976.53562500002</v>
      </c>
    </row>
    <row r="896" spans="15:20" x14ac:dyDescent="0.2">
      <c r="O896" s="30">
        <v>883</v>
      </c>
      <c r="P896" s="48">
        <f>rangking!D887</f>
        <v>302</v>
      </c>
      <c r="Q896" s="40">
        <f t="shared" ref="Q896:Q905" si="80">IF(AND(P896&gt;=201,P896&lt;=300),200.5,IF(AND(P896&gt;=301,P896&lt;=400),300.5,IF(AND(P896&gt;=401,P896&lt;=500),400.5,IF(AND(P896&gt;=501,P896&lt;=600),500.5,IF(AND(P896&gt;=601,P896&lt;=700),600.5,IF(AND(P896&gt;=701,P896&lt;=800),700.5,IF(AND(P896&gt;=801,P896&lt;=900),800.5,900.5)))))))</f>
        <v>300.5</v>
      </c>
      <c r="R896" s="33">
        <f t="shared" ref="R896:R905" si="81">IF(AND(P896&gt;=201,P896&lt;=300),D$22,IF(AND(P896&gt;=301,P896&lt;=400),E$22,IF(AND(P896&gt;=401,P896&lt;=500),F$22,IF(AND(P896&gt;=501,P896&lt;=600),G$22,IF(AND(P896&gt;=601,P896&lt;=700),H$22,IF(AND(P896&gt;=701,P896&lt;=800),I$22,IF(AND(P896&gt;=801,P896&lt;=900),J$22,K$22)))))))</f>
        <v>69247.625</v>
      </c>
      <c r="S896" s="33">
        <f t="shared" ref="S896:S905" si="82">IF(P896&lt;=300,0,IF(P896&lt;=400,D$22,IF(P896&lt;=500,SUM(D$22:E$22),IF(P896&lt;=600,SUM(D$22:F$22),IF(P896&lt;=700,SUM(D$22:G$22),IF(P896&lt;=800,SUM(D$22:H$22),IF(P896&lt;=900,SUM(D$22:I$22),SUM(D$22:J$22))))))))</f>
        <v>4991.75</v>
      </c>
      <c r="T896" s="31">
        <f t="shared" ref="T896:T905" si="83">C$22-((P896-Q896)*R896/100+S896)</f>
        <v>600976.53562500002</v>
      </c>
    </row>
    <row r="897" spans="15:20" x14ac:dyDescent="0.2">
      <c r="O897" s="30">
        <v>884</v>
      </c>
      <c r="P897" s="48">
        <f>rangking!D888</f>
        <v>301</v>
      </c>
      <c r="Q897" s="40">
        <f t="shared" si="80"/>
        <v>300.5</v>
      </c>
      <c r="R897" s="33">
        <f t="shared" si="81"/>
        <v>69247.625</v>
      </c>
      <c r="S897" s="33">
        <f t="shared" si="82"/>
        <v>4991.75</v>
      </c>
      <c r="T897" s="31">
        <f t="shared" si="83"/>
        <v>601669.01187499997</v>
      </c>
    </row>
    <row r="898" spans="15:20" x14ac:dyDescent="0.2">
      <c r="O898" s="30">
        <v>885</v>
      </c>
      <c r="P898" s="48">
        <f>rangking!D889</f>
        <v>292</v>
      </c>
      <c r="Q898" s="40">
        <f t="shared" si="80"/>
        <v>200.5</v>
      </c>
      <c r="R898" s="33">
        <f t="shared" si="81"/>
        <v>4991.75</v>
      </c>
      <c r="S898" s="33">
        <f t="shared" si="82"/>
        <v>0</v>
      </c>
      <c r="T898" s="31">
        <f t="shared" si="83"/>
        <v>602439.54874999996</v>
      </c>
    </row>
    <row r="899" spans="15:20" x14ac:dyDescent="0.2">
      <c r="O899" s="30">
        <v>886</v>
      </c>
      <c r="P899" s="48">
        <f>rangking!D890</f>
        <v>291</v>
      </c>
      <c r="Q899" s="40">
        <f t="shared" si="80"/>
        <v>200.5</v>
      </c>
      <c r="R899" s="33">
        <f t="shared" si="81"/>
        <v>4991.75</v>
      </c>
      <c r="S899" s="33">
        <f t="shared" si="82"/>
        <v>0</v>
      </c>
      <c r="T899" s="31">
        <f t="shared" si="83"/>
        <v>602489.46625000006</v>
      </c>
    </row>
    <row r="900" spans="15:20" x14ac:dyDescent="0.2">
      <c r="O900" s="30">
        <v>887</v>
      </c>
      <c r="P900" s="48">
        <f>rangking!D891</f>
        <v>290</v>
      </c>
      <c r="Q900" s="40">
        <f t="shared" si="80"/>
        <v>200.5</v>
      </c>
      <c r="R900" s="33">
        <f t="shared" si="81"/>
        <v>4991.75</v>
      </c>
      <c r="S900" s="33">
        <f t="shared" si="82"/>
        <v>0</v>
      </c>
      <c r="T900" s="31">
        <f t="shared" si="83"/>
        <v>602539.38375000004</v>
      </c>
    </row>
    <row r="901" spans="15:20" x14ac:dyDescent="0.2">
      <c r="O901" s="30">
        <v>888</v>
      </c>
      <c r="P901" s="48">
        <f>rangking!D892</f>
        <v>288</v>
      </c>
      <c r="Q901" s="40">
        <f t="shared" si="80"/>
        <v>200.5</v>
      </c>
      <c r="R901" s="33">
        <f t="shared" si="81"/>
        <v>4991.75</v>
      </c>
      <c r="S901" s="33">
        <f t="shared" si="82"/>
        <v>0</v>
      </c>
      <c r="T901" s="31">
        <f t="shared" si="83"/>
        <v>602639.21875</v>
      </c>
    </row>
    <row r="902" spans="15:20" x14ac:dyDescent="0.2">
      <c r="O902" s="30">
        <v>889</v>
      </c>
      <c r="P902" s="48">
        <f>rangking!D893</f>
        <v>285</v>
      </c>
      <c r="Q902" s="40">
        <f t="shared" si="80"/>
        <v>200.5</v>
      </c>
      <c r="R902" s="33">
        <f t="shared" si="81"/>
        <v>4991.75</v>
      </c>
      <c r="S902" s="33">
        <f t="shared" si="82"/>
        <v>0</v>
      </c>
      <c r="T902" s="31">
        <f t="shared" si="83"/>
        <v>602788.97124999994</v>
      </c>
    </row>
    <row r="903" spans="15:20" x14ac:dyDescent="0.2">
      <c r="O903" s="30">
        <v>890</v>
      </c>
      <c r="P903" s="48">
        <f>rangking!D894</f>
        <v>284</v>
      </c>
      <c r="Q903" s="40">
        <f t="shared" si="80"/>
        <v>200.5</v>
      </c>
      <c r="R903" s="33">
        <f t="shared" si="81"/>
        <v>4991.75</v>
      </c>
      <c r="S903" s="33">
        <f t="shared" si="82"/>
        <v>0</v>
      </c>
      <c r="T903" s="31">
        <f t="shared" si="83"/>
        <v>602838.88875000004</v>
      </c>
    </row>
    <row r="904" spans="15:20" x14ac:dyDescent="0.2">
      <c r="O904" s="30">
        <v>891</v>
      </c>
      <c r="P904" s="48">
        <f>rangking!D895</f>
        <v>283</v>
      </c>
      <c r="Q904" s="40">
        <f t="shared" si="80"/>
        <v>200.5</v>
      </c>
      <c r="R904" s="33">
        <f t="shared" si="81"/>
        <v>4991.75</v>
      </c>
      <c r="S904" s="33">
        <f t="shared" si="82"/>
        <v>0</v>
      </c>
      <c r="T904" s="31">
        <f t="shared" si="83"/>
        <v>602888.80625000002</v>
      </c>
    </row>
    <row r="905" spans="15:20" x14ac:dyDescent="0.2">
      <c r="O905" s="30">
        <v>892</v>
      </c>
      <c r="P905" s="48">
        <f>rangking!D896</f>
        <v>278</v>
      </c>
      <c r="Q905" s="40">
        <f t="shared" si="80"/>
        <v>200.5</v>
      </c>
      <c r="R905" s="33">
        <f t="shared" si="81"/>
        <v>4991.75</v>
      </c>
      <c r="S905" s="33">
        <f t="shared" si="82"/>
        <v>0</v>
      </c>
      <c r="T905" s="31">
        <f t="shared" si="83"/>
        <v>603138.39375000005</v>
      </c>
    </row>
  </sheetData>
  <sheetProtection password="EC96" sheet="1" objects="1" scenarios="1" selectLockedCells="1" selectUnlockedCells="1"/>
  <mergeCells count="4">
    <mergeCell ref="B5:B6"/>
    <mergeCell ref="C5:K5"/>
    <mergeCell ref="B26:B27"/>
    <mergeCell ref="C26:K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97"/>
  <sheetViews>
    <sheetView tabSelected="1" zoomScale="90" zoomScaleNormal="90" workbookViewId="0">
      <selection activeCell="A2" sqref="A2:J2"/>
    </sheetView>
  </sheetViews>
  <sheetFormatPr defaultRowHeight="12.75" x14ac:dyDescent="0.2"/>
  <cols>
    <col min="1" max="1" width="5.33203125" customWidth="1"/>
    <col min="2" max="2" width="10.5" customWidth="1"/>
    <col min="3" max="3" width="122.83203125" customWidth="1"/>
    <col min="4" max="4" width="7.5" customWidth="1"/>
    <col min="5" max="5" width="12.33203125" customWidth="1"/>
    <col min="6" max="6" width="10.83203125" customWidth="1"/>
    <col min="8" max="8" width="13.83203125" customWidth="1"/>
    <col min="9" max="9" width="14" customWidth="1"/>
    <col min="10" max="10" width="12" customWidth="1"/>
  </cols>
  <sheetData>
    <row r="2" spans="1:12" ht="21.75" customHeight="1" x14ac:dyDescent="0.2">
      <c r="A2" s="54" t="s">
        <v>937</v>
      </c>
      <c r="B2" s="54"/>
      <c r="C2" s="54"/>
      <c r="D2" s="54"/>
      <c r="E2" s="54"/>
      <c r="F2" s="54"/>
      <c r="G2" s="54"/>
      <c r="H2" s="54"/>
      <c r="I2" s="54"/>
      <c r="J2" s="54"/>
    </row>
    <row r="3" spans="1:12" ht="18.600000000000001" customHeight="1" x14ac:dyDescent="0.2">
      <c r="A3" s="55"/>
      <c r="B3" s="55"/>
      <c r="C3" s="55"/>
      <c r="D3" s="55"/>
      <c r="E3" s="55"/>
      <c r="F3" s="55"/>
      <c r="G3" s="55"/>
      <c r="H3" s="55"/>
      <c r="I3" s="55"/>
      <c r="J3" s="55"/>
    </row>
    <row r="4" spans="1:12" ht="50.25" customHeight="1" x14ac:dyDescent="0.2">
      <c r="A4" s="5" t="s">
        <v>1</v>
      </c>
      <c r="B4" s="5" t="s">
        <v>2</v>
      </c>
      <c r="C4" s="6" t="s">
        <v>3</v>
      </c>
      <c r="D4" s="5" t="s">
        <v>939</v>
      </c>
      <c r="E4" s="5" t="s">
        <v>896</v>
      </c>
      <c r="F4" s="6" t="s">
        <v>897</v>
      </c>
      <c r="G4" s="7" t="s">
        <v>0</v>
      </c>
      <c r="H4" s="7" t="s">
        <v>899</v>
      </c>
      <c r="I4" s="7" t="s">
        <v>900</v>
      </c>
      <c r="J4" s="7" t="s">
        <v>935</v>
      </c>
    </row>
    <row r="5" spans="1:12" ht="15" customHeight="1" x14ac:dyDescent="0.2">
      <c r="A5" s="1">
        <v>1</v>
      </c>
      <c r="B5" s="2">
        <v>3321081</v>
      </c>
      <c r="C5" s="16" t="s">
        <v>236</v>
      </c>
      <c r="D5" s="2">
        <v>909</v>
      </c>
      <c r="E5" s="2">
        <v>144</v>
      </c>
      <c r="F5" s="8">
        <v>2365</v>
      </c>
      <c r="G5" s="10">
        <f t="shared" ref="G5:G68" si="0">E5/F5</f>
        <v>6.0887949260042283E-2</v>
      </c>
      <c r="H5" s="23">
        <f>F5/F$897*induk!C$22</f>
        <v>1561.0944787531005</v>
      </c>
      <c r="I5" s="23">
        <f>H5</f>
        <v>1561.0944787531005</v>
      </c>
      <c r="J5" s="23">
        <f>induk!T14</f>
        <v>111.17249999998603</v>
      </c>
      <c r="L5">
        <f>575-414</f>
        <v>161</v>
      </c>
    </row>
    <row r="6" spans="1:12" ht="15" customHeight="1" x14ac:dyDescent="0.2">
      <c r="A6" s="1">
        <v>2</v>
      </c>
      <c r="B6" s="2">
        <v>3321073</v>
      </c>
      <c r="C6" s="16" t="s">
        <v>235</v>
      </c>
      <c r="D6" s="2">
        <v>878</v>
      </c>
      <c r="E6" s="2">
        <v>168</v>
      </c>
      <c r="F6" s="8">
        <v>4804</v>
      </c>
      <c r="G6" s="10">
        <f t="shared" si="0"/>
        <v>3.4970857618651124E-2</v>
      </c>
      <c r="H6" s="23">
        <f>F6/F$897*induk!C$22</f>
        <v>3171.0350426764885</v>
      </c>
      <c r="I6" s="23">
        <f>I5+H6</f>
        <v>4732.1295214295887</v>
      </c>
      <c r="J6" s="23">
        <f>induk!T15</f>
        <v>571.921875</v>
      </c>
    </row>
    <row r="7" spans="1:12" ht="15" customHeight="1" x14ac:dyDescent="0.2">
      <c r="A7" s="1">
        <v>3</v>
      </c>
      <c r="B7" s="2">
        <v>3821202</v>
      </c>
      <c r="C7" s="16" t="s">
        <v>728</v>
      </c>
      <c r="D7" s="2">
        <v>843</v>
      </c>
      <c r="E7" s="2">
        <v>100</v>
      </c>
      <c r="F7" s="8">
        <v>2155</v>
      </c>
      <c r="G7" s="10">
        <f t="shared" si="0"/>
        <v>4.6403712296983757E-2</v>
      </c>
      <c r="H7" s="23">
        <f>F7/F$897*induk!C$22</f>
        <v>1422.4772100266096</v>
      </c>
      <c r="I7" s="23">
        <f t="shared" ref="I7:I70" si="1">I6+H7</f>
        <v>6154.6067314561988</v>
      </c>
      <c r="J7" s="23">
        <f>induk!T16</f>
        <v>1272.578125</v>
      </c>
    </row>
    <row r="8" spans="1:12" ht="15" customHeight="1" x14ac:dyDescent="0.2">
      <c r="A8" s="1">
        <v>4</v>
      </c>
      <c r="B8" s="2">
        <v>3321146</v>
      </c>
      <c r="C8" s="16" t="s">
        <v>241</v>
      </c>
      <c r="D8" s="2">
        <v>842</v>
      </c>
      <c r="E8" s="2">
        <v>32</v>
      </c>
      <c r="F8" s="8">
        <v>758</v>
      </c>
      <c r="G8" s="10">
        <f t="shared" si="0"/>
        <v>4.221635883905013E-2</v>
      </c>
      <c r="H8" s="23">
        <f>F8/F$897*induk!C$22</f>
        <v>500.34233187942931</v>
      </c>
      <c r="I8" s="23">
        <f t="shared" si="1"/>
        <v>6654.9490633356281</v>
      </c>
      <c r="J8" s="23">
        <f>induk!T17</f>
        <v>1292.5968750000466</v>
      </c>
    </row>
    <row r="9" spans="1:12" ht="15" customHeight="1" x14ac:dyDescent="0.2">
      <c r="A9" s="1">
        <v>5</v>
      </c>
      <c r="B9" s="2">
        <v>3611387</v>
      </c>
      <c r="C9" s="16" t="s">
        <v>515</v>
      </c>
      <c r="D9" s="2">
        <v>832</v>
      </c>
      <c r="E9" s="2">
        <v>45</v>
      </c>
      <c r="F9" s="8">
        <v>1168</v>
      </c>
      <c r="G9" s="10">
        <f t="shared" si="0"/>
        <v>3.8527397260273974E-2</v>
      </c>
      <c r="H9" s="23">
        <f>F9/F$897*induk!C$22</f>
        <v>770.97604701210207</v>
      </c>
      <c r="I9" s="23">
        <f t="shared" si="1"/>
        <v>7425.92511034773</v>
      </c>
      <c r="J9" s="23">
        <f>induk!T18</f>
        <v>1492.7843750000466</v>
      </c>
    </row>
    <row r="10" spans="1:12" ht="15" customHeight="1" x14ac:dyDescent="0.2">
      <c r="A10" s="1">
        <v>6</v>
      </c>
      <c r="B10" s="2">
        <v>3211112</v>
      </c>
      <c r="C10" s="16" t="s">
        <v>154</v>
      </c>
      <c r="D10" s="2">
        <v>830</v>
      </c>
      <c r="E10" s="2">
        <v>40</v>
      </c>
      <c r="F10" s="8">
        <v>1086</v>
      </c>
      <c r="G10" s="10">
        <f t="shared" si="0"/>
        <v>3.6832412523020261E-2</v>
      </c>
      <c r="H10" s="23">
        <f>F10/F$897*induk!C$22</f>
        <v>716.84930398556753</v>
      </c>
      <c r="I10" s="23">
        <f t="shared" si="1"/>
        <v>8142.7744143332975</v>
      </c>
      <c r="J10" s="23">
        <f>induk!T19</f>
        <v>1532.8218750000233</v>
      </c>
    </row>
    <row r="11" spans="1:12" ht="15" customHeight="1" x14ac:dyDescent="0.2">
      <c r="A11" s="1">
        <v>7</v>
      </c>
      <c r="B11" s="2">
        <v>3211182</v>
      </c>
      <c r="C11" s="16" t="s">
        <v>161</v>
      </c>
      <c r="D11" s="2">
        <v>829</v>
      </c>
      <c r="E11" s="2">
        <v>48</v>
      </c>
      <c r="F11" s="8">
        <v>1795</v>
      </c>
      <c r="G11" s="10">
        <f t="shared" si="0"/>
        <v>2.6740947075208913E-2</v>
      </c>
      <c r="H11" s="23">
        <f>F11/F$897*induk!C$22</f>
        <v>1184.8476064954823</v>
      </c>
      <c r="I11" s="23">
        <f t="shared" si="1"/>
        <v>9327.6220208287796</v>
      </c>
      <c r="J11" s="23">
        <f>induk!T20</f>
        <v>1552.8406249999534</v>
      </c>
    </row>
    <row r="12" spans="1:12" ht="15" customHeight="1" x14ac:dyDescent="0.2">
      <c r="A12" s="1">
        <v>8</v>
      </c>
      <c r="B12" s="2">
        <v>3611437</v>
      </c>
      <c r="C12" s="16" t="s">
        <v>520</v>
      </c>
      <c r="D12" s="2">
        <v>824</v>
      </c>
      <c r="E12" s="2">
        <v>50</v>
      </c>
      <c r="F12" s="8">
        <v>1693</v>
      </c>
      <c r="G12" s="10">
        <f t="shared" si="0"/>
        <v>2.9533372711163616E-2</v>
      </c>
      <c r="H12" s="23">
        <f>F12/F$897*induk!C$22</f>
        <v>1117.5192188283295</v>
      </c>
      <c r="I12" s="23">
        <f t="shared" si="1"/>
        <v>10445.141239657109</v>
      </c>
      <c r="J12" s="23">
        <f>induk!T21</f>
        <v>1652.9343749999534</v>
      </c>
    </row>
    <row r="13" spans="1:12" ht="15" customHeight="1" x14ac:dyDescent="0.2">
      <c r="A13" s="1">
        <v>9</v>
      </c>
      <c r="B13" s="2">
        <v>3211143</v>
      </c>
      <c r="C13" s="16" t="s">
        <v>157</v>
      </c>
      <c r="D13" s="2">
        <v>824</v>
      </c>
      <c r="E13" s="2">
        <v>36</v>
      </c>
      <c r="F13" s="8">
        <v>1080</v>
      </c>
      <c r="G13" s="10">
        <f t="shared" si="0"/>
        <v>3.3333333333333333E-2</v>
      </c>
      <c r="H13" s="23">
        <f>F13/F$897*induk!C$22</f>
        <v>712.888810593382</v>
      </c>
      <c r="I13" s="23">
        <f t="shared" si="1"/>
        <v>11158.030050250491</v>
      </c>
      <c r="J13" s="23">
        <f>induk!T22</f>
        <v>1652.9343749999534</v>
      </c>
    </row>
    <row r="14" spans="1:12" ht="15" customHeight="1" x14ac:dyDescent="0.2">
      <c r="A14" s="1">
        <v>10</v>
      </c>
      <c r="B14" s="2">
        <v>3821071</v>
      </c>
      <c r="C14" s="16" t="s">
        <v>715</v>
      </c>
      <c r="D14" s="2">
        <v>824</v>
      </c>
      <c r="E14" s="2">
        <v>96</v>
      </c>
      <c r="F14" s="8">
        <v>1697</v>
      </c>
      <c r="G14" s="10">
        <f t="shared" si="0"/>
        <v>5.6570418385385977E-2</v>
      </c>
      <c r="H14" s="23">
        <f>F14/F$897*induk!C$22</f>
        <v>1120.1595477564531</v>
      </c>
      <c r="I14" s="23">
        <f t="shared" si="1"/>
        <v>12278.189598006944</v>
      </c>
      <c r="J14" s="23">
        <f>induk!T23</f>
        <v>1652.9343749999534</v>
      </c>
    </row>
    <row r="15" spans="1:12" ht="15" customHeight="1" x14ac:dyDescent="0.2">
      <c r="A15" s="1">
        <v>11</v>
      </c>
      <c r="B15" s="2">
        <v>3321154</v>
      </c>
      <c r="C15" s="16" t="s">
        <v>242</v>
      </c>
      <c r="D15" s="2">
        <v>824</v>
      </c>
      <c r="E15" s="2">
        <v>20</v>
      </c>
      <c r="F15" s="8">
        <v>300</v>
      </c>
      <c r="G15" s="10">
        <f t="shared" si="0"/>
        <v>6.6666666666666666E-2</v>
      </c>
      <c r="H15" s="23">
        <f>F15/F$897*induk!C$22</f>
        <v>198.02466960927282</v>
      </c>
      <c r="I15" s="23">
        <f t="shared" si="1"/>
        <v>12476.214267616217</v>
      </c>
      <c r="J15" s="23">
        <f>induk!T24</f>
        <v>1652.9343749999534</v>
      </c>
    </row>
    <row r="16" spans="1:12" ht="15" customHeight="1" x14ac:dyDescent="0.2">
      <c r="A16" s="1">
        <v>12</v>
      </c>
      <c r="B16" s="2">
        <v>3821105</v>
      </c>
      <c r="C16" s="16" t="s">
        <v>718</v>
      </c>
      <c r="D16" s="2">
        <v>820</v>
      </c>
      <c r="E16" s="2">
        <v>80</v>
      </c>
      <c r="F16" s="8">
        <v>2057</v>
      </c>
      <c r="G16" s="10">
        <f t="shared" si="0"/>
        <v>3.8891589693728731E-2</v>
      </c>
      <c r="H16" s="23">
        <f>F16/F$897*induk!C$22</f>
        <v>1357.7891512875806</v>
      </c>
      <c r="I16" s="23">
        <f t="shared" si="1"/>
        <v>13834.003418903798</v>
      </c>
      <c r="J16" s="23">
        <f>induk!T25</f>
        <v>1733.0093750000233</v>
      </c>
    </row>
    <row r="17" spans="1:10" ht="15" customHeight="1" x14ac:dyDescent="0.2">
      <c r="A17" s="1">
        <v>13</v>
      </c>
      <c r="B17" s="2">
        <v>3611372</v>
      </c>
      <c r="C17" s="16" t="s">
        <v>514</v>
      </c>
      <c r="D17" s="2">
        <v>818</v>
      </c>
      <c r="E17" s="2">
        <v>68</v>
      </c>
      <c r="F17" s="8">
        <v>1236</v>
      </c>
      <c r="G17" s="10">
        <f t="shared" si="0"/>
        <v>5.5016181229773461E-2</v>
      </c>
      <c r="H17" s="23">
        <f>F17/F$897*induk!C$22</f>
        <v>815.86163879020398</v>
      </c>
      <c r="I17" s="23">
        <f t="shared" si="1"/>
        <v>14649.865057694002</v>
      </c>
      <c r="J17" s="23">
        <f>induk!T26</f>
        <v>1773.046875</v>
      </c>
    </row>
    <row r="18" spans="1:10" ht="15" customHeight="1" x14ac:dyDescent="0.2">
      <c r="A18" s="1">
        <v>14</v>
      </c>
      <c r="B18" s="2">
        <v>3821086</v>
      </c>
      <c r="C18" s="16" t="s">
        <v>716</v>
      </c>
      <c r="D18" s="2">
        <v>810</v>
      </c>
      <c r="E18" s="2">
        <v>80</v>
      </c>
      <c r="F18" s="8">
        <v>1072</v>
      </c>
      <c r="G18" s="10">
        <f t="shared" si="0"/>
        <v>7.4626865671641784E-2</v>
      </c>
      <c r="H18" s="23">
        <f>F18/F$897*induk!C$22</f>
        <v>707.60815273713479</v>
      </c>
      <c r="I18" s="23">
        <f t="shared" si="1"/>
        <v>15357.473210431137</v>
      </c>
      <c r="J18" s="23">
        <f>induk!T27</f>
        <v>1933.1968750000233</v>
      </c>
    </row>
    <row r="19" spans="1:10" ht="15" customHeight="1" x14ac:dyDescent="0.2">
      <c r="A19" s="1">
        <v>15</v>
      </c>
      <c r="B19" s="2">
        <v>3821175</v>
      </c>
      <c r="C19" s="16" t="s">
        <v>725</v>
      </c>
      <c r="D19" s="2">
        <v>808</v>
      </c>
      <c r="E19" s="2">
        <v>36</v>
      </c>
      <c r="F19" s="8">
        <v>887</v>
      </c>
      <c r="G19" s="10">
        <f t="shared" si="0"/>
        <v>4.0586245772266064E-2</v>
      </c>
      <c r="H19" s="23">
        <f>F19/F$897*induk!C$22</f>
        <v>585.49293981141659</v>
      </c>
      <c r="I19" s="23">
        <f t="shared" si="1"/>
        <v>15942.966150242553</v>
      </c>
      <c r="J19" s="23">
        <f>induk!T28</f>
        <v>1973.234375</v>
      </c>
    </row>
    <row r="20" spans="1:10" ht="15" customHeight="1" x14ac:dyDescent="0.2">
      <c r="A20" s="1">
        <v>16</v>
      </c>
      <c r="B20" s="2">
        <v>3211104</v>
      </c>
      <c r="C20" s="16" t="s">
        <v>153</v>
      </c>
      <c r="D20" s="2">
        <v>797</v>
      </c>
      <c r="E20" s="2">
        <v>32</v>
      </c>
      <c r="F20" s="8">
        <v>1423</v>
      </c>
      <c r="G20" s="10">
        <f t="shared" si="0"/>
        <v>2.2487702037947997E-2</v>
      </c>
      <c r="H20" s="23">
        <f>F20/F$897*induk!C$22</f>
        <v>939.29701617998398</v>
      </c>
      <c r="I20" s="23">
        <f t="shared" si="1"/>
        <v>16882.263166422537</v>
      </c>
      <c r="J20" s="23">
        <f>induk!T29</f>
        <v>2666.1462499999907</v>
      </c>
    </row>
    <row r="21" spans="1:10" ht="15" customHeight="1" x14ac:dyDescent="0.2">
      <c r="A21" s="1">
        <v>17</v>
      </c>
      <c r="B21" s="2">
        <v>3551213</v>
      </c>
      <c r="C21" s="16" t="s">
        <v>436</v>
      </c>
      <c r="D21" s="2">
        <v>797</v>
      </c>
      <c r="E21" s="2">
        <v>75</v>
      </c>
      <c r="F21" s="8">
        <v>1663</v>
      </c>
      <c r="G21" s="10">
        <f t="shared" si="0"/>
        <v>4.5099218280216478E-2</v>
      </c>
      <c r="H21" s="23">
        <f>F21/F$897*induk!C$22</f>
        <v>1097.7167518674023</v>
      </c>
      <c r="I21" s="23">
        <f t="shared" si="1"/>
        <v>17979.979918289941</v>
      </c>
      <c r="J21" s="23">
        <f>induk!T30</f>
        <v>2666.1462499999907</v>
      </c>
    </row>
    <row r="22" spans="1:10" ht="15" customHeight="1" x14ac:dyDescent="0.2">
      <c r="A22" s="1">
        <v>18</v>
      </c>
      <c r="B22" s="2">
        <v>3551205</v>
      </c>
      <c r="C22" s="16" t="s">
        <v>435</v>
      </c>
      <c r="D22" s="2">
        <v>793</v>
      </c>
      <c r="E22" s="2">
        <v>113</v>
      </c>
      <c r="F22" s="8">
        <v>1503</v>
      </c>
      <c r="G22" s="10">
        <f t="shared" si="0"/>
        <v>7.5182967398536263E-2</v>
      </c>
      <c r="H22" s="23">
        <f>F22/F$897*induk!C$22</f>
        <v>992.10359474245672</v>
      </c>
      <c r="I22" s="23">
        <f t="shared" si="1"/>
        <v>18972.083513032398</v>
      </c>
      <c r="J22" s="23">
        <f>induk!T31</f>
        <v>3286.4562500000466</v>
      </c>
    </row>
    <row r="23" spans="1:10" ht="15" customHeight="1" x14ac:dyDescent="0.2">
      <c r="A23" s="1">
        <v>19</v>
      </c>
      <c r="B23" s="2">
        <v>3211015</v>
      </c>
      <c r="C23" s="16" t="s">
        <v>144</v>
      </c>
      <c r="D23" s="2">
        <v>784</v>
      </c>
      <c r="E23" s="2">
        <v>72</v>
      </c>
      <c r="F23" s="8">
        <v>3955</v>
      </c>
      <c r="G23" s="10">
        <f t="shared" si="0"/>
        <v>1.8204804045512009E-2</v>
      </c>
      <c r="H23" s="23">
        <f>F23/F$897*induk!C$22</f>
        <v>2610.6252276822465</v>
      </c>
      <c r="I23" s="23">
        <f t="shared" si="1"/>
        <v>21582.708740714643</v>
      </c>
      <c r="J23" s="23">
        <f>induk!T32</f>
        <v>4682.1537500000559</v>
      </c>
    </row>
    <row r="24" spans="1:10" ht="15" customHeight="1" x14ac:dyDescent="0.2">
      <c r="A24" s="1">
        <v>20</v>
      </c>
      <c r="B24" s="2">
        <v>3611395</v>
      </c>
      <c r="C24" s="16" t="s">
        <v>516</v>
      </c>
      <c r="D24" s="2">
        <v>780</v>
      </c>
      <c r="E24" s="2">
        <v>63</v>
      </c>
      <c r="F24" s="8">
        <v>1848</v>
      </c>
      <c r="G24" s="10">
        <f t="shared" si="0"/>
        <v>3.4090909090909088E-2</v>
      </c>
      <c r="H24" s="23">
        <f>F24/F$897*induk!C$22</f>
        <v>1219.8319647931205</v>
      </c>
      <c r="I24" s="23">
        <f t="shared" si="1"/>
        <v>22802.540705507763</v>
      </c>
      <c r="J24" s="23">
        <f>induk!T33</f>
        <v>5302.4637499999953</v>
      </c>
    </row>
    <row r="25" spans="1:10" ht="15" customHeight="1" x14ac:dyDescent="0.2">
      <c r="A25" s="1">
        <v>21</v>
      </c>
      <c r="B25" s="2">
        <v>3611066</v>
      </c>
      <c r="C25" s="16" t="s">
        <v>488</v>
      </c>
      <c r="D25" s="2">
        <v>779</v>
      </c>
      <c r="E25" s="2">
        <v>79</v>
      </c>
      <c r="F25" s="8">
        <v>4444</v>
      </c>
      <c r="G25" s="10">
        <f t="shared" si="0"/>
        <v>1.7776777677767776E-2</v>
      </c>
      <c r="H25" s="23">
        <f>F25/F$897*induk!C$22</f>
        <v>2933.405439145361</v>
      </c>
      <c r="I25" s="23">
        <f t="shared" si="1"/>
        <v>25735.946144653124</v>
      </c>
      <c r="J25" s="23">
        <f>induk!T34</f>
        <v>5457.5412500000093</v>
      </c>
    </row>
    <row r="26" spans="1:10" ht="15" customHeight="1" x14ac:dyDescent="0.2">
      <c r="A26" s="1">
        <v>22</v>
      </c>
      <c r="B26" s="2">
        <v>3321107</v>
      </c>
      <c r="C26" s="16" t="s">
        <v>238</v>
      </c>
      <c r="D26" s="2">
        <v>770</v>
      </c>
      <c r="E26" s="2">
        <v>68</v>
      </c>
      <c r="F26" s="8">
        <v>2359</v>
      </c>
      <c r="G26" s="10">
        <f t="shared" si="0"/>
        <v>2.8825773632895294E-2</v>
      </c>
      <c r="H26" s="23">
        <f>F26/F$897*induk!C$22</f>
        <v>1557.1339853609152</v>
      </c>
      <c r="I26" s="23">
        <f t="shared" si="1"/>
        <v>27293.080130014037</v>
      </c>
      <c r="J26" s="23">
        <f>induk!T35</f>
        <v>6853.2387500000186</v>
      </c>
    </row>
    <row r="27" spans="1:10" ht="15" customHeight="1" x14ac:dyDescent="0.2">
      <c r="A27" s="1">
        <v>23</v>
      </c>
      <c r="B27" s="2">
        <v>3331013</v>
      </c>
      <c r="C27" s="16" t="s">
        <v>244</v>
      </c>
      <c r="D27" s="2">
        <v>767</v>
      </c>
      <c r="E27" s="2">
        <v>125</v>
      </c>
      <c r="F27" s="8">
        <v>6513</v>
      </c>
      <c r="G27" s="10">
        <f t="shared" si="0"/>
        <v>1.9192384461845541E-2</v>
      </c>
      <c r="H27" s="23">
        <f>F27/F$897*induk!C$22</f>
        <v>4299.1155772173124</v>
      </c>
      <c r="I27" s="23">
        <f t="shared" si="1"/>
        <v>31592.195707231349</v>
      </c>
      <c r="J27" s="23">
        <f>induk!T36</f>
        <v>7318.4712499999441</v>
      </c>
    </row>
    <row r="28" spans="1:10" ht="15" customHeight="1" x14ac:dyDescent="0.2">
      <c r="A28" s="1">
        <v>24</v>
      </c>
      <c r="B28" s="2">
        <v>3811014</v>
      </c>
      <c r="C28" s="16" t="s">
        <v>688</v>
      </c>
      <c r="D28" s="2">
        <v>766</v>
      </c>
      <c r="E28" s="2">
        <v>100</v>
      </c>
      <c r="F28" s="8">
        <v>3805</v>
      </c>
      <c r="G28" s="10">
        <f t="shared" si="0"/>
        <v>2.6281208935611037E-2</v>
      </c>
      <c r="H28" s="23">
        <f>F28/F$897*induk!C$22</f>
        <v>2511.6128928776102</v>
      </c>
      <c r="I28" s="23">
        <f t="shared" si="1"/>
        <v>34103.808600108961</v>
      </c>
      <c r="J28" s="23">
        <f>induk!T37</f>
        <v>7473.5487499999581</v>
      </c>
    </row>
    <row r="29" spans="1:10" ht="15" customHeight="1" x14ac:dyDescent="0.2">
      <c r="A29" s="1">
        <v>25</v>
      </c>
      <c r="B29" s="2">
        <v>3821063</v>
      </c>
      <c r="C29" s="16" t="s">
        <v>714</v>
      </c>
      <c r="D29" s="2">
        <v>766</v>
      </c>
      <c r="E29" s="2">
        <v>88</v>
      </c>
      <c r="F29" s="8">
        <v>1977</v>
      </c>
      <c r="G29" s="10">
        <f t="shared" si="0"/>
        <v>4.4511886697015682E-2</v>
      </c>
      <c r="H29" s="23">
        <f>F29/F$897*induk!C$22</f>
        <v>1304.9825727251077</v>
      </c>
      <c r="I29" s="23">
        <f t="shared" si="1"/>
        <v>35408.79117283407</v>
      </c>
      <c r="J29" s="23">
        <f>induk!T38</f>
        <v>7473.5487499999581</v>
      </c>
    </row>
    <row r="30" spans="1:10" ht="15" customHeight="1" x14ac:dyDescent="0.2">
      <c r="A30" s="1">
        <v>26</v>
      </c>
      <c r="B30" s="2">
        <v>3551236</v>
      </c>
      <c r="C30" s="16" t="s">
        <v>438</v>
      </c>
      <c r="D30" s="2">
        <v>765</v>
      </c>
      <c r="E30" s="2">
        <v>75</v>
      </c>
      <c r="F30" s="8">
        <v>2229</v>
      </c>
      <c r="G30" s="10">
        <f t="shared" si="0"/>
        <v>3.3647375504710635E-2</v>
      </c>
      <c r="H30" s="23">
        <f>F30/F$897*induk!C$22</f>
        <v>1471.3232951968971</v>
      </c>
      <c r="I30" s="23">
        <f t="shared" si="1"/>
        <v>36880.114468030966</v>
      </c>
      <c r="J30" s="23">
        <f>induk!T39</f>
        <v>7628.6262499999721</v>
      </c>
    </row>
    <row r="31" spans="1:10" ht="15" customHeight="1" x14ac:dyDescent="0.2">
      <c r="A31" s="1">
        <v>27</v>
      </c>
      <c r="B31" s="2">
        <v>3721054</v>
      </c>
      <c r="C31" s="16" t="s">
        <v>617</v>
      </c>
      <c r="D31" s="2">
        <v>763</v>
      </c>
      <c r="E31" s="2">
        <v>80</v>
      </c>
      <c r="F31" s="8">
        <v>1325</v>
      </c>
      <c r="G31" s="10">
        <f t="shared" si="0"/>
        <v>6.0377358490566038E-2</v>
      </c>
      <c r="H31" s="23">
        <f>F31/F$897*induk!C$22</f>
        <v>874.6089574409549</v>
      </c>
      <c r="I31" s="23">
        <f t="shared" si="1"/>
        <v>37754.723425471922</v>
      </c>
      <c r="J31" s="23">
        <f>induk!T40</f>
        <v>7938.78125</v>
      </c>
    </row>
    <row r="32" spans="1:10" ht="15" customHeight="1" x14ac:dyDescent="0.2">
      <c r="A32" s="1">
        <v>28</v>
      </c>
      <c r="B32" s="2">
        <v>3531093</v>
      </c>
      <c r="C32" s="16" t="s">
        <v>392</v>
      </c>
      <c r="D32" s="2">
        <v>761</v>
      </c>
      <c r="E32" s="2">
        <v>55</v>
      </c>
      <c r="F32" s="8">
        <v>1946</v>
      </c>
      <c r="G32" s="10">
        <f t="shared" si="0"/>
        <v>2.8263103802672149E-2</v>
      </c>
      <c r="H32" s="23">
        <f>F32/F$897*induk!C$22</f>
        <v>1284.5200235321495</v>
      </c>
      <c r="I32" s="23">
        <f t="shared" si="1"/>
        <v>39039.243449004069</v>
      </c>
      <c r="J32" s="23">
        <f>induk!T41</f>
        <v>8248.9362500000279</v>
      </c>
    </row>
    <row r="33" spans="1:10" ht="15" customHeight="1" x14ac:dyDescent="0.2">
      <c r="A33" s="1">
        <v>29</v>
      </c>
      <c r="B33" s="2">
        <v>1711052</v>
      </c>
      <c r="C33" s="16" t="s">
        <v>63</v>
      </c>
      <c r="D33" s="2">
        <v>757</v>
      </c>
      <c r="E33" s="2">
        <v>70</v>
      </c>
      <c r="F33" s="8">
        <v>1370</v>
      </c>
      <c r="G33" s="10">
        <f t="shared" si="0"/>
        <v>5.1094890510948905E-2</v>
      </c>
      <c r="H33" s="23">
        <f>F33/F$897*induk!C$22</f>
        <v>904.31265788234577</v>
      </c>
      <c r="I33" s="23">
        <f t="shared" si="1"/>
        <v>39943.556106886412</v>
      </c>
      <c r="J33" s="23">
        <f>induk!T42</f>
        <v>8869.2462499999674</v>
      </c>
    </row>
    <row r="34" spans="1:10" ht="15" customHeight="1" x14ac:dyDescent="0.2">
      <c r="A34" s="1">
        <v>30</v>
      </c>
      <c r="B34" s="2">
        <v>3211135</v>
      </c>
      <c r="C34" s="16" t="s">
        <v>156</v>
      </c>
      <c r="D34" s="2">
        <v>756</v>
      </c>
      <c r="E34" s="2">
        <v>24</v>
      </c>
      <c r="F34" s="8">
        <v>1583</v>
      </c>
      <c r="G34" s="10">
        <f t="shared" si="0"/>
        <v>1.5161086544535692E-2</v>
      </c>
      <c r="H34" s="23">
        <f>F34/F$897*induk!C$22</f>
        <v>1044.9101733049295</v>
      </c>
      <c r="I34" s="23">
        <f t="shared" si="1"/>
        <v>40988.466280191344</v>
      </c>
      <c r="J34" s="23">
        <f>induk!T43</f>
        <v>9024.3237499999814</v>
      </c>
    </row>
    <row r="35" spans="1:10" ht="15" customHeight="1" x14ac:dyDescent="0.2">
      <c r="A35" s="1">
        <v>31</v>
      </c>
      <c r="B35" s="2">
        <v>3321162</v>
      </c>
      <c r="C35" s="16" t="s">
        <v>243</v>
      </c>
      <c r="D35" s="2">
        <v>756</v>
      </c>
      <c r="E35" s="2">
        <v>14</v>
      </c>
      <c r="F35" s="8">
        <v>317</v>
      </c>
      <c r="G35" s="10">
        <f t="shared" si="0"/>
        <v>4.4164037854889593E-2</v>
      </c>
      <c r="H35" s="23">
        <f>F35/F$897*induk!C$22</f>
        <v>209.24606755379824</v>
      </c>
      <c r="I35" s="23">
        <f t="shared" si="1"/>
        <v>41197.712347745139</v>
      </c>
      <c r="J35" s="23">
        <f>induk!T44</f>
        <v>9024.3237499999814</v>
      </c>
    </row>
    <row r="36" spans="1:10" ht="15" customHeight="1" x14ac:dyDescent="0.2">
      <c r="A36" s="1">
        <v>32</v>
      </c>
      <c r="B36" s="2">
        <v>3821191</v>
      </c>
      <c r="C36" s="16" t="s">
        <v>727</v>
      </c>
      <c r="D36" s="2">
        <v>756</v>
      </c>
      <c r="E36" s="2">
        <v>52</v>
      </c>
      <c r="F36" s="8">
        <v>878</v>
      </c>
      <c r="G36" s="10">
        <f t="shared" si="0"/>
        <v>5.9225512528473807E-2</v>
      </c>
      <c r="H36" s="23">
        <f>F36/F$897*induk!C$22</f>
        <v>579.5521997231383</v>
      </c>
      <c r="I36" s="23">
        <f t="shared" si="1"/>
        <v>41777.264547468279</v>
      </c>
      <c r="J36" s="23">
        <f>induk!T45</f>
        <v>9024.3237499999814</v>
      </c>
    </row>
    <row r="37" spans="1:10" ht="15" customHeight="1" x14ac:dyDescent="0.2">
      <c r="A37" s="1">
        <v>33</v>
      </c>
      <c r="B37" s="2">
        <v>3721046</v>
      </c>
      <c r="C37" s="16" t="s">
        <v>616</v>
      </c>
      <c r="D37" s="2">
        <v>755</v>
      </c>
      <c r="E37" s="2">
        <v>80</v>
      </c>
      <c r="F37" s="8">
        <v>2034</v>
      </c>
      <c r="G37" s="10">
        <f t="shared" si="0"/>
        <v>3.9331366764995081E-2</v>
      </c>
      <c r="H37" s="23">
        <f>F37/F$897*induk!C$22</f>
        <v>1342.6072599508695</v>
      </c>
      <c r="I37" s="23">
        <f t="shared" si="1"/>
        <v>43119.871807419149</v>
      </c>
      <c r="J37" s="23">
        <f>induk!T46</f>
        <v>9179.4012499999953</v>
      </c>
    </row>
    <row r="38" spans="1:10" ht="15" customHeight="1" x14ac:dyDescent="0.2">
      <c r="A38" s="1">
        <v>34</v>
      </c>
      <c r="B38" s="2">
        <v>1211046</v>
      </c>
      <c r="C38" s="16" t="s">
        <v>8</v>
      </c>
      <c r="D38" s="2">
        <v>754</v>
      </c>
      <c r="E38" s="2">
        <v>69</v>
      </c>
      <c r="F38" s="8">
        <v>1252</v>
      </c>
      <c r="G38" s="10">
        <f t="shared" si="0"/>
        <v>5.5111821086261982E-2</v>
      </c>
      <c r="H38" s="23">
        <f>F38/F$897*induk!C$22</f>
        <v>826.42295450269853</v>
      </c>
      <c r="I38" s="23">
        <f t="shared" si="1"/>
        <v>43946.294761921847</v>
      </c>
      <c r="J38" s="23">
        <f>induk!T47</f>
        <v>9334.4787500000093</v>
      </c>
    </row>
    <row r="39" spans="1:10" ht="15" customHeight="1" x14ac:dyDescent="0.2">
      <c r="A39" s="1">
        <v>35</v>
      </c>
      <c r="B39" s="2">
        <v>1411153</v>
      </c>
      <c r="C39" s="16" t="s">
        <v>44</v>
      </c>
      <c r="D39" s="2">
        <v>752</v>
      </c>
      <c r="E39" s="2">
        <v>52</v>
      </c>
      <c r="F39" s="8">
        <v>1741</v>
      </c>
      <c r="G39" s="10">
        <f t="shared" si="0"/>
        <v>2.9867892016082712E-2</v>
      </c>
      <c r="H39" s="23">
        <f>F39/F$897*induk!C$22</f>
        <v>1149.2031659658132</v>
      </c>
      <c r="I39" s="23">
        <f t="shared" si="1"/>
        <v>45095.497927887656</v>
      </c>
      <c r="J39" s="23">
        <f>induk!T48</f>
        <v>9644.6337500000373</v>
      </c>
    </row>
    <row r="40" spans="1:10" ht="15" customHeight="1" x14ac:dyDescent="0.2">
      <c r="A40" s="1">
        <v>36</v>
      </c>
      <c r="B40" s="2">
        <v>1211054</v>
      </c>
      <c r="C40" s="16" t="s">
        <v>9</v>
      </c>
      <c r="D40" s="2">
        <v>750</v>
      </c>
      <c r="E40" s="2">
        <v>69</v>
      </c>
      <c r="F40" s="8">
        <v>1665</v>
      </c>
      <c r="G40" s="10">
        <f t="shared" si="0"/>
        <v>4.1441441441441441E-2</v>
      </c>
      <c r="H40" s="23">
        <f>F40/F$897*induk!C$22</f>
        <v>1099.036916331464</v>
      </c>
      <c r="I40" s="23">
        <f t="shared" si="1"/>
        <v>46194.534844219117</v>
      </c>
      <c r="J40" s="23">
        <f>induk!T49</f>
        <v>9954.7887499999488</v>
      </c>
    </row>
    <row r="41" spans="1:10" ht="15" customHeight="1" x14ac:dyDescent="0.2">
      <c r="A41" s="1">
        <v>37</v>
      </c>
      <c r="B41" s="2">
        <v>3531015</v>
      </c>
      <c r="C41" s="16" t="s">
        <v>384</v>
      </c>
      <c r="D41" s="2">
        <v>748</v>
      </c>
      <c r="E41" s="2">
        <v>110</v>
      </c>
      <c r="F41" s="8">
        <v>5658</v>
      </c>
      <c r="G41" s="10">
        <f t="shared" si="0"/>
        <v>1.9441498762813716E-2</v>
      </c>
      <c r="H41" s="23">
        <f>F41/F$897*induk!C$22</f>
        <v>3734.7452688308849</v>
      </c>
      <c r="I41" s="23">
        <f t="shared" si="1"/>
        <v>49929.280113050001</v>
      </c>
      <c r="J41" s="23">
        <f>induk!T50</f>
        <v>10264.943749999977</v>
      </c>
    </row>
    <row r="42" spans="1:10" ht="15" customHeight="1" x14ac:dyDescent="0.2">
      <c r="A42" s="1">
        <v>38</v>
      </c>
      <c r="B42" s="2">
        <v>3551027</v>
      </c>
      <c r="C42" s="16" t="s">
        <v>417</v>
      </c>
      <c r="D42" s="2">
        <v>747</v>
      </c>
      <c r="E42" s="2">
        <v>85</v>
      </c>
      <c r="F42" s="8">
        <v>4318</v>
      </c>
      <c r="G42" s="10">
        <f t="shared" si="0"/>
        <v>1.968503937007874E-2</v>
      </c>
      <c r="H42" s="23">
        <f>F42/F$897*induk!C$22</f>
        <v>2850.2350779094668</v>
      </c>
      <c r="I42" s="23">
        <f t="shared" si="1"/>
        <v>52779.515190959472</v>
      </c>
      <c r="J42" s="23">
        <f>induk!T51</f>
        <v>10420.021249999991</v>
      </c>
    </row>
    <row r="43" spans="1:10" ht="15" customHeight="1" x14ac:dyDescent="0.2">
      <c r="A43" s="1">
        <v>39</v>
      </c>
      <c r="B43" s="2">
        <v>3611414</v>
      </c>
      <c r="C43" s="16" t="s">
        <v>518</v>
      </c>
      <c r="D43" s="2">
        <v>747</v>
      </c>
      <c r="E43" s="2">
        <v>30</v>
      </c>
      <c r="F43" s="8">
        <v>679</v>
      </c>
      <c r="G43" s="10">
        <f t="shared" si="0"/>
        <v>4.4182621502209134E-2</v>
      </c>
      <c r="H43" s="23">
        <f>F43/F$897*induk!C$22</f>
        <v>448.19583554898747</v>
      </c>
      <c r="I43" s="23">
        <f t="shared" si="1"/>
        <v>53227.711026508456</v>
      </c>
      <c r="J43" s="23">
        <f>induk!T52</f>
        <v>10420.021249999991</v>
      </c>
    </row>
    <row r="44" spans="1:10" ht="15" customHeight="1" x14ac:dyDescent="0.2">
      <c r="A44" s="1">
        <v>40</v>
      </c>
      <c r="B44" s="2">
        <v>3721085</v>
      </c>
      <c r="C44" s="16" t="s">
        <v>620</v>
      </c>
      <c r="D44" s="2">
        <v>746</v>
      </c>
      <c r="E44" s="2">
        <v>100</v>
      </c>
      <c r="F44" s="8">
        <v>4085</v>
      </c>
      <c r="G44" s="10">
        <f t="shared" si="0"/>
        <v>2.4479804161566709E-2</v>
      </c>
      <c r="H44" s="23">
        <f>F44/F$897*induk!C$22</f>
        <v>2696.4359178462646</v>
      </c>
      <c r="I44" s="23">
        <f t="shared" si="1"/>
        <v>55924.146944354718</v>
      </c>
      <c r="J44" s="23">
        <f>induk!T53</f>
        <v>10575.098750000005</v>
      </c>
    </row>
    <row r="45" spans="1:10" ht="15" customHeight="1" x14ac:dyDescent="0.2">
      <c r="A45" s="1">
        <v>41</v>
      </c>
      <c r="B45" s="2">
        <v>3821136</v>
      </c>
      <c r="C45" s="16" t="s">
        <v>721</v>
      </c>
      <c r="D45" s="2">
        <v>746</v>
      </c>
      <c r="E45" s="2">
        <v>40</v>
      </c>
      <c r="F45" s="8">
        <v>1563</v>
      </c>
      <c r="G45" s="10">
        <f t="shared" si="0"/>
        <v>2.5591810620601407E-2</v>
      </c>
      <c r="H45" s="23">
        <f>F45/F$897*induk!C$22</f>
        <v>1031.7085286643114</v>
      </c>
      <c r="I45" s="23">
        <f t="shared" si="1"/>
        <v>56955.85547301903</v>
      </c>
      <c r="J45" s="23">
        <f>induk!T54</f>
        <v>10575.098750000005</v>
      </c>
    </row>
    <row r="46" spans="1:10" ht="15" customHeight="1" x14ac:dyDescent="0.2">
      <c r="A46" s="1">
        <v>42</v>
      </c>
      <c r="B46" s="4">
        <v>-3211093</v>
      </c>
      <c r="C46" s="16" t="s">
        <v>152</v>
      </c>
      <c r="D46" s="2">
        <v>743</v>
      </c>
      <c r="E46" s="2">
        <v>36</v>
      </c>
      <c r="F46" s="8">
        <v>1970</v>
      </c>
      <c r="G46" s="10">
        <f t="shared" si="0"/>
        <v>1.8274111675126905E-2</v>
      </c>
      <c r="H46" s="23">
        <f>F46/F$897*induk!C$22</f>
        <v>1300.3619971008914</v>
      </c>
      <c r="I46" s="23">
        <f t="shared" si="1"/>
        <v>58256.217470119918</v>
      </c>
      <c r="J46" s="23">
        <f>induk!T55</f>
        <v>11040.331250000047</v>
      </c>
    </row>
    <row r="47" spans="1:10" ht="15" customHeight="1" x14ac:dyDescent="0.2">
      <c r="A47" s="1">
        <v>43</v>
      </c>
      <c r="B47" s="2">
        <v>3821241</v>
      </c>
      <c r="C47" s="16" t="s">
        <v>732</v>
      </c>
      <c r="D47" s="2">
        <v>742</v>
      </c>
      <c r="E47" s="2">
        <v>24</v>
      </c>
      <c r="F47" s="8">
        <v>421</v>
      </c>
      <c r="G47" s="10">
        <f t="shared" si="0"/>
        <v>5.7007125890736345E-2</v>
      </c>
      <c r="H47" s="23">
        <f>F47/F$897*induk!C$22</f>
        <v>277.8946196850128</v>
      </c>
      <c r="I47" s="23">
        <f t="shared" si="1"/>
        <v>58534.112089804934</v>
      </c>
      <c r="J47" s="23">
        <f>induk!T56</f>
        <v>11195.408749999944</v>
      </c>
    </row>
    <row r="48" spans="1:10" ht="15" customHeight="1" x14ac:dyDescent="0.2">
      <c r="A48" s="1">
        <v>44</v>
      </c>
      <c r="B48" s="2">
        <v>3321057</v>
      </c>
      <c r="C48" s="16" t="s">
        <v>233</v>
      </c>
      <c r="D48" s="2">
        <v>739</v>
      </c>
      <c r="E48" s="2">
        <v>60</v>
      </c>
      <c r="F48" s="8">
        <v>1454</v>
      </c>
      <c r="G48" s="10">
        <f t="shared" si="0"/>
        <v>4.1265474552957357E-2</v>
      </c>
      <c r="H48" s="23">
        <f>F48/F$897*induk!C$22</f>
        <v>959.75956537294212</v>
      </c>
      <c r="I48" s="23">
        <f t="shared" si="1"/>
        <v>59493.871655177878</v>
      </c>
      <c r="J48" s="23">
        <f>induk!T57</f>
        <v>11660.641249999986</v>
      </c>
    </row>
    <row r="49" spans="1:11" ht="15" customHeight="1" x14ac:dyDescent="0.2">
      <c r="A49" s="1">
        <v>45</v>
      </c>
      <c r="B49" s="2">
        <v>3551252</v>
      </c>
      <c r="C49" s="16" t="s">
        <v>440</v>
      </c>
      <c r="D49" s="2">
        <v>739</v>
      </c>
      <c r="E49" s="2">
        <v>65</v>
      </c>
      <c r="F49" s="8">
        <v>934</v>
      </c>
      <c r="G49" s="10">
        <f t="shared" si="0"/>
        <v>6.9593147751605994E-2</v>
      </c>
      <c r="H49" s="23">
        <f>F49/F$897*induk!C$22</f>
        <v>616.51680471686927</v>
      </c>
      <c r="I49" s="23">
        <f t="shared" si="1"/>
        <v>60110.388459894748</v>
      </c>
      <c r="J49" s="23">
        <f>induk!T58</f>
        <v>11660.641249999986</v>
      </c>
    </row>
    <row r="50" spans="1:11" ht="15" customHeight="1" x14ac:dyDescent="0.2">
      <c r="A50" s="1">
        <v>46</v>
      </c>
      <c r="B50" s="2">
        <v>3611406</v>
      </c>
      <c r="C50" s="16" t="s">
        <v>517</v>
      </c>
      <c r="D50" s="2">
        <v>737</v>
      </c>
      <c r="E50" s="2">
        <v>68</v>
      </c>
      <c r="F50" s="8">
        <v>2735</v>
      </c>
      <c r="G50" s="10">
        <f t="shared" si="0"/>
        <v>2.4862888482632541E-2</v>
      </c>
      <c r="H50" s="23">
        <f>F50/F$897*induk!C$22</f>
        <v>1805.3249046045371</v>
      </c>
      <c r="I50" s="23">
        <f t="shared" si="1"/>
        <v>61915.713364499286</v>
      </c>
      <c r="J50" s="23">
        <f>induk!T59</f>
        <v>11970.796250000014</v>
      </c>
    </row>
    <row r="51" spans="1:11" ht="15" customHeight="1" x14ac:dyDescent="0.2">
      <c r="A51" s="1">
        <v>47</v>
      </c>
      <c r="B51" s="2">
        <v>3411265</v>
      </c>
      <c r="C51" s="16" t="s">
        <v>318</v>
      </c>
      <c r="D51" s="2">
        <v>730</v>
      </c>
      <c r="E51" s="2">
        <v>63</v>
      </c>
      <c r="F51" s="8">
        <v>1375</v>
      </c>
      <c r="G51" s="10">
        <f t="shared" si="0"/>
        <v>4.581818181818182E-2</v>
      </c>
      <c r="H51" s="23">
        <f>F51/F$897*induk!C$22</f>
        <v>907.61306904250023</v>
      </c>
      <c r="I51" s="23">
        <f t="shared" si="1"/>
        <v>62823.326433541784</v>
      </c>
      <c r="J51" s="23">
        <f>induk!T60</f>
        <v>13056.338749999995</v>
      </c>
    </row>
    <row r="52" spans="1:11" ht="15" customHeight="1" x14ac:dyDescent="0.2">
      <c r="A52" s="1">
        <v>48</v>
      </c>
      <c r="B52" s="2">
        <v>3221114</v>
      </c>
      <c r="C52" s="16" t="s">
        <v>186</v>
      </c>
      <c r="D52" s="2">
        <v>727</v>
      </c>
      <c r="E52" s="2">
        <v>40</v>
      </c>
      <c r="F52" s="8">
        <v>2152</v>
      </c>
      <c r="G52" s="10">
        <f t="shared" si="0"/>
        <v>1.858736059479554E-2</v>
      </c>
      <c r="H52" s="23">
        <f>F52/F$897*induk!C$22</f>
        <v>1420.496963330517</v>
      </c>
      <c r="I52" s="23">
        <f t="shared" si="1"/>
        <v>64243.8233968723</v>
      </c>
      <c r="J52" s="23">
        <f>induk!T61</f>
        <v>13521.571250000037</v>
      </c>
    </row>
    <row r="53" spans="1:11" ht="15" customHeight="1" x14ac:dyDescent="0.2">
      <c r="A53" s="1">
        <v>49</v>
      </c>
      <c r="B53" s="2">
        <v>3211201</v>
      </c>
      <c r="C53" s="16" t="s">
        <v>163</v>
      </c>
      <c r="D53" s="2">
        <v>727</v>
      </c>
      <c r="E53" s="2">
        <v>28</v>
      </c>
      <c r="F53" s="8">
        <v>1220</v>
      </c>
      <c r="G53" s="10">
        <f t="shared" si="0"/>
        <v>2.2950819672131147E-2</v>
      </c>
      <c r="H53" s="23">
        <f>F53/F$897*induk!C$22</f>
        <v>805.30032307770932</v>
      </c>
      <c r="I53" s="23">
        <f t="shared" si="1"/>
        <v>65049.12371995001</v>
      </c>
      <c r="J53" s="23">
        <f>induk!T62</f>
        <v>13521.571250000037</v>
      </c>
      <c r="K53">
        <f>605-557</f>
        <v>48</v>
      </c>
    </row>
    <row r="54" spans="1:11" ht="15" customHeight="1" x14ac:dyDescent="0.2">
      <c r="A54" s="1">
        <v>50</v>
      </c>
      <c r="B54" s="2">
        <v>6111014</v>
      </c>
      <c r="C54" s="16" t="s">
        <v>792</v>
      </c>
      <c r="D54" s="2">
        <v>727</v>
      </c>
      <c r="E54" s="2">
        <v>125</v>
      </c>
      <c r="F54" s="8">
        <v>3006</v>
      </c>
      <c r="G54" s="10">
        <f t="shared" si="0"/>
        <v>4.1583499667332005E-2</v>
      </c>
      <c r="H54" s="23">
        <f>F54/F$897*induk!C$22</f>
        <v>1984.2071894849134</v>
      </c>
      <c r="I54" s="23">
        <f t="shared" si="1"/>
        <v>67033.330909434924</v>
      </c>
      <c r="J54" s="23">
        <f>induk!T63</f>
        <v>13521.571250000037</v>
      </c>
    </row>
    <row r="55" spans="1:11" ht="15" customHeight="1" x14ac:dyDescent="0.2">
      <c r="A55" s="1">
        <v>51</v>
      </c>
      <c r="B55" s="2">
        <v>3821121</v>
      </c>
      <c r="C55" s="16" t="s">
        <v>720</v>
      </c>
      <c r="D55" s="2">
        <v>726</v>
      </c>
      <c r="E55" s="2">
        <v>60</v>
      </c>
      <c r="F55" s="8">
        <v>2253</v>
      </c>
      <c r="G55" s="10">
        <f t="shared" si="0"/>
        <v>2.6631158455392809E-2</v>
      </c>
      <c r="H55" s="23">
        <f>F55/F$897*induk!C$22</f>
        <v>1487.1652687656388</v>
      </c>
      <c r="I55" s="23">
        <f t="shared" si="1"/>
        <v>68520.496178200556</v>
      </c>
      <c r="J55" s="23">
        <f>induk!T64</f>
        <v>13676.648750000051</v>
      </c>
    </row>
    <row r="56" spans="1:11" ht="15" customHeight="1" x14ac:dyDescent="0.2">
      <c r="A56" s="1">
        <v>52</v>
      </c>
      <c r="B56" s="2">
        <v>3621157</v>
      </c>
      <c r="C56" s="16" t="s">
        <v>542</v>
      </c>
      <c r="D56" s="2">
        <v>725</v>
      </c>
      <c r="E56" s="2">
        <v>16</v>
      </c>
      <c r="F56" s="8">
        <v>2014</v>
      </c>
      <c r="G56" s="10">
        <f t="shared" si="0"/>
        <v>7.9443892750744784E-3</v>
      </c>
      <c r="H56" s="23">
        <f>F56/F$897*induk!C$22</f>
        <v>1329.4056153102515</v>
      </c>
      <c r="I56" s="23">
        <f t="shared" si="1"/>
        <v>69849.901793510813</v>
      </c>
      <c r="J56" s="23">
        <f>induk!T65</f>
        <v>13831.726249999949</v>
      </c>
    </row>
    <row r="57" spans="1:11" ht="15" customHeight="1" x14ac:dyDescent="0.2">
      <c r="A57" s="1">
        <v>53</v>
      </c>
      <c r="B57" s="2">
        <v>3721255</v>
      </c>
      <c r="C57" s="16" t="s">
        <v>636</v>
      </c>
      <c r="D57" s="2">
        <v>725</v>
      </c>
      <c r="E57" s="2">
        <v>96</v>
      </c>
      <c r="F57" s="8">
        <v>3158</v>
      </c>
      <c r="G57" s="10">
        <f t="shared" si="0"/>
        <v>3.0398986700443317E-2</v>
      </c>
      <c r="H57" s="23">
        <f>F57/F$897*induk!C$22</f>
        <v>2084.5396887536117</v>
      </c>
      <c r="I57" s="23">
        <f t="shared" si="1"/>
        <v>71934.441482264432</v>
      </c>
      <c r="J57" s="23">
        <f>induk!T66</f>
        <v>13831.726249999949</v>
      </c>
    </row>
    <row r="58" spans="1:11" ht="15" customHeight="1" x14ac:dyDescent="0.2">
      <c r="A58" s="3">
        <v>-54</v>
      </c>
      <c r="B58" s="2">
        <v>3611333</v>
      </c>
      <c r="C58" s="16" t="s">
        <v>510</v>
      </c>
      <c r="D58" s="2">
        <v>724</v>
      </c>
      <c r="E58" s="2">
        <v>36</v>
      </c>
      <c r="F58" s="8">
        <v>1893</v>
      </c>
      <c r="G58" s="10">
        <f t="shared" si="0"/>
        <v>1.9017432646592711E-2</v>
      </c>
      <c r="H58" s="23">
        <f>F58/F$897*induk!C$22</f>
        <v>1249.5356652345113</v>
      </c>
      <c r="I58" s="23">
        <f t="shared" si="1"/>
        <v>73183.977147498939</v>
      </c>
      <c r="J58" s="23">
        <f>induk!T67</f>
        <v>13986.803749999963</v>
      </c>
    </row>
    <row r="59" spans="1:11" ht="15" customHeight="1" x14ac:dyDescent="0.2">
      <c r="A59" s="1">
        <v>55</v>
      </c>
      <c r="B59" s="2">
        <v>3551194</v>
      </c>
      <c r="C59" s="16" t="s">
        <v>434</v>
      </c>
      <c r="D59" s="2">
        <v>724</v>
      </c>
      <c r="E59" s="2">
        <v>90</v>
      </c>
      <c r="F59" s="8">
        <v>2096</v>
      </c>
      <c r="G59" s="10">
        <f t="shared" si="0"/>
        <v>4.2938931297709926E-2</v>
      </c>
      <c r="H59" s="23">
        <f>F59/F$897*induk!C$22</f>
        <v>1383.532358336786</v>
      </c>
      <c r="I59" s="23">
        <f t="shared" si="1"/>
        <v>74567.509505835726</v>
      </c>
      <c r="J59" s="23">
        <f>induk!T68</f>
        <v>13986.803749999963</v>
      </c>
    </row>
    <row r="60" spans="1:11" ht="15" customHeight="1" x14ac:dyDescent="0.2">
      <c r="A60" s="1">
        <v>56</v>
      </c>
      <c r="B60" s="4">
        <v>-3611503</v>
      </c>
      <c r="C60" s="16" t="s">
        <v>527</v>
      </c>
      <c r="D60" s="13">
        <v>724</v>
      </c>
      <c r="E60" s="13">
        <v>18</v>
      </c>
      <c r="F60" s="11">
        <v>0</v>
      </c>
      <c r="G60" s="12" t="e">
        <f t="shared" si="0"/>
        <v>#DIV/0!</v>
      </c>
      <c r="H60" s="23">
        <f>F60/F$897*induk!C$22</f>
        <v>0</v>
      </c>
      <c r="I60" s="23">
        <f t="shared" si="1"/>
        <v>74567.509505835726</v>
      </c>
      <c r="J60" s="23">
        <f>induk!T69</f>
        <v>13986.803749999963</v>
      </c>
    </row>
    <row r="61" spans="1:11" ht="15" customHeight="1" x14ac:dyDescent="0.2">
      <c r="A61" s="1">
        <v>57</v>
      </c>
      <c r="B61" s="2">
        <v>3321026</v>
      </c>
      <c r="C61" s="16" t="s">
        <v>230</v>
      </c>
      <c r="D61" s="2">
        <v>723</v>
      </c>
      <c r="E61" s="2">
        <v>136</v>
      </c>
      <c r="F61" s="8">
        <v>2928</v>
      </c>
      <c r="G61" s="10">
        <f t="shared" si="0"/>
        <v>4.6448087431693992E-2</v>
      </c>
      <c r="H61" s="23">
        <f>F61/F$897*induk!C$22</f>
        <v>1932.7207753865025</v>
      </c>
      <c r="I61" s="23">
        <f t="shared" si="1"/>
        <v>76500.230281222233</v>
      </c>
      <c r="J61" s="23">
        <f>induk!T70</f>
        <v>14141.881249999977</v>
      </c>
    </row>
    <row r="62" spans="1:11" ht="15" customHeight="1" x14ac:dyDescent="0.2">
      <c r="A62" s="1">
        <v>58</v>
      </c>
      <c r="B62" s="2">
        <v>3321011</v>
      </c>
      <c r="C62" s="16" t="s">
        <v>229</v>
      </c>
      <c r="D62" s="2">
        <v>722</v>
      </c>
      <c r="E62" s="2">
        <v>112</v>
      </c>
      <c r="F62" s="8">
        <v>1671</v>
      </c>
      <c r="G62" s="10">
        <f t="shared" si="0"/>
        <v>6.7025733093955708E-2</v>
      </c>
      <c r="H62" s="23">
        <f>F62/F$897*induk!C$22</f>
        <v>1102.9974097236495</v>
      </c>
      <c r="I62" s="23">
        <f t="shared" si="1"/>
        <v>77603.227690945889</v>
      </c>
      <c r="J62" s="23">
        <f>induk!T71</f>
        <v>14296.958749999991</v>
      </c>
    </row>
    <row r="63" spans="1:11" ht="15" customHeight="1" x14ac:dyDescent="0.2">
      <c r="A63" s="1">
        <v>59</v>
      </c>
      <c r="B63" s="2">
        <v>3331187</v>
      </c>
      <c r="C63" s="16" t="s">
        <v>261</v>
      </c>
      <c r="D63" s="2">
        <v>719</v>
      </c>
      <c r="E63" s="2">
        <v>80</v>
      </c>
      <c r="F63" s="8">
        <v>4602</v>
      </c>
      <c r="G63" s="10">
        <f t="shared" si="0"/>
        <v>1.7383746197305518E-2</v>
      </c>
      <c r="H63" s="23">
        <f>F63/F$897*induk!C$22</f>
        <v>3037.698431806245</v>
      </c>
      <c r="I63" s="23">
        <f t="shared" si="1"/>
        <v>80640.926122752135</v>
      </c>
      <c r="J63" s="23">
        <f>induk!T72</f>
        <v>14762.191250000033</v>
      </c>
    </row>
    <row r="64" spans="1:11" ht="15" customHeight="1" x14ac:dyDescent="0.2">
      <c r="A64" s="1">
        <v>60</v>
      </c>
      <c r="B64" s="2">
        <v>3321096</v>
      </c>
      <c r="C64" s="16" t="s">
        <v>237</v>
      </c>
      <c r="D64" s="2">
        <v>719</v>
      </c>
      <c r="E64" s="2">
        <v>120</v>
      </c>
      <c r="F64" s="8">
        <v>3215</v>
      </c>
      <c r="G64" s="10">
        <f t="shared" si="0"/>
        <v>3.7325038880248837E-2</v>
      </c>
      <c r="H64" s="23">
        <f>F64/F$897*induk!C$22</f>
        <v>2122.1643759793737</v>
      </c>
      <c r="I64" s="23">
        <f t="shared" si="1"/>
        <v>82763.090498731515</v>
      </c>
      <c r="J64" s="23">
        <f>induk!T73</f>
        <v>14762.191250000033</v>
      </c>
    </row>
    <row r="65" spans="1:10" ht="15" customHeight="1" x14ac:dyDescent="0.2">
      <c r="A65" s="1">
        <v>61</v>
      </c>
      <c r="B65" s="2">
        <v>3321042</v>
      </c>
      <c r="C65" s="16" t="s">
        <v>232</v>
      </c>
      <c r="D65" s="2">
        <v>718</v>
      </c>
      <c r="E65" s="2">
        <v>136</v>
      </c>
      <c r="F65" s="8">
        <v>2981</v>
      </c>
      <c r="G65" s="10">
        <f t="shared" si="0"/>
        <v>4.5622274404562228E-2</v>
      </c>
      <c r="H65" s="23">
        <f>F65/F$897*induk!C$22</f>
        <v>1967.7051336841407</v>
      </c>
      <c r="I65" s="23">
        <f t="shared" si="1"/>
        <v>84730.795632415655</v>
      </c>
      <c r="J65" s="23">
        <f>induk!T74</f>
        <v>14917.268750000047</v>
      </c>
    </row>
    <row r="66" spans="1:10" ht="15" customHeight="1" x14ac:dyDescent="0.2">
      <c r="A66" s="1">
        <v>62</v>
      </c>
      <c r="B66" s="2">
        <v>3821183</v>
      </c>
      <c r="C66" s="16" t="s">
        <v>726</v>
      </c>
      <c r="D66" s="2">
        <v>716</v>
      </c>
      <c r="E66" s="2">
        <v>52</v>
      </c>
      <c r="F66" s="8">
        <v>766</v>
      </c>
      <c r="G66" s="10">
        <f t="shared" si="0"/>
        <v>6.7885117493472591E-2</v>
      </c>
      <c r="H66" s="23">
        <f>F66/F$897*induk!C$22</f>
        <v>505.62298973567653</v>
      </c>
      <c r="I66" s="23">
        <f t="shared" si="1"/>
        <v>85236.418622151337</v>
      </c>
      <c r="J66" s="23">
        <f>induk!T75</f>
        <v>15227.423749999958</v>
      </c>
    </row>
    <row r="67" spans="1:10" ht="15" customHeight="1" x14ac:dyDescent="0.2">
      <c r="A67" s="1">
        <v>63</v>
      </c>
      <c r="B67" s="4">
        <v>-33213034</v>
      </c>
      <c r="C67" s="16" t="s">
        <v>231</v>
      </c>
      <c r="D67" s="2">
        <v>715</v>
      </c>
      <c r="E67" s="2">
        <v>180</v>
      </c>
      <c r="F67" s="8">
        <v>2273</v>
      </c>
      <c r="G67" s="10">
        <f t="shared" si="0"/>
        <v>7.9190497140343152E-2</v>
      </c>
      <c r="H67" s="23">
        <f>F67/F$897*induk!C$22</f>
        <v>1500.3669134062568</v>
      </c>
      <c r="I67" s="23">
        <f t="shared" si="1"/>
        <v>86736.785535557588</v>
      </c>
      <c r="J67" s="23">
        <f>induk!T76</f>
        <v>15382.501249999972</v>
      </c>
    </row>
    <row r="68" spans="1:10" ht="15" customHeight="1" x14ac:dyDescent="0.2">
      <c r="A68" s="1">
        <v>64</v>
      </c>
      <c r="B68" s="2">
        <v>1711013</v>
      </c>
      <c r="C68" s="16" t="s">
        <v>59</v>
      </c>
      <c r="D68" s="2">
        <v>714</v>
      </c>
      <c r="E68" s="2">
        <v>70</v>
      </c>
      <c r="F68" s="8">
        <v>2161</v>
      </c>
      <c r="G68" s="10">
        <f t="shared" si="0"/>
        <v>3.2392410920869967E-2</v>
      </c>
      <c r="H68" s="23">
        <f>F68/F$897*induk!C$22</f>
        <v>1426.4377034187951</v>
      </c>
      <c r="I68" s="23">
        <f t="shared" si="1"/>
        <v>88163.223238976381</v>
      </c>
      <c r="J68" s="23">
        <f>induk!T77</f>
        <v>15537.578749999986</v>
      </c>
    </row>
    <row r="69" spans="1:10" ht="15" customHeight="1" x14ac:dyDescent="0.2">
      <c r="A69" s="1">
        <v>65</v>
      </c>
      <c r="B69" s="2">
        <v>3551333</v>
      </c>
      <c r="C69" s="16" t="s">
        <v>448</v>
      </c>
      <c r="D69" s="2">
        <v>711</v>
      </c>
      <c r="E69" s="2">
        <v>13</v>
      </c>
      <c r="F69" s="8">
        <v>1388</v>
      </c>
      <c r="G69" s="10">
        <f t="shared" ref="G69:G132" si="2">E69/F69</f>
        <v>9.3659942363112387E-3</v>
      </c>
      <c r="H69" s="23">
        <f>F69/F$897*induk!C$22</f>
        <v>916.19413805890213</v>
      </c>
      <c r="I69" s="23">
        <f t="shared" si="1"/>
        <v>89079.417377035279</v>
      </c>
      <c r="J69" s="23">
        <f>induk!T78</f>
        <v>16002.811250000028</v>
      </c>
    </row>
    <row r="70" spans="1:10" ht="15" customHeight="1" x14ac:dyDescent="0.2">
      <c r="A70" s="1">
        <v>66</v>
      </c>
      <c r="B70" s="2">
        <v>3531077</v>
      </c>
      <c r="C70" s="16" t="s">
        <v>390</v>
      </c>
      <c r="D70" s="2">
        <v>711</v>
      </c>
      <c r="E70" s="2">
        <v>80</v>
      </c>
      <c r="F70" s="8">
        <v>3297</v>
      </c>
      <c r="G70" s="10">
        <f t="shared" si="2"/>
        <v>2.4264482863208977E-2</v>
      </c>
      <c r="H70" s="23">
        <f>F70/F$897*induk!C$22</f>
        <v>2176.2911190059081</v>
      </c>
      <c r="I70" s="23">
        <f t="shared" si="1"/>
        <v>91255.708496041188</v>
      </c>
      <c r="J70" s="23">
        <f>induk!T79</f>
        <v>16002.811250000028</v>
      </c>
    </row>
    <row r="71" spans="1:10" ht="15" customHeight="1" x14ac:dyDescent="0.2">
      <c r="A71" s="1">
        <v>67</v>
      </c>
      <c r="B71" s="2">
        <v>3321131</v>
      </c>
      <c r="C71" s="16" t="s">
        <v>240</v>
      </c>
      <c r="D71" s="2">
        <v>711</v>
      </c>
      <c r="E71" s="2">
        <v>32</v>
      </c>
      <c r="F71" s="8">
        <v>900</v>
      </c>
      <c r="G71" s="10">
        <f t="shared" si="2"/>
        <v>3.5555555555555556E-2</v>
      </c>
      <c r="H71" s="23">
        <f>F71/F$897*induk!C$22</f>
        <v>594.07400882781837</v>
      </c>
      <c r="I71" s="23">
        <f t="shared" ref="I71:I134" si="3">I70+H71</f>
        <v>91849.782504869014</v>
      </c>
      <c r="J71" s="23">
        <f>induk!T80</f>
        <v>16002.811250000028</v>
      </c>
    </row>
    <row r="72" spans="1:10" ht="15" customHeight="1" x14ac:dyDescent="0.2">
      <c r="A72" s="1">
        <v>68</v>
      </c>
      <c r="B72" s="2">
        <v>3821094</v>
      </c>
      <c r="C72" s="16" t="s">
        <v>717</v>
      </c>
      <c r="D72" s="2">
        <v>711</v>
      </c>
      <c r="E72" s="2">
        <v>72</v>
      </c>
      <c r="F72" s="8">
        <v>871</v>
      </c>
      <c r="G72" s="10">
        <f t="shared" si="2"/>
        <v>8.2663605051664757E-2</v>
      </c>
      <c r="H72" s="23">
        <f>F72/F$897*induk!C$22</f>
        <v>574.93162409892204</v>
      </c>
      <c r="I72" s="23">
        <f t="shared" si="3"/>
        <v>92424.714128967942</v>
      </c>
      <c r="J72" s="23">
        <f>induk!T81</f>
        <v>16002.811250000028</v>
      </c>
    </row>
    <row r="73" spans="1:10" ht="15" customHeight="1" x14ac:dyDescent="0.2">
      <c r="A73" s="1">
        <v>69</v>
      </c>
      <c r="B73" s="2">
        <v>3211023</v>
      </c>
      <c r="C73" s="16" t="s">
        <v>145</v>
      </c>
      <c r="D73" s="2">
        <v>710</v>
      </c>
      <c r="E73" s="2">
        <v>48</v>
      </c>
      <c r="F73" s="8">
        <v>1796</v>
      </c>
      <c r="G73" s="10">
        <f t="shared" si="2"/>
        <v>2.6726057906458798E-2</v>
      </c>
      <c r="H73" s="23">
        <f>F73/F$897*induk!C$22</f>
        <v>1185.5076887275131</v>
      </c>
      <c r="I73" s="23">
        <f t="shared" si="3"/>
        <v>93610.221817695448</v>
      </c>
      <c r="J73" s="23">
        <f>induk!T82</f>
        <v>16157.888750000042</v>
      </c>
    </row>
    <row r="74" spans="1:10" ht="15" customHeight="1" x14ac:dyDescent="0.2">
      <c r="A74" s="1">
        <v>70</v>
      </c>
      <c r="B74" s="2">
        <v>3211077</v>
      </c>
      <c r="C74" s="16" t="s">
        <v>150</v>
      </c>
      <c r="D74" s="2">
        <v>710</v>
      </c>
      <c r="E74" s="2">
        <v>52</v>
      </c>
      <c r="F74" s="8">
        <v>1873</v>
      </c>
      <c r="G74" s="10">
        <f t="shared" si="2"/>
        <v>2.7762947143619862E-2</v>
      </c>
      <c r="H74" s="23">
        <f>F74/F$897*induk!C$22</f>
        <v>1236.334020593893</v>
      </c>
      <c r="I74" s="23">
        <f t="shared" si="3"/>
        <v>94846.555838289336</v>
      </c>
      <c r="J74" s="23">
        <f>induk!T83</f>
        <v>16157.888750000042</v>
      </c>
    </row>
    <row r="75" spans="1:10" ht="15" customHeight="1" x14ac:dyDescent="0.2">
      <c r="A75" s="1">
        <v>71</v>
      </c>
      <c r="B75" s="2">
        <v>3551171</v>
      </c>
      <c r="C75" s="16" t="s">
        <v>432</v>
      </c>
      <c r="D75" s="2">
        <v>709</v>
      </c>
      <c r="E75" s="2">
        <v>80</v>
      </c>
      <c r="F75" s="8">
        <v>3032</v>
      </c>
      <c r="G75" s="10">
        <f t="shared" si="2"/>
        <v>2.6385224274406333E-2</v>
      </c>
      <c r="H75" s="23">
        <f>F75/F$897*induk!C$22</f>
        <v>2001.3693275177172</v>
      </c>
      <c r="I75" s="23">
        <f t="shared" si="3"/>
        <v>96847.925165807057</v>
      </c>
      <c r="J75" s="23">
        <f>induk!T84</f>
        <v>16312.966250000056</v>
      </c>
    </row>
    <row r="76" spans="1:10" ht="15" customHeight="1" x14ac:dyDescent="0.2">
      <c r="A76" s="1">
        <v>72</v>
      </c>
      <c r="B76" s="2">
        <v>3331164</v>
      </c>
      <c r="C76" s="16" t="s">
        <v>259</v>
      </c>
      <c r="D76" s="2">
        <v>708</v>
      </c>
      <c r="E76" s="2">
        <v>80</v>
      </c>
      <c r="F76" s="8">
        <v>4258</v>
      </c>
      <c r="G76" s="10">
        <f t="shared" si="2"/>
        <v>1.8788163457022077E-2</v>
      </c>
      <c r="H76" s="23">
        <f>F76/F$897*induk!C$22</f>
        <v>2810.630143987612</v>
      </c>
      <c r="I76" s="23">
        <f t="shared" si="3"/>
        <v>99658.555309794669</v>
      </c>
      <c r="J76" s="23">
        <f>induk!T85</f>
        <v>16468.043749999953</v>
      </c>
    </row>
    <row r="77" spans="1:10" ht="15" customHeight="1" x14ac:dyDescent="0.2">
      <c r="A77" s="1">
        <v>73</v>
      </c>
      <c r="B77" s="2">
        <v>3611422</v>
      </c>
      <c r="C77" s="16" t="s">
        <v>519</v>
      </c>
      <c r="D77" s="2">
        <v>708</v>
      </c>
      <c r="E77" s="2">
        <v>54</v>
      </c>
      <c r="F77" s="8">
        <v>760</v>
      </c>
      <c r="G77" s="10">
        <f t="shared" si="2"/>
        <v>7.1052631578947367E-2</v>
      </c>
      <c r="H77" s="23">
        <f>F77/F$897*induk!C$22</f>
        <v>501.66249634349106</v>
      </c>
      <c r="I77" s="23">
        <f t="shared" si="3"/>
        <v>100160.21780613816</v>
      </c>
      <c r="J77" s="23">
        <f>induk!T86</f>
        <v>16468.043749999953</v>
      </c>
    </row>
    <row r="78" spans="1:10" ht="15" customHeight="1" x14ac:dyDescent="0.2">
      <c r="A78" s="1">
        <v>74</v>
      </c>
      <c r="B78" s="2">
        <v>3611097</v>
      </c>
      <c r="C78" s="16" t="s">
        <v>491</v>
      </c>
      <c r="D78" s="2">
        <v>707</v>
      </c>
      <c r="E78" s="2">
        <v>68</v>
      </c>
      <c r="F78" s="8">
        <v>2047</v>
      </c>
      <c r="G78" s="10">
        <f t="shared" si="2"/>
        <v>3.321934538348803E-2</v>
      </c>
      <c r="H78" s="23">
        <f>F78/F$897*induk!C$22</f>
        <v>1351.1883289672714</v>
      </c>
      <c r="I78" s="23">
        <f t="shared" si="3"/>
        <v>101511.40613510543</v>
      </c>
      <c r="J78" s="23">
        <f>induk!T87</f>
        <v>16623.121249999967</v>
      </c>
    </row>
    <row r="79" spans="1:10" ht="15" customHeight="1" x14ac:dyDescent="0.2">
      <c r="A79" s="1">
        <v>75</v>
      </c>
      <c r="B79" s="2">
        <v>3611461</v>
      </c>
      <c r="C79" s="16" t="s">
        <v>523</v>
      </c>
      <c r="D79" s="2">
        <v>707</v>
      </c>
      <c r="E79" s="2">
        <v>50</v>
      </c>
      <c r="F79" s="8">
        <v>856</v>
      </c>
      <c r="G79" s="10">
        <f t="shared" si="2"/>
        <v>5.8411214953271028E-2</v>
      </c>
      <c r="H79" s="23">
        <f>F79/F$897*induk!C$22</f>
        <v>565.03039061845834</v>
      </c>
      <c r="I79" s="23">
        <f t="shared" si="3"/>
        <v>102076.43652572388</v>
      </c>
      <c r="J79" s="23">
        <f>induk!T88</f>
        <v>16623.121249999967</v>
      </c>
    </row>
    <row r="80" spans="1:10" ht="15" customHeight="1" x14ac:dyDescent="0.2">
      <c r="A80" s="1">
        <v>76</v>
      </c>
      <c r="B80" s="2">
        <v>7111173</v>
      </c>
      <c r="C80" s="16" t="s">
        <v>870</v>
      </c>
      <c r="D80" s="2">
        <v>707</v>
      </c>
      <c r="E80" s="2">
        <v>50</v>
      </c>
      <c r="F80" s="8">
        <v>559</v>
      </c>
      <c r="G80" s="10">
        <f t="shared" si="2"/>
        <v>8.9445438282647588E-2</v>
      </c>
      <c r="H80" s="23">
        <f>F80/F$897*induk!C$22</f>
        <v>368.98596770527831</v>
      </c>
      <c r="I80" s="23">
        <f t="shared" si="3"/>
        <v>102445.42249342916</v>
      </c>
      <c r="J80" s="23">
        <f>induk!T89</f>
        <v>16623.121249999967</v>
      </c>
    </row>
    <row r="81" spans="1:10" ht="15" customHeight="1" x14ac:dyDescent="0.2">
      <c r="A81" s="1">
        <v>77</v>
      </c>
      <c r="B81" s="4">
        <v>-3331284</v>
      </c>
      <c r="C81" s="16" t="s">
        <v>267</v>
      </c>
      <c r="D81" s="13">
        <v>706</v>
      </c>
      <c r="E81" s="13">
        <v>-35</v>
      </c>
      <c r="F81" s="11">
        <v>-2272</v>
      </c>
      <c r="G81" s="12">
        <f t="shared" si="2"/>
        <v>1.5404929577464789E-2</v>
      </c>
      <c r="H81" s="23">
        <f>F81/F$897*induk!C$22</f>
        <v>-1499.706831174226</v>
      </c>
      <c r="I81" s="23">
        <f t="shared" si="3"/>
        <v>100945.71566225492</v>
      </c>
      <c r="J81" s="23">
        <f>induk!T90</f>
        <v>16778.198749999981</v>
      </c>
    </row>
    <row r="82" spans="1:10" ht="15" customHeight="1" x14ac:dyDescent="0.2">
      <c r="A82" s="1">
        <v>78</v>
      </c>
      <c r="B82" s="2">
        <v>3551186</v>
      </c>
      <c r="C82" s="16" t="s">
        <v>433</v>
      </c>
      <c r="D82" s="2">
        <v>706</v>
      </c>
      <c r="E82" s="2">
        <v>65</v>
      </c>
      <c r="F82" s="8">
        <v>1909</v>
      </c>
      <c r="G82" s="10">
        <f t="shared" si="2"/>
        <v>3.4049240440020952E-2</v>
      </c>
      <c r="H82" s="23">
        <f>F82/F$897*induk!C$22</f>
        <v>1260.0969809470059</v>
      </c>
      <c r="I82" s="23">
        <f t="shared" si="3"/>
        <v>102205.81264320193</v>
      </c>
      <c r="J82" s="23">
        <f>induk!T91</f>
        <v>16778.198749999981</v>
      </c>
    </row>
    <row r="83" spans="1:10" ht="15" customHeight="1" x14ac:dyDescent="0.2">
      <c r="A83" s="1">
        <v>79</v>
      </c>
      <c r="B83" s="2">
        <v>3411354</v>
      </c>
      <c r="C83" s="16" t="s">
        <v>326</v>
      </c>
      <c r="D83" s="2">
        <v>705</v>
      </c>
      <c r="E83" s="2">
        <v>37</v>
      </c>
      <c r="F83" s="8">
        <v>2480</v>
      </c>
      <c r="G83" s="10">
        <f t="shared" si="2"/>
        <v>1.4919354838709677E-2</v>
      </c>
      <c r="H83" s="23">
        <f>F83/F$897*induk!C$22</f>
        <v>1637.003935436655</v>
      </c>
      <c r="I83" s="23">
        <f t="shared" si="3"/>
        <v>103842.81657863859</v>
      </c>
      <c r="J83" s="23">
        <f>induk!T92</f>
        <v>16933.276249999995</v>
      </c>
    </row>
    <row r="84" spans="1:10" ht="15" customHeight="1" x14ac:dyDescent="0.2">
      <c r="A84" s="1">
        <v>80</v>
      </c>
      <c r="B84" s="4">
        <v>-6121217</v>
      </c>
      <c r="C84" s="16" t="s">
        <v>833</v>
      </c>
      <c r="D84" s="13">
        <v>705</v>
      </c>
      <c r="E84" s="13">
        <v>20</v>
      </c>
      <c r="F84" s="11">
        <v>0</v>
      </c>
      <c r="G84" s="12" t="e">
        <f t="shared" si="2"/>
        <v>#DIV/0!</v>
      </c>
      <c r="H84" s="23">
        <f>F84/F$897*induk!C$22</f>
        <v>0</v>
      </c>
      <c r="I84" s="23">
        <f t="shared" si="3"/>
        <v>103842.81657863859</v>
      </c>
      <c r="J84" s="23">
        <f>induk!T93</f>
        <v>16933.276249999995</v>
      </c>
    </row>
    <row r="85" spans="1:10" ht="15" customHeight="1" x14ac:dyDescent="0.2">
      <c r="A85" s="1">
        <v>81</v>
      </c>
      <c r="B85" s="2">
        <v>3511107</v>
      </c>
      <c r="C85" s="16" t="s">
        <v>360</v>
      </c>
      <c r="D85" s="2">
        <v>704</v>
      </c>
      <c r="E85" s="2">
        <v>60</v>
      </c>
      <c r="F85" s="8">
        <v>4902</v>
      </c>
      <c r="G85" s="10">
        <f t="shared" si="2"/>
        <v>1.2239902080783354E-2</v>
      </c>
      <c r="H85" s="23">
        <f>F85/F$897*induk!C$22</f>
        <v>3235.7231014155172</v>
      </c>
      <c r="I85" s="23">
        <f t="shared" si="3"/>
        <v>107078.53968005411</v>
      </c>
      <c r="J85" s="23">
        <f>induk!T94</f>
        <v>17088.353750000009</v>
      </c>
    </row>
    <row r="86" spans="1:10" ht="15" customHeight="1" x14ac:dyDescent="0.2">
      <c r="A86" s="1">
        <v>82</v>
      </c>
      <c r="B86" s="2">
        <v>3711133</v>
      </c>
      <c r="C86" s="16" t="s">
        <v>588</v>
      </c>
      <c r="D86" s="2">
        <v>704</v>
      </c>
      <c r="E86" s="2">
        <v>70</v>
      </c>
      <c r="F86" s="8">
        <v>3334</v>
      </c>
      <c r="G86" s="10">
        <f t="shared" si="2"/>
        <v>2.0995800839832032E-2</v>
      </c>
      <c r="H86" s="23">
        <f>F86/F$897*induk!C$22</f>
        <v>2200.7141615910518</v>
      </c>
      <c r="I86" s="23">
        <f t="shared" si="3"/>
        <v>109279.25384164516</v>
      </c>
      <c r="J86" s="23">
        <f>induk!T95</f>
        <v>17088.353750000009</v>
      </c>
    </row>
    <row r="87" spans="1:10" ht="15" customHeight="1" x14ac:dyDescent="0.2">
      <c r="A87" s="1">
        <v>83</v>
      </c>
      <c r="B87" s="2">
        <v>7111076</v>
      </c>
      <c r="C87" s="16" t="s">
        <v>862</v>
      </c>
      <c r="D87" s="2">
        <v>703</v>
      </c>
      <c r="E87" s="2">
        <v>125</v>
      </c>
      <c r="F87" s="8">
        <v>5335</v>
      </c>
      <c r="G87" s="10">
        <f t="shared" si="2"/>
        <v>2.3430178069353328E-2</v>
      </c>
      <c r="H87" s="23">
        <f>F87/F$897*induk!C$22</f>
        <v>3521.5387078849012</v>
      </c>
      <c r="I87" s="23">
        <f t="shared" si="3"/>
        <v>112800.79254953006</v>
      </c>
      <c r="J87" s="23">
        <f>induk!T96</f>
        <v>17243.431250000023</v>
      </c>
    </row>
    <row r="88" spans="1:10" ht="15" customHeight="1" x14ac:dyDescent="0.2">
      <c r="A88" s="2">
        <v>84</v>
      </c>
      <c r="B88" s="2">
        <v>1711021</v>
      </c>
      <c r="C88" s="16" t="s">
        <v>60</v>
      </c>
      <c r="D88" s="2">
        <v>703</v>
      </c>
      <c r="E88" s="2">
        <v>60</v>
      </c>
      <c r="F88" s="8">
        <v>1858</v>
      </c>
      <c r="G88" s="10">
        <f t="shared" si="2"/>
        <v>3.2292787944025833E-2</v>
      </c>
      <c r="H88" s="23">
        <f>F88/F$897*induk!C$22</f>
        <v>1226.4327871134294</v>
      </c>
      <c r="I88" s="23">
        <f t="shared" si="3"/>
        <v>114027.22533664349</v>
      </c>
      <c r="J88" s="23">
        <f>induk!T97</f>
        <v>17243.431250000023</v>
      </c>
    </row>
    <row r="89" spans="1:10" ht="15" customHeight="1" x14ac:dyDescent="0.2">
      <c r="A89" s="2">
        <v>85</v>
      </c>
      <c r="B89" s="2">
        <v>3611213</v>
      </c>
      <c r="C89" s="16" t="s">
        <v>499</v>
      </c>
      <c r="D89" s="2">
        <v>703</v>
      </c>
      <c r="E89" s="2">
        <v>32</v>
      </c>
      <c r="F89" s="8">
        <v>666</v>
      </c>
      <c r="G89" s="10">
        <f t="shared" si="2"/>
        <v>4.8048048048048048E-2</v>
      </c>
      <c r="H89" s="23">
        <f>F89/F$897*induk!C$22</f>
        <v>439.61476653258558</v>
      </c>
      <c r="I89" s="23">
        <f t="shared" si="3"/>
        <v>114466.84010317607</v>
      </c>
      <c r="J89" s="23">
        <f>induk!T98</f>
        <v>17243.431250000023</v>
      </c>
    </row>
    <row r="90" spans="1:10" ht="15" customHeight="1" x14ac:dyDescent="0.2">
      <c r="A90" s="2">
        <v>86</v>
      </c>
      <c r="B90" s="2">
        <v>3531112</v>
      </c>
      <c r="C90" s="16" t="s">
        <v>394</v>
      </c>
      <c r="D90" s="2">
        <v>703</v>
      </c>
      <c r="E90" s="2">
        <v>50</v>
      </c>
      <c r="F90" s="8">
        <v>915</v>
      </c>
      <c r="G90" s="10">
        <f t="shared" si="2"/>
        <v>5.4644808743169397E-2</v>
      </c>
      <c r="H90" s="23">
        <f>F90/F$897*induk!C$22</f>
        <v>603.97524230828208</v>
      </c>
      <c r="I90" s="23">
        <f t="shared" si="3"/>
        <v>115070.81534548436</v>
      </c>
      <c r="J90" s="23">
        <f>induk!T99</f>
        <v>17243.431250000023</v>
      </c>
    </row>
    <row r="91" spans="1:10" ht="15" customHeight="1" x14ac:dyDescent="0.2">
      <c r="A91" s="2">
        <v>87</v>
      </c>
      <c r="B91" s="2">
        <v>3211174</v>
      </c>
      <c r="C91" s="16" t="s">
        <v>160</v>
      </c>
      <c r="D91" s="2">
        <v>701</v>
      </c>
      <c r="E91" s="2">
        <v>60</v>
      </c>
      <c r="F91" s="8">
        <v>2397</v>
      </c>
      <c r="G91" s="10">
        <f t="shared" si="2"/>
        <v>2.5031289111389236E-2</v>
      </c>
      <c r="H91" s="23">
        <f>F91/F$897*induk!C$22</f>
        <v>1582.2171101780896</v>
      </c>
      <c r="I91" s="23">
        <f t="shared" si="3"/>
        <v>116653.03245566244</v>
      </c>
      <c r="J91" s="23">
        <f>induk!T100</f>
        <v>17553.586250000051</v>
      </c>
    </row>
    <row r="92" spans="1:10" ht="15" customHeight="1" x14ac:dyDescent="0.2">
      <c r="A92" s="2">
        <v>88</v>
      </c>
      <c r="B92" s="2">
        <v>1211062</v>
      </c>
      <c r="C92" s="16" t="s">
        <v>10</v>
      </c>
      <c r="D92" s="2">
        <v>701</v>
      </c>
      <c r="E92" s="2">
        <v>69</v>
      </c>
      <c r="F92" s="8">
        <v>887</v>
      </c>
      <c r="G92" s="10">
        <f t="shared" si="2"/>
        <v>7.7790304396843299E-2</v>
      </c>
      <c r="H92" s="23">
        <f>F92/F$897*induk!C$22</f>
        <v>585.49293981141659</v>
      </c>
      <c r="I92" s="23">
        <f t="shared" si="3"/>
        <v>117238.52539547386</v>
      </c>
      <c r="J92" s="23">
        <f>induk!T101</f>
        <v>17553.586250000051</v>
      </c>
    </row>
    <row r="93" spans="1:10" ht="15" customHeight="1" x14ac:dyDescent="0.2">
      <c r="A93" s="2">
        <v>89</v>
      </c>
      <c r="B93" s="2">
        <v>3531174</v>
      </c>
      <c r="C93" s="16" t="s">
        <v>400</v>
      </c>
      <c r="D93" s="2">
        <v>698</v>
      </c>
      <c r="E93" s="2">
        <v>40</v>
      </c>
      <c r="F93" s="8">
        <v>2015</v>
      </c>
      <c r="G93" s="10">
        <f t="shared" si="2"/>
        <v>1.9851116625310174E-2</v>
      </c>
      <c r="H93" s="23">
        <f>F93/F$897*induk!C$22</f>
        <v>1330.0656975422821</v>
      </c>
      <c r="I93" s="23">
        <f t="shared" si="3"/>
        <v>118568.59109301613</v>
      </c>
      <c r="J93" s="23">
        <f>induk!T102</f>
        <v>19512.971875000047</v>
      </c>
    </row>
    <row r="94" spans="1:10" ht="15" customHeight="1" x14ac:dyDescent="0.2">
      <c r="A94" s="2">
        <v>90</v>
      </c>
      <c r="B94" s="2">
        <v>3211166</v>
      </c>
      <c r="C94" s="16" t="s">
        <v>159</v>
      </c>
      <c r="D94" s="2">
        <v>698</v>
      </c>
      <c r="E94" s="2">
        <v>60</v>
      </c>
      <c r="F94" s="8">
        <v>2403</v>
      </c>
      <c r="G94" s="10">
        <f t="shared" si="2"/>
        <v>2.4968789013732832E-2</v>
      </c>
      <c r="H94" s="23">
        <f>F94/F$897*induk!C$22</f>
        <v>1586.1776035702751</v>
      </c>
      <c r="I94" s="23">
        <f t="shared" si="3"/>
        <v>120154.76869658641</v>
      </c>
      <c r="J94" s="23">
        <f>induk!T103</f>
        <v>19512.971875000047</v>
      </c>
    </row>
    <row r="95" spans="1:10" ht="15" customHeight="1" x14ac:dyDescent="0.2">
      <c r="A95" s="2">
        <v>91</v>
      </c>
      <c r="B95" s="2">
        <v>1411033</v>
      </c>
      <c r="C95" s="16" t="s">
        <v>32</v>
      </c>
      <c r="D95" s="2">
        <v>698</v>
      </c>
      <c r="E95" s="2">
        <v>100</v>
      </c>
      <c r="F95" s="8">
        <v>3401</v>
      </c>
      <c r="G95" s="10">
        <f t="shared" si="2"/>
        <v>2.9403116730373418E-2</v>
      </c>
      <c r="H95" s="23">
        <f>F95/F$897*induk!C$22</f>
        <v>2244.9396711371228</v>
      </c>
      <c r="I95" s="23">
        <f t="shared" si="3"/>
        <v>122399.70836772354</v>
      </c>
      <c r="J95" s="23">
        <f>induk!T104</f>
        <v>19512.971875000047</v>
      </c>
    </row>
    <row r="96" spans="1:10" ht="15" customHeight="1" x14ac:dyDescent="0.2">
      <c r="A96" s="2">
        <v>92</v>
      </c>
      <c r="B96" s="2">
        <v>3721031</v>
      </c>
      <c r="C96" s="16" t="s">
        <v>615</v>
      </c>
      <c r="D96" s="2">
        <v>697</v>
      </c>
      <c r="E96" s="2">
        <v>70</v>
      </c>
      <c r="F96" s="8">
        <v>2626</v>
      </c>
      <c r="G96" s="10">
        <f t="shared" si="2"/>
        <v>2.6656511805026657E-2</v>
      </c>
      <c r="H96" s="23">
        <f>F96/F$897*induk!C$22</f>
        <v>1733.3759413131679</v>
      </c>
      <c r="I96" s="23">
        <f t="shared" si="3"/>
        <v>124133.0843090367</v>
      </c>
      <c r="J96" s="23">
        <f>induk!T105</f>
        <v>20265.710625000065</v>
      </c>
    </row>
    <row r="97" spans="1:10" ht="15" customHeight="1" x14ac:dyDescent="0.2">
      <c r="A97" s="2">
        <v>93</v>
      </c>
      <c r="B97" s="2">
        <v>3721062</v>
      </c>
      <c r="C97" s="16" t="s">
        <v>618</v>
      </c>
      <c r="D97" s="2">
        <v>697</v>
      </c>
      <c r="E97" s="2">
        <v>70</v>
      </c>
      <c r="F97" s="8">
        <v>2131</v>
      </c>
      <c r="G97" s="10">
        <f t="shared" si="2"/>
        <v>3.2848427968090101E-2</v>
      </c>
      <c r="H97" s="23">
        <f>F97/F$897*induk!C$22</f>
        <v>1406.6352364578677</v>
      </c>
      <c r="I97" s="23">
        <f t="shared" si="3"/>
        <v>125539.71954549456</v>
      </c>
      <c r="J97" s="23">
        <f>induk!T106</f>
        <v>20265.710625000065</v>
      </c>
    </row>
    <row r="98" spans="1:10" ht="15" customHeight="1" x14ac:dyDescent="0.2">
      <c r="A98" s="2">
        <v>94</v>
      </c>
      <c r="B98" s="2">
        <v>3211127</v>
      </c>
      <c r="C98" s="16" t="s">
        <v>155</v>
      </c>
      <c r="D98" s="2">
        <v>697</v>
      </c>
      <c r="E98" s="2">
        <v>36</v>
      </c>
      <c r="F98" s="8">
        <v>1011</v>
      </c>
      <c r="G98" s="10">
        <f t="shared" si="2"/>
        <v>3.5608308605341248E-2</v>
      </c>
      <c r="H98" s="23">
        <f>F98/F$897*induk!C$22</f>
        <v>667.34313658324925</v>
      </c>
      <c r="I98" s="23">
        <f t="shared" si="3"/>
        <v>126207.06268207781</v>
      </c>
      <c r="J98" s="23">
        <f>induk!T107</f>
        <v>20265.710625000065</v>
      </c>
    </row>
    <row r="99" spans="1:10" ht="15" customHeight="1" x14ac:dyDescent="0.2">
      <c r="A99" s="2">
        <v>95</v>
      </c>
      <c r="B99" s="2">
        <v>3411273</v>
      </c>
      <c r="C99" s="16" t="s">
        <v>319</v>
      </c>
      <c r="D99" s="2">
        <v>697</v>
      </c>
      <c r="E99" s="2">
        <v>65</v>
      </c>
      <c r="F99" s="8">
        <v>1703</v>
      </c>
      <c r="G99" s="10">
        <f t="shared" si="2"/>
        <v>3.8167938931297711E-2</v>
      </c>
      <c r="H99" s="23">
        <f>F99/F$897*induk!C$22</f>
        <v>1124.1200411486386</v>
      </c>
      <c r="I99" s="23">
        <f t="shared" si="3"/>
        <v>127331.18272322645</v>
      </c>
      <c r="J99" s="23">
        <f>induk!T108</f>
        <v>20265.710625000065</v>
      </c>
    </row>
    <row r="100" spans="1:10" ht="15" customHeight="1" x14ac:dyDescent="0.2">
      <c r="A100" s="2">
        <v>96</v>
      </c>
      <c r="B100" s="2">
        <v>1711067</v>
      </c>
      <c r="C100" s="16" t="s">
        <v>64</v>
      </c>
      <c r="D100" s="2">
        <v>697</v>
      </c>
      <c r="E100" s="2">
        <v>125</v>
      </c>
      <c r="F100" s="8">
        <v>3272</v>
      </c>
      <c r="G100" s="10">
        <f t="shared" si="2"/>
        <v>3.8202933985330076E-2</v>
      </c>
      <c r="H100" s="23">
        <f>F100/F$897*induk!C$22</f>
        <v>2159.7890632051353</v>
      </c>
      <c r="I100" s="23">
        <f t="shared" si="3"/>
        <v>129490.97178643159</v>
      </c>
      <c r="J100" s="23">
        <f>induk!T109</f>
        <v>20265.710625000065</v>
      </c>
    </row>
    <row r="101" spans="1:10" ht="15" customHeight="1" x14ac:dyDescent="0.2">
      <c r="A101" s="2">
        <v>97</v>
      </c>
      <c r="B101" s="2">
        <v>3551012</v>
      </c>
      <c r="C101" s="16" t="s">
        <v>416</v>
      </c>
      <c r="D101" s="2">
        <v>697</v>
      </c>
      <c r="E101" s="2">
        <v>150</v>
      </c>
      <c r="F101" s="8">
        <v>3807</v>
      </c>
      <c r="G101" s="10">
        <f t="shared" si="2"/>
        <v>3.9401103230890466E-2</v>
      </c>
      <c r="H101" s="23">
        <f>F101/F$897*induk!C$22</f>
        <v>2512.9330573416719</v>
      </c>
      <c r="I101" s="23">
        <f t="shared" si="3"/>
        <v>132003.90484377326</v>
      </c>
      <c r="J101" s="23">
        <f>induk!T110</f>
        <v>20265.710625000065</v>
      </c>
    </row>
    <row r="102" spans="1:10" ht="15" customHeight="1" x14ac:dyDescent="0.2">
      <c r="A102" s="2">
        <v>98</v>
      </c>
      <c r="B102" s="2">
        <v>7111165</v>
      </c>
      <c r="C102" s="16" t="s">
        <v>869</v>
      </c>
      <c r="D102" s="2">
        <v>697</v>
      </c>
      <c r="E102" s="2">
        <v>60</v>
      </c>
      <c r="F102" s="8">
        <v>1407</v>
      </c>
      <c r="G102" s="10">
        <f t="shared" si="2"/>
        <v>4.2643923240938165E-2</v>
      </c>
      <c r="H102" s="23">
        <f>F102/F$897*induk!C$22</f>
        <v>928.73570046748944</v>
      </c>
      <c r="I102" s="23">
        <f t="shared" si="3"/>
        <v>132932.64054424074</v>
      </c>
      <c r="J102" s="23">
        <f>induk!T111</f>
        <v>20265.710625000065</v>
      </c>
    </row>
    <row r="103" spans="1:10" ht="15" customHeight="1" x14ac:dyDescent="0.2">
      <c r="A103" s="2">
        <v>99</v>
      </c>
      <c r="B103" s="2">
        <v>3211054</v>
      </c>
      <c r="C103" s="16" t="s">
        <v>148</v>
      </c>
      <c r="D103" s="2">
        <v>697</v>
      </c>
      <c r="E103" s="2">
        <v>40</v>
      </c>
      <c r="F103" s="8">
        <v>830</v>
      </c>
      <c r="G103" s="10">
        <f t="shared" si="2"/>
        <v>4.8192771084337352E-2</v>
      </c>
      <c r="H103" s="23">
        <f>F103/F$897*induk!C$22</f>
        <v>547.86825258565477</v>
      </c>
      <c r="I103" s="23">
        <f t="shared" si="3"/>
        <v>133480.50879682638</v>
      </c>
      <c r="J103" s="23">
        <f>induk!T112</f>
        <v>20265.710625000065</v>
      </c>
    </row>
    <row r="104" spans="1:10" ht="15" customHeight="1" x14ac:dyDescent="0.2">
      <c r="A104" s="2">
        <v>100</v>
      </c>
      <c r="B104" s="2">
        <v>1711044</v>
      </c>
      <c r="C104" s="16" t="s">
        <v>62</v>
      </c>
      <c r="D104" s="2">
        <v>697</v>
      </c>
      <c r="E104" s="2">
        <v>70</v>
      </c>
      <c r="F104" s="8">
        <v>1293</v>
      </c>
      <c r="G104" s="10">
        <f t="shared" si="2"/>
        <v>5.4137664346481054E-2</v>
      </c>
      <c r="H104" s="23">
        <f>F104/F$897*induk!C$22</f>
        <v>853.4863260159658</v>
      </c>
      <c r="I104" s="23">
        <f t="shared" si="3"/>
        <v>134333.99512284235</v>
      </c>
      <c r="J104" s="23">
        <f>induk!T113</f>
        <v>20265.710625000065</v>
      </c>
    </row>
    <row r="105" spans="1:10" ht="15" customHeight="1" x14ac:dyDescent="0.2">
      <c r="A105" s="2">
        <v>101</v>
      </c>
      <c r="B105" s="2">
        <v>1711036</v>
      </c>
      <c r="C105" s="16" t="s">
        <v>61</v>
      </c>
      <c r="D105" s="2">
        <v>697</v>
      </c>
      <c r="E105" s="2">
        <v>70</v>
      </c>
      <c r="F105" s="8">
        <v>842</v>
      </c>
      <c r="G105" s="10">
        <f t="shared" si="2"/>
        <v>8.3135391923990498E-2</v>
      </c>
      <c r="H105" s="23">
        <f>F105/F$897*induk!C$22</f>
        <v>555.7892393700256</v>
      </c>
      <c r="I105" s="23">
        <f t="shared" si="3"/>
        <v>134889.78436221238</v>
      </c>
      <c r="J105" s="23">
        <f>induk!T114</f>
        <v>20265.710625000065</v>
      </c>
    </row>
    <row r="106" spans="1:10" ht="15" customHeight="1" x14ac:dyDescent="0.2">
      <c r="A106" s="2">
        <v>102</v>
      </c>
      <c r="B106" s="2">
        <v>6111126</v>
      </c>
      <c r="C106" s="16" t="s">
        <v>803</v>
      </c>
      <c r="D106" s="2">
        <v>697</v>
      </c>
      <c r="E106" s="2">
        <v>75</v>
      </c>
      <c r="F106" s="8">
        <v>393</v>
      </c>
      <c r="G106" s="10">
        <f t="shared" si="2"/>
        <v>0.19083969465648856</v>
      </c>
      <c r="H106" s="23">
        <f>F106/F$897*induk!C$22</f>
        <v>259.41231718814737</v>
      </c>
      <c r="I106" s="23">
        <f t="shared" si="3"/>
        <v>135149.19667940051</v>
      </c>
      <c r="J106" s="23">
        <f>induk!T115</f>
        <v>20265.710625000065</v>
      </c>
    </row>
    <row r="107" spans="1:10" ht="15" customHeight="1" x14ac:dyDescent="0.2">
      <c r="A107" s="2">
        <v>103</v>
      </c>
      <c r="B107" s="2">
        <v>3611027</v>
      </c>
      <c r="C107" s="16" t="s">
        <v>484</v>
      </c>
      <c r="D107" s="2">
        <v>696</v>
      </c>
      <c r="E107" s="2">
        <v>108</v>
      </c>
      <c r="F107" s="8">
        <v>3195</v>
      </c>
      <c r="G107" s="10">
        <f t="shared" si="2"/>
        <v>3.3802816901408447E-2</v>
      </c>
      <c r="H107" s="23">
        <f>F107/F$897*induk!C$22</f>
        <v>2108.9627313387555</v>
      </c>
      <c r="I107" s="23">
        <f t="shared" si="3"/>
        <v>137258.15941073926</v>
      </c>
      <c r="J107" s="23">
        <f>induk!T116</f>
        <v>21018.449374999967</v>
      </c>
    </row>
    <row r="108" spans="1:10" ht="15" customHeight="1" x14ac:dyDescent="0.2">
      <c r="A108" s="2">
        <v>104</v>
      </c>
      <c r="B108" s="2">
        <v>3821144</v>
      </c>
      <c r="C108" s="16" t="s">
        <v>722</v>
      </c>
      <c r="D108" s="2">
        <v>695</v>
      </c>
      <c r="E108" s="2">
        <v>48</v>
      </c>
      <c r="F108" s="8">
        <v>1156</v>
      </c>
      <c r="G108" s="10">
        <f t="shared" si="2"/>
        <v>4.1522491349480967E-2</v>
      </c>
      <c r="H108" s="23">
        <f>F108/F$897*induk!C$22</f>
        <v>763.05506022773113</v>
      </c>
      <c r="I108" s="23">
        <f t="shared" si="3"/>
        <v>138021.21447096698</v>
      </c>
      <c r="J108" s="23">
        <f>induk!T117</f>
        <v>21771.188124999986</v>
      </c>
    </row>
    <row r="109" spans="1:10" ht="15" customHeight="1" x14ac:dyDescent="0.2">
      <c r="A109" s="2">
        <v>105</v>
      </c>
      <c r="B109" s="2">
        <v>3611163</v>
      </c>
      <c r="C109" s="16" t="s">
        <v>494</v>
      </c>
      <c r="D109" s="2">
        <v>695</v>
      </c>
      <c r="E109" s="2">
        <v>63</v>
      </c>
      <c r="F109" s="8">
        <v>786</v>
      </c>
      <c r="G109" s="10">
        <f t="shared" si="2"/>
        <v>8.0152671755725186E-2</v>
      </c>
      <c r="H109" s="23">
        <f>F109/F$897*induk!C$22</f>
        <v>518.82463437629474</v>
      </c>
      <c r="I109" s="23">
        <f t="shared" si="3"/>
        <v>138540.03910534328</v>
      </c>
      <c r="J109" s="23">
        <f>induk!T118</f>
        <v>21771.188124999986</v>
      </c>
    </row>
    <row r="110" spans="1:10" ht="15" customHeight="1" x14ac:dyDescent="0.2">
      <c r="A110" s="2">
        <v>106</v>
      </c>
      <c r="B110" s="2">
        <v>3211232</v>
      </c>
      <c r="C110" s="16" t="s">
        <v>166</v>
      </c>
      <c r="D110" s="2">
        <v>694</v>
      </c>
      <c r="E110" s="2">
        <v>20</v>
      </c>
      <c r="F110" s="8">
        <v>1654</v>
      </c>
      <c r="G110" s="10">
        <f t="shared" si="2"/>
        <v>1.2091898428053204E-2</v>
      </c>
      <c r="H110" s="23">
        <f>F110/F$897*induk!C$22</f>
        <v>1091.776011779124</v>
      </c>
      <c r="I110" s="23">
        <f t="shared" si="3"/>
        <v>139631.8151171224</v>
      </c>
      <c r="J110" s="23">
        <f>induk!T119</f>
        <v>22523.926875000005</v>
      </c>
    </row>
    <row r="111" spans="1:10" ht="15" customHeight="1" x14ac:dyDescent="0.2">
      <c r="A111" s="2">
        <v>107</v>
      </c>
      <c r="B111" s="2">
        <v>1411064</v>
      </c>
      <c r="C111" s="16" t="s">
        <v>35</v>
      </c>
      <c r="D111" s="2">
        <v>693</v>
      </c>
      <c r="E111" s="2">
        <v>32</v>
      </c>
      <c r="F111" s="8">
        <v>1338</v>
      </c>
      <c r="G111" s="10">
        <f t="shared" si="2"/>
        <v>2.391629297458894E-2</v>
      </c>
      <c r="H111" s="23">
        <f>F111/F$897*induk!C$22</f>
        <v>883.19002645735668</v>
      </c>
      <c r="I111" s="23">
        <f t="shared" si="3"/>
        <v>140515.00514357976</v>
      </c>
      <c r="J111" s="23">
        <f>induk!T120</f>
        <v>23276.665625000023</v>
      </c>
    </row>
    <row r="112" spans="1:10" ht="15" customHeight="1" x14ac:dyDescent="0.2">
      <c r="A112" s="2">
        <v>108</v>
      </c>
      <c r="B112" s="2">
        <v>3531166</v>
      </c>
      <c r="C112" s="16" t="s">
        <v>399</v>
      </c>
      <c r="D112" s="2">
        <v>692</v>
      </c>
      <c r="E112" s="2">
        <v>23</v>
      </c>
      <c r="F112" s="8">
        <v>1148</v>
      </c>
      <c r="G112" s="10">
        <f t="shared" si="2"/>
        <v>2.0034843205574911E-2</v>
      </c>
      <c r="H112" s="23">
        <f>F112/F$897*induk!C$22</f>
        <v>757.77440237148392</v>
      </c>
      <c r="I112" s="23">
        <f t="shared" si="3"/>
        <v>141272.77954595126</v>
      </c>
      <c r="J112" s="23">
        <f>induk!T121</f>
        <v>24029.404375000042</v>
      </c>
    </row>
    <row r="113" spans="1:10" ht="15" customHeight="1" x14ac:dyDescent="0.2">
      <c r="A113" s="2">
        <v>109</v>
      </c>
      <c r="B113" s="2">
        <v>3611341</v>
      </c>
      <c r="C113" s="16" t="s">
        <v>511</v>
      </c>
      <c r="D113" s="2">
        <v>692</v>
      </c>
      <c r="E113" s="2">
        <v>36</v>
      </c>
      <c r="F113" s="8">
        <v>1469</v>
      </c>
      <c r="G113" s="10">
        <f t="shared" si="2"/>
        <v>2.4506466984343091E-2</v>
      </c>
      <c r="H113" s="23">
        <f>F113/F$897*induk!C$22</f>
        <v>969.66079885340582</v>
      </c>
      <c r="I113" s="23">
        <f t="shared" si="3"/>
        <v>142242.44034480467</v>
      </c>
      <c r="J113" s="23">
        <f>induk!T122</f>
        <v>24029.404375000042</v>
      </c>
    </row>
    <row r="114" spans="1:10" ht="15" customHeight="1" x14ac:dyDescent="0.2">
      <c r="A114" s="2">
        <v>110</v>
      </c>
      <c r="B114" s="2">
        <v>3611051</v>
      </c>
      <c r="C114" s="16" t="s">
        <v>487</v>
      </c>
      <c r="D114" s="2">
        <v>692</v>
      </c>
      <c r="E114" s="2">
        <v>30</v>
      </c>
      <c r="F114" s="8">
        <v>791</v>
      </c>
      <c r="G114" s="10">
        <f t="shared" si="2"/>
        <v>3.7926675094816689E-2</v>
      </c>
      <c r="H114" s="23">
        <f>F114/F$897*induk!C$22</f>
        <v>522.12504553644931</v>
      </c>
      <c r="I114" s="23">
        <f t="shared" si="3"/>
        <v>142764.5653903411</v>
      </c>
      <c r="J114" s="23">
        <f>induk!T123</f>
        <v>24029.404375000042</v>
      </c>
    </row>
    <row r="115" spans="1:10" ht="15" customHeight="1" x14ac:dyDescent="0.2">
      <c r="A115" s="2">
        <v>111</v>
      </c>
      <c r="B115" s="2">
        <v>7111254</v>
      </c>
      <c r="C115" s="16" t="s">
        <v>877</v>
      </c>
      <c r="D115" s="2">
        <v>691</v>
      </c>
      <c r="E115" s="2">
        <v>40</v>
      </c>
      <c r="F115" s="8">
        <v>1852</v>
      </c>
      <c r="G115" s="10">
        <f t="shared" si="2"/>
        <v>2.159827213822894E-2</v>
      </c>
      <c r="H115" s="23">
        <f>F115/F$897*induk!C$22</f>
        <v>1222.4722937212441</v>
      </c>
      <c r="I115" s="23">
        <f t="shared" si="3"/>
        <v>143987.03768406235</v>
      </c>
      <c r="J115" s="23">
        <f>induk!T124</f>
        <v>24782.143124999944</v>
      </c>
    </row>
    <row r="116" spans="1:10" ht="15" customHeight="1" x14ac:dyDescent="0.2">
      <c r="A116" s="2">
        <v>112</v>
      </c>
      <c r="B116" s="2">
        <v>3321123</v>
      </c>
      <c r="C116" s="16" t="s">
        <v>239</v>
      </c>
      <c r="D116" s="2">
        <v>691</v>
      </c>
      <c r="E116" s="2">
        <v>80</v>
      </c>
      <c r="F116" s="8">
        <v>1171</v>
      </c>
      <c r="G116" s="10">
        <f t="shared" si="2"/>
        <v>6.8317677198975232E-2</v>
      </c>
      <c r="H116" s="23">
        <f>F116/F$897*induk!C$22</f>
        <v>772.95629370819483</v>
      </c>
      <c r="I116" s="23">
        <f t="shared" si="3"/>
        <v>144759.99397777056</v>
      </c>
      <c r="J116" s="23">
        <f>induk!T125</f>
        <v>24782.143124999944</v>
      </c>
    </row>
    <row r="117" spans="1:10" ht="15" customHeight="1" x14ac:dyDescent="0.2">
      <c r="A117" s="2">
        <v>113</v>
      </c>
      <c r="B117" s="2">
        <v>3321065</v>
      </c>
      <c r="C117" s="16" t="s">
        <v>234</v>
      </c>
      <c r="D117" s="2">
        <v>691</v>
      </c>
      <c r="E117" s="2">
        <v>64</v>
      </c>
      <c r="F117" s="8">
        <v>785</v>
      </c>
      <c r="G117" s="10">
        <f t="shared" si="2"/>
        <v>8.1528662420382161E-2</v>
      </c>
      <c r="H117" s="23">
        <f>F117/F$897*induk!C$22</f>
        <v>518.16455214426389</v>
      </c>
      <c r="I117" s="23">
        <f t="shared" si="3"/>
        <v>145278.15852991483</v>
      </c>
      <c r="J117" s="23">
        <f>induk!T126</f>
        <v>24782.143124999944</v>
      </c>
    </row>
    <row r="118" spans="1:10" ht="15" customHeight="1" x14ac:dyDescent="0.2">
      <c r="A118" s="4">
        <v>-114</v>
      </c>
      <c r="B118" s="2">
        <v>6211224</v>
      </c>
      <c r="C118" s="16" t="s">
        <v>849</v>
      </c>
      <c r="D118" s="2">
        <v>689</v>
      </c>
      <c r="E118" s="2">
        <v>50</v>
      </c>
      <c r="F118" s="8">
        <v>1628</v>
      </c>
      <c r="G118" s="10">
        <f t="shared" si="2"/>
        <v>3.0712530712530713E-2</v>
      </c>
      <c r="H118" s="23">
        <f>F118/F$897*induk!C$22</f>
        <v>1074.6138737463205</v>
      </c>
      <c r="I118" s="23">
        <f t="shared" si="3"/>
        <v>146352.77240366116</v>
      </c>
      <c r="J118" s="23">
        <f>induk!T127</f>
        <v>26287.620624999981</v>
      </c>
    </row>
    <row r="119" spans="1:10" ht="15" customHeight="1" x14ac:dyDescent="0.2">
      <c r="A119" s="4">
        <v>-115</v>
      </c>
      <c r="B119" s="2">
        <v>1211232</v>
      </c>
      <c r="C119" s="16" t="s">
        <v>26</v>
      </c>
      <c r="D119" s="2">
        <v>687</v>
      </c>
      <c r="E119" s="2">
        <v>54</v>
      </c>
      <c r="F119" s="8">
        <v>3126</v>
      </c>
      <c r="G119" s="10">
        <f t="shared" si="2"/>
        <v>1.7274472168905951E-2</v>
      </c>
      <c r="H119" s="23">
        <f>F119/F$897*induk!C$22</f>
        <v>2063.4170573286228</v>
      </c>
      <c r="I119" s="23">
        <f t="shared" si="3"/>
        <v>148416.18946098979</v>
      </c>
      <c r="J119" s="23">
        <f>induk!T128</f>
        <v>27793.098125000019</v>
      </c>
    </row>
    <row r="120" spans="1:10" ht="15" customHeight="1" x14ac:dyDescent="0.2">
      <c r="A120" s="4">
        <v>-116</v>
      </c>
      <c r="B120" s="2">
        <v>3411106</v>
      </c>
      <c r="C120" s="16" t="s">
        <v>309</v>
      </c>
      <c r="D120" s="2">
        <v>687</v>
      </c>
      <c r="E120" s="2">
        <v>49</v>
      </c>
      <c r="F120" s="8">
        <v>2184</v>
      </c>
      <c r="G120" s="10">
        <f t="shared" si="2"/>
        <v>2.2435897435897436E-2</v>
      </c>
      <c r="H120" s="23">
        <f>F120/F$897*induk!C$22</f>
        <v>1441.6195947555059</v>
      </c>
      <c r="I120" s="23">
        <f t="shared" si="3"/>
        <v>149857.80905574528</v>
      </c>
      <c r="J120" s="23">
        <f>induk!T129</f>
        <v>27793.098125000019</v>
      </c>
    </row>
    <row r="121" spans="1:10" ht="15" customHeight="1" x14ac:dyDescent="0.2">
      <c r="A121" s="4">
        <v>-117</v>
      </c>
      <c r="B121" s="4">
        <v>-3331091</v>
      </c>
      <c r="C121" s="16" t="s">
        <v>252</v>
      </c>
      <c r="D121" s="2">
        <v>685</v>
      </c>
      <c r="E121" s="2">
        <v>70</v>
      </c>
      <c r="F121" s="8">
        <v>3049</v>
      </c>
      <c r="G121" s="10">
        <f t="shared" si="2"/>
        <v>2.2958346999016072E-2</v>
      </c>
      <c r="H121" s="23">
        <f>F121/F$897*induk!C$22</f>
        <v>2012.5907254622425</v>
      </c>
      <c r="I121" s="23">
        <f t="shared" si="3"/>
        <v>151870.39978120752</v>
      </c>
      <c r="J121" s="23">
        <f>induk!T130</f>
        <v>29298.575625000056</v>
      </c>
    </row>
    <row r="122" spans="1:10" ht="15" customHeight="1" x14ac:dyDescent="0.2">
      <c r="A122" s="4">
        <v>-118</v>
      </c>
      <c r="B122" s="2">
        <v>3331206</v>
      </c>
      <c r="C122" s="16" t="s">
        <v>263</v>
      </c>
      <c r="D122" s="2">
        <v>684</v>
      </c>
      <c r="E122" s="2">
        <v>40</v>
      </c>
      <c r="F122" s="8">
        <v>4155</v>
      </c>
      <c r="G122" s="10">
        <f t="shared" si="2"/>
        <v>9.6269554753309269E-3</v>
      </c>
      <c r="H122" s="23">
        <f>F122/F$897*induk!C$22</f>
        <v>2742.6416740884279</v>
      </c>
      <c r="I122" s="23">
        <f t="shared" si="3"/>
        <v>154613.04145529596</v>
      </c>
      <c r="J122" s="23">
        <f>induk!T131</f>
        <v>30051.314374999958</v>
      </c>
    </row>
    <row r="123" spans="1:10" ht="15" customHeight="1" x14ac:dyDescent="0.2">
      <c r="A123" s="4">
        <v>-119</v>
      </c>
      <c r="B123" s="2">
        <v>3551221</v>
      </c>
      <c r="C123" s="16" t="s">
        <v>437</v>
      </c>
      <c r="D123" s="2">
        <v>684</v>
      </c>
      <c r="E123" s="2">
        <v>79</v>
      </c>
      <c r="F123" s="8">
        <v>2126</v>
      </c>
      <c r="G123" s="10">
        <f t="shared" si="2"/>
        <v>3.7158984007525868E-2</v>
      </c>
      <c r="H123" s="23">
        <f>F123/F$897*induk!C$22</f>
        <v>1403.3348252977132</v>
      </c>
      <c r="I123" s="23">
        <f t="shared" si="3"/>
        <v>156016.37628059366</v>
      </c>
      <c r="J123" s="23">
        <f>induk!T132</f>
        <v>30051.314374999958</v>
      </c>
    </row>
    <row r="124" spans="1:10" ht="15" customHeight="1" x14ac:dyDescent="0.2">
      <c r="A124" s="4">
        <v>-120</v>
      </c>
      <c r="B124" s="2">
        <v>3821113</v>
      </c>
      <c r="C124" s="16" t="s">
        <v>719</v>
      </c>
      <c r="D124" s="2">
        <v>684</v>
      </c>
      <c r="E124" s="2">
        <v>64</v>
      </c>
      <c r="F124" s="8">
        <v>1192</v>
      </c>
      <c r="G124" s="10">
        <f t="shared" si="2"/>
        <v>5.3691275167785234E-2</v>
      </c>
      <c r="H124" s="23">
        <f>F124/F$897*induk!C$22</f>
        <v>786.81802058084384</v>
      </c>
      <c r="I124" s="23">
        <f t="shared" si="3"/>
        <v>156803.19430117449</v>
      </c>
      <c r="J124" s="23">
        <f>induk!T133</f>
        <v>30051.314374999958</v>
      </c>
    </row>
    <row r="125" spans="1:10" ht="15" customHeight="1" x14ac:dyDescent="0.2">
      <c r="A125" s="2">
        <v>121</v>
      </c>
      <c r="B125" s="2">
        <v>3821047</v>
      </c>
      <c r="C125" s="16" t="s">
        <v>712</v>
      </c>
      <c r="D125" s="2">
        <v>684</v>
      </c>
      <c r="E125" s="2">
        <v>48</v>
      </c>
      <c r="F125" s="8">
        <v>543</v>
      </c>
      <c r="G125" s="10">
        <f t="shared" si="2"/>
        <v>8.8397790055248615E-2</v>
      </c>
      <c r="H125" s="23">
        <f>F125/F$897*induk!C$22</f>
        <v>358.42465199278377</v>
      </c>
      <c r="I125" s="23">
        <f t="shared" si="3"/>
        <v>157161.61895316729</v>
      </c>
      <c r="J125" s="23">
        <f>induk!T134</f>
        <v>30051.314374999958</v>
      </c>
    </row>
    <row r="126" spans="1:10" ht="15" customHeight="1" x14ac:dyDescent="0.2">
      <c r="A126" s="2">
        <v>122</v>
      </c>
      <c r="B126" s="2">
        <v>3611445</v>
      </c>
      <c r="C126" s="16" t="s">
        <v>521</v>
      </c>
      <c r="D126" s="2">
        <v>683</v>
      </c>
      <c r="E126" s="2">
        <v>45</v>
      </c>
      <c r="F126" s="8">
        <v>545</v>
      </c>
      <c r="G126" s="10">
        <f t="shared" si="2"/>
        <v>8.2568807339449546E-2</v>
      </c>
      <c r="H126" s="23">
        <f>F126/F$897*induk!C$22</f>
        <v>359.74481645684557</v>
      </c>
      <c r="I126" s="23">
        <f t="shared" si="3"/>
        <v>157521.36376962412</v>
      </c>
      <c r="J126" s="23">
        <f>induk!T135</f>
        <v>30804.053124999977</v>
      </c>
    </row>
    <row r="127" spans="1:10" ht="15" customHeight="1" x14ac:dyDescent="0.2">
      <c r="A127" s="2">
        <v>123</v>
      </c>
      <c r="B127" s="2">
        <v>3811022</v>
      </c>
      <c r="C127" s="16" t="s">
        <v>689</v>
      </c>
      <c r="D127" s="2">
        <v>682</v>
      </c>
      <c r="E127" s="2">
        <v>72</v>
      </c>
      <c r="F127" s="8">
        <v>1956</v>
      </c>
      <c r="G127" s="10">
        <f t="shared" si="2"/>
        <v>3.6809815950920248E-2</v>
      </c>
      <c r="H127" s="23">
        <f>F127/F$897*induk!C$22</f>
        <v>1291.1208458524586</v>
      </c>
      <c r="I127" s="23">
        <f t="shared" si="3"/>
        <v>158812.48461547657</v>
      </c>
      <c r="J127" s="23">
        <f>induk!T136</f>
        <v>31556.791874999995</v>
      </c>
    </row>
    <row r="128" spans="1:10" ht="15" customHeight="1" x14ac:dyDescent="0.2">
      <c r="A128" s="2">
        <v>124</v>
      </c>
      <c r="B128" s="2">
        <v>3611476</v>
      </c>
      <c r="C128" s="16" t="s">
        <v>524</v>
      </c>
      <c r="D128" s="2">
        <v>681</v>
      </c>
      <c r="E128" s="2">
        <v>23</v>
      </c>
      <c r="F128" s="8">
        <v>320</v>
      </c>
      <c r="G128" s="10">
        <f t="shared" si="2"/>
        <v>7.1874999999999994E-2</v>
      </c>
      <c r="H128" s="23">
        <f>F128/F$897*induk!C$22</f>
        <v>211.22631424989098</v>
      </c>
      <c r="I128" s="23">
        <f t="shared" si="3"/>
        <v>159023.71092972645</v>
      </c>
      <c r="J128" s="23">
        <f>induk!T137</f>
        <v>32309.530625000014</v>
      </c>
    </row>
    <row r="129" spans="1:10" ht="15" customHeight="1" x14ac:dyDescent="0.2">
      <c r="A129" s="2">
        <v>125</v>
      </c>
      <c r="B129" s="2">
        <v>3551341</v>
      </c>
      <c r="C129" s="16" t="s">
        <v>449</v>
      </c>
      <c r="D129" s="2">
        <v>680</v>
      </c>
      <c r="E129" s="2">
        <v>25</v>
      </c>
      <c r="F129" s="8">
        <v>1744</v>
      </c>
      <c r="G129" s="10">
        <f t="shared" si="2"/>
        <v>1.4334862385321102E-2</v>
      </c>
      <c r="H129" s="23">
        <f>F129/F$897*induk!C$22</f>
        <v>1151.1834126619058</v>
      </c>
      <c r="I129" s="23">
        <f t="shared" si="3"/>
        <v>160174.89434238835</v>
      </c>
      <c r="J129" s="23">
        <f>induk!T138</f>
        <v>33062.269375000033</v>
      </c>
    </row>
    <row r="130" spans="1:10" ht="15" customHeight="1" x14ac:dyDescent="0.2">
      <c r="A130" s="2">
        <v>126</v>
      </c>
      <c r="B130" s="2">
        <v>3241061</v>
      </c>
      <c r="C130" s="16" t="s">
        <v>212</v>
      </c>
      <c r="D130" s="2">
        <v>678</v>
      </c>
      <c r="E130" s="2">
        <v>75</v>
      </c>
      <c r="F130" s="8">
        <v>3337</v>
      </c>
      <c r="G130" s="10">
        <f t="shared" si="2"/>
        <v>2.2475277195085405E-2</v>
      </c>
      <c r="H130" s="23">
        <f>F130/F$897*induk!C$22</f>
        <v>2202.6944082871446</v>
      </c>
      <c r="I130" s="23">
        <f t="shared" si="3"/>
        <v>162377.5887506755</v>
      </c>
      <c r="J130" s="23">
        <f>induk!T139</f>
        <v>34567.746874999953</v>
      </c>
    </row>
    <row r="131" spans="1:10" ht="15" customHeight="1" x14ac:dyDescent="0.2">
      <c r="A131" s="2">
        <v>127</v>
      </c>
      <c r="B131" s="2">
        <v>3721487</v>
      </c>
      <c r="C131" s="16" t="s">
        <v>654</v>
      </c>
      <c r="D131" s="2">
        <v>678</v>
      </c>
      <c r="E131" s="2">
        <v>32</v>
      </c>
      <c r="F131" s="8">
        <v>947</v>
      </c>
      <c r="G131" s="10">
        <f t="shared" si="2"/>
        <v>3.3790918690601898E-2</v>
      </c>
      <c r="H131" s="23">
        <f>F131/F$897*induk!C$22</f>
        <v>625.09787373327117</v>
      </c>
      <c r="I131" s="23">
        <f t="shared" si="3"/>
        <v>163002.68662440876</v>
      </c>
      <c r="J131" s="23">
        <f>induk!T140</f>
        <v>34567.746874999953</v>
      </c>
    </row>
    <row r="132" spans="1:10" ht="15" customHeight="1" x14ac:dyDescent="0.2">
      <c r="A132" s="2">
        <v>128</v>
      </c>
      <c r="B132" s="2">
        <v>3721352</v>
      </c>
      <c r="C132" s="16" t="s">
        <v>645</v>
      </c>
      <c r="D132" s="2">
        <v>678</v>
      </c>
      <c r="E132" s="2">
        <v>64</v>
      </c>
      <c r="F132" s="8">
        <v>1476</v>
      </c>
      <c r="G132" s="10">
        <f t="shared" si="2"/>
        <v>4.3360433604336043E-2</v>
      </c>
      <c r="H132" s="23">
        <f>F132/F$897*induk!C$22</f>
        <v>974.28137447762219</v>
      </c>
      <c r="I132" s="23">
        <f t="shared" si="3"/>
        <v>163976.96799888639</v>
      </c>
      <c r="J132" s="23">
        <f>induk!T141</f>
        <v>34567.746874999953</v>
      </c>
    </row>
    <row r="133" spans="1:10" ht="15" customHeight="1" x14ac:dyDescent="0.2">
      <c r="A133" s="2">
        <v>129</v>
      </c>
      <c r="B133" s="2">
        <v>3611205</v>
      </c>
      <c r="C133" s="16" t="s">
        <v>498</v>
      </c>
      <c r="D133" s="2">
        <v>678</v>
      </c>
      <c r="E133" s="2">
        <v>27</v>
      </c>
      <c r="F133" s="8">
        <v>508</v>
      </c>
      <c r="G133" s="10">
        <f t="shared" ref="G133:G196" si="4">E133/F133</f>
        <v>5.3149606299212601E-2</v>
      </c>
      <c r="H133" s="23">
        <f>F133/F$897*induk!C$22</f>
        <v>335.32177387170191</v>
      </c>
      <c r="I133" s="23">
        <f t="shared" si="3"/>
        <v>164312.28977275809</v>
      </c>
      <c r="J133" s="23">
        <f>induk!T142</f>
        <v>34567.746874999953</v>
      </c>
    </row>
    <row r="134" spans="1:10" ht="15" customHeight="1" x14ac:dyDescent="0.2">
      <c r="A134" s="2">
        <v>130</v>
      </c>
      <c r="B134" s="2">
        <v>3511212</v>
      </c>
      <c r="C134" s="16" t="s">
        <v>371</v>
      </c>
      <c r="D134" s="2">
        <v>677</v>
      </c>
      <c r="E134" s="2">
        <v>25</v>
      </c>
      <c r="F134" s="8">
        <v>1929</v>
      </c>
      <c r="G134" s="10">
        <f t="shared" si="4"/>
        <v>1.2960082944530845E-2</v>
      </c>
      <c r="H134" s="23">
        <f>F134/F$897*induk!C$22</f>
        <v>1273.2986255876242</v>
      </c>
      <c r="I134" s="23">
        <f t="shared" si="3"/>
        <v>165585.58839834572</v>
      </c>
      <c r="J134" s="23">
        <f>induk!T143</f>
        <v>35320.485624999972</v>
      </c>
    </row>
    <row r="135" spans="1:10" ht="15" customHeight="1" x14ac:dyDescent="0.2">
      <c r="A135" s="2">
        <v>131</v>
      </c>
      <c r="B135" s="2">
        <v>3531023</v>
      </c>
      <c r="C135" s="16" t="s">
        <v>385</v>
      </c>
      <c r="D135" s="2">
        <v>677</v>
      </c>
      <c r="E135" s="2">
        <v>60</v>
      </c>
      <c r="F135" s="8">
        <v>3167</v>
      </c>
      <c r="G135" s="10">
        <f t="shared" si="4"/>
        <v>1.8945374171139881E-2</v>
      </c>
      <c r="H135" s="23">
        <f>F135/F$897*induk!C$22</f>
        <v>2090.48042884189</v>
      </c>
      <c r="I135" s="23">
        <f t="shared" ref="I135:I198" si="5">I134+H135</f>
        <v>167676.06882718761</v>
      </c>
      <c r="J135" s="23">
        <f>induk!T144</f>
        <v>35320.485624999972</v>
      </c>
    </row>
    <row r="136" spans="1:10" ht="15" customHeight="1" x14ac:dyDescent="0.2">
      <c r="A136" s="2">
        <v>132</v>
      </c>
      <c r="B136" s="2">
        <v>3211255</v>
      </c>
      <c r="C136" s="16" t="s">
        <v>168</v>
      </c>
      <c r="D136" s="2">
        <v>676</v>
      </c>
      <c r="E136" s="2">
        <v>24</v>
      </c>
      <c r="F136" s="8">
        <v>2043</v>
      </c>
      <c r="G136" s="10">
        <f t="shared" si="4"/>
        <v>1.1747430249632892E-2</v>
      </c>
      <c r="H136" s="23">
        <f>F136/F$897*induk!C$22</f>
        <v>1348.5480000391478</v>
      </c>
      <c r="I136" s="23">
        <f t="shared" si="5"/>
        <v>169024.61682722677</v>
      </c>
      <c r="J136" s="23">
        <f>induk!T145</f>
        <v>36073.224374999991</v>
      </c>
    </row>
    <row r="137" spans="1:10" ht="15" customHeight="1" x14ac:dyDescent="0.2">
      <c r="A137" s="2">
        <v>133</v>
      </c>
      <c r="B137" s="2">
        <v>7111382</v>
      </c>
      <c r="C137" s="16" t="s">
        <v>890</v>
      </c>
      <c r="D137" s="2">
        <v>676</v>
      </c>
      <c r="E137" s="2">
        <v>45</v>
      </c>
      <c r="F137" s="8">
        <v>3270</v>
      </c>
      <c r="G137" s="10">
        <f t="shared" si="4"/>
        <v>1.3761467889908258E-2</v>
      </c>
      <c r="H137" s="23">
        <f>F137/F$897*induk!C$22</f>
        <v>2158.4688987410736</v>
      </c>
      <c r="I137" s="23">
        <f t="shared" si="5"/>
        <v>171183.08572596783</v>
      </c>
      <c r="J137" s="23">
        <f>induk!T146</f>
        <v>36073.224374999991</v>
      </c>
    </row>
    <row r="138" spans="1:10" ht="15" customHeight="1" x14ac:dyDescent="0.2">
      <c r="A138" s="2">
        <v>134</v>
      </c>
      <c r="B138" s="2">
        <v>3741124</v>
      </c>
      <c r="C138" s="16" t="s">
        <v>687</v>
      </c>
      <c r="D138" s="2">
        <v>676</v>
      </c>
      <c r="E138" s="2">
        <v>30</v>
      </c>
      <c r="F138" s="8">
        <v>1695</v>
      </c>
      <c r="G138" s="10">
        <f t="shared" si="4"/>
        <v>1.7699115044247787E-2</v>
      </c>
      <c r="H138" s="23">
        <f>F138/F$897*induk!C$22</f>
        <v>1118.8393832923914</v>
      </c>
      <c r="I138" s="23">
        <f t="shared" si="5"/>
        <v>172301.92510926022</v>
      </c>
      <c r="J138" s="23">
        <f>induk!T147</f>
        <v>36073.224374999991</v>
      </c>
    </row>
    <row r="139" spans="1:10" ht="15" customHeight="1" x14ac:dyDescent="0.2">
      <c r="A139" s="2">
        <v>135</v>
      </c>
      <c r="B139" s="2">
        <v>1411211</v>
      </c>
      <c r="C139" s="16" t="s">
        <v>50</v>
      </c>
      <c r="D139" s="2">
        <v>676</v>
      </c>
      <c r="E139" s="2">
        <v>32</v>
      </c>
      <c r="F139" s="8">
        <v>1771</v>
      </c>
      <c r="G139" s="10">
        <f t="shared" si="4"/>
        <v>1.8068887634105024E-2</v>
      </c>
      <c r="H139" s="23">
        <f>F139/F$897*induk!C$22</f>
        <v>1169.0056329267404</v>
      </c>
      <c r="I139" s="23">
        <f t="shared" si="5"/>
        <v>173470.93074218696</v>
      </c>
      <c r="J139" s="23">
        <f>induk!T148</f>
        <v>36073.224374999991</v>
      </c>
    </row>
    <row r="140" spans="1:10" ht="15" customHeight="1" x14ac:dyDescent="0.2">
      <c r="A140" s="2">
        <v>136</v>
      </c>
      <c r="B140" s="2">
        <v>3611082</v>
      </c>
      <c r="C140" s="16" t="s">
        <v>490</v>
      </c>
      <c r="D140" s="2">
        <v>676</v>
      </c>
      <c r="E140" s="2">
        <v>45</v>
      </c>
      <c r="F140" s="8">
        <v>2065</v>
      </c>
      <c r="G140" s="10">
        <f t="shared" si="4"/>
        <v>2.1791767554479417E-2</v>
      </c>
      <c r="H140" s="23">
        <f>F140/F$897*induk!C$22</f>
        <v>1363.0698091438278</v>
      </c>
      <c r="I140" s="23">
        <f t="shared" si="5"/>
        <v>174834.0005513308</v>
      </c>
      <c r="J140" s="23">
        <f>induk!T149</f>
        <v>36073.224374999991</v>
      </c>
    </row>
    <row r="141" spans="1:10" ht="15" customHeight="1" x14ac:dyDescent="0.2">
      <c r="A141" s="2">
        <v>137</v>
      </c>
      <c r="B141" s="2">
        <v>3611194</v>
      </c>
      <c r="C141" s="16" t="s">
        <v>497</v>
      </c>
      <c r="D141" s="2">
        <v>676</v>
      </c>
      <c r="E141" s="2">
        <v>27</v>
      </c>
      <c r="F141" s="8">
        <v>1205</v>
      </c>
      <c r="G141" s="10">
        <f t="shared" si="4"/>
        <v>2.2406639004149378E-2</v>
      </c>
      <c r="H141" s="23">
        <f>F141/F$897*induk!C$22</f>
        <v>795.39908959724585</v>
      </c>
      <c r="I141" s="23">
        <f t="shared" si="5"/>
        <v>175629.39964092805</v>
      </c>
      <c r="J141" s="23">
        <f>induk!T150</f>
        <v>36073.224374999991</v>
      </c>
    </row>
    <row r="142" spans="1:10" ht="15" customHeight="1" x14ac:dyDescent="0.2">
      <c r="A142" s="4">
        <v>-138</v>
      </c>
      <c r="B142" s="2">
        <v>3551043</v>
      </c>
      <c r="C142" s="16" t="s">
        <v>419</v>
      </c>
      <c r="D142" s="2">
        <v>676</v>
      </c>
      <c r="E142" s="2">
        <v>65</v>
      </c>
      <c r="F142" s="8">
        <v>2725</v>
      </c>
      <c r="G142" s="10">
        <f t="shared" si="4"/>
        <v>2.3853211009174313E-2</v>
      </c>
      <c r="H142" s="23">
        <f>F142/F$897*induk!C$22</f>
        <v>1798.724082284228</v>
      </c>
      <c r="I142" s="23">
        <f t="shared" si="5"/>
        <v>177428.12372321228</v>
      </c>
      <c r="J142" s="23">
        <f>induk!T151</f>
        <v>36073.224374999991</v>
      </c>
    </row>
    <row r="143" spans="1:10" ht="15" customHeight="1" x14ac:dyDescent="0.2">
      <c r="A143" s="4">
        <v>-139</v>
      </c>
      <c r="B143" s="2">
        <v>3811157</v>
      </c>
      <c r="C143" s="16" t="s">
        <v>702</v>
      </c>
      <c r="D143" s="2">
        <v>676</v>
      </c>
      <c r="E143" s="2">
        <v>32</v>
      </c>
      <c r="F143" s="8">
        <v>1020</v>
      </c>
      <c r="G143" s="10">
        <f t="shared" si="4"/>
        <v>3.1372549019607843E-2</v>
      </c>
      <c r="H143" s="23">
        <f>F143/F$897*induk!C$22</f>
        <v>673.28387667152754</v>
      </c>
      <c r="I143" s="23">
        <f t="shared" si="5"/>
        <v>178101.40759988379</v>
      </c>
      <c r="J143" s="23">
        <f>induk!T152</f>
        <v>36073.224374999991</v>
      </c>
    </row>
    <row r="144" spans="1:10" ht="15" customHeight="1" x14ac:dyDescent="0.2">
      <c r="A144" s="2">
        <v>140</v>
      </c>
      <c r="B144" s="2">
        <v>3721367</v>
      </c>
      <c r="C144" s="16" t="s">
        <v>646</v>
      </c>
      <c r="D144" s="2">
        <v>676</v>
      </c>
      <c r="E144" s="2">
        <v>64</v>
      </c>
      <c r="F144" s="8">
        <v>1768</v>
      </c>
      <c r="G144" s="10">
        <f t="shared" si="4"/>
        <v>3.6199095022624438E-2</v>
      </c>
      <c r="H144" s="23">
        <f>F144/F$897*induk!C$22</f>
        <v>1167.0253862306477</v>
      </c>
      <c r="I144" s="23">
        <f t="shared" si="5"/>
        <v>179268.43298611444</v>
      </c>
      <c r="J144" s="23">
        <f>induk!T153</f>
        <v>36073.224374999991</v>
      </c>
    </row>
    <row r="145" spans="1:10" ht="15" customHeight="1" x14ac:dyDescent="0.2">
      <c r="A145" s="2">
        <v>141</v>
      </c>
      <c r="B145" s="2">
        <v>3721247</v>
      </c>
      <c r="C145" s="16" t="s">
        <v>635</v>
      </c>
      <c r="D145" s="2">
        <v>676</v>
      </c>
      <c r="E145" s="2">
        <v>80</v>
      </c>
      <c r="F145" s="8">
        <v>2173</v>
      </c>
      <c r="G145" s="10">
        <f t="shared" si="4"/>
        <v>3.6815462494247581E-2</v>
      </c>
      <c r="H145" s="23">
        <f>F145/F$897*induk!C$22</f>
        <v>1434.3586902031661</v>
      </c>
      <c r="I145" s="23">
        <f t="shared" si="5"/>
        <v>180702.7916763176</v>
      </c>
      <c r="J145" s="23">
        <f>induk!T154</f>
        <v>36073.224374999991</v>
      </c>
    </row>
    <row r="146" spans="1:10" ht="15" customHeight="1" x14ac:dyDescent="0.2">
      <c r="A146" s="2">
        <v>142</v>
      </c>
      <c r="B146" s="2">
        <v>3221033</v>
      </c>
      <c r="C146" s="16" t="s">
        <v>178</v>
      </c>
      <c r="D146" s="2">
        <v>676</v>
      </c>
      <c r="E146" s="2">
        <v>52</v>
      </c>
      <c r="F146" s="8">
        <v>1302</v>
      </c>
      <c r="G146" s="10">
        <f t="shared" si="4"/>
        <v>3.9938556067588324E-2</v>
      </c>
      <c r="H146" s="23">
        <f>F146/F$897*induk!C$22</f>
        <v>859.42706610424398</v>
      </c>
      <c r="I146" s="23">
        <f t="shared" si="5"/>
        <v>181562.21874242186</v>
      </c>
      <c r="J146" s="23">
        <f>induk!T155</f>
        <v>36073.224374999991</v>
      </c>
    </row>
    <row r="147" spans="1:10" ht="15" customHeight="1" x14ac:dyDescent="0.2">
      <c r="A147" s="2">
        <v>143</v>
      </c>
      <c r="B147" s="2">
        <v>3111037</v>
      </c>
      <c r="C147" s="16" t="s">
        <v>127</v>
      </c>
      <c r="D147" s="2">
        <v>676</v>
      </c>
      <c r="E147" s="2">
        <v>48</v>
      </c>
      <c r="F147" s="8">
        <v>1201</v>
      </c>
      <c r="G147" s="10">
        <f t="shared" si="4"/>
        <v>3.996669442131557E-2</v>
      </c>
      <c r="H147" s="23">
        <f>F147/F$897*induk!C$22</f>
        <v>792.75876066912213</v>
      </c>
      <c r="I147" s="23">
        <f t="shared" si="5"/>
        <v>182354.97750309098</v>
      </c>
      <c r="J147" s="23">
        <f>induk!T156</f>
        <v>36073.224374999991</v>
      </c>
    </row>
    <row r="148" spans="1:10" ht="15" customHeight="1" x14ac:dyDescent="0.2">
      <c r="A148" s="2">
        <v>144</v>
      </c>
      <c r="B148" s="2">
        <v>3651067</v>
      </c>
      <c r="C148" s="16" t="s">
        <v>571</v>
      </c>
      <c r="D148" s="2">
        <v>676</v>
      </c>
      <c r="E148" s="2">
        <v>27</v>
      </c>
      <c r="F148" s="8">
        <v>657</v>
      </c>
      <c r="G148" s="10">
        <f t="shared" si="4"/>
        <v>4.1095890410958902E-2</v>
      </c>
      <c r="H148" s="23">
        <f>F148/F$897*induk!C$22</f>
        <v>433.6740264443074</v>
      </c>
      <c r="I148" s="23">
        <f t="shared" si="5"/>
        <v>182788.6515295353</v>
      </c>
      <c r="J148" s="23">
        <f>induk!T157</f>
        <v>36073.224374999991</v>
      </c>
    </row>
    <row r="149" spans="1:10" ht="15" customHeight="1" x14ac:dyDescent="0.2">
      <c r="A149" s="2">
        <v>145</v>
      </c>
      <c r="B149" s="2">
        <v>7111343</v>
      </c>
      <c r="C149" s="16" t="s">
        <v>886</v>
      </c>
      <c r="D149" s="2">
        <v>676</v>
      </c>
      <c r="E149" s="2">
        <v>45</v>
      </c>
      <c r="F149" s="8">
        <v>950</v>
      </c>
      <c r="G149" s="10">
        <f t="shared" si="4"/>
        <v>4.736842105263158E-2</v>
      </c>
      <c r="H149" s="23">
        <f>F149/F$897*induk!C$22</f>
        <v>627.07812042936382</v>
      </c>
      <c r="I149" s="23">
        <f t="shared" si="5"/>
        <v>183415.72964996466</v>
      </c>
      <c r="J149" s="23">
        <f>induk!T158</f>
        <v>36073.224374999991</v>
      </c>
    </row>
    <row r="150" spans="1:10" ht="15" customHeight="1" x14ac:dyDescent="0.2">
      <c r="A150" s="2">
        <v>146</v>
      </c>
      <c r="B150" s="2">
        <v>1711292</v>
      </c>
      <c r="C150" s="16" t="s">
        <v>86</v>
      </c>
      <c r="D150" s="2">
        <v>676</v>
      </c>
      <c r="E150" s="2">
        <v>83</v>
      </c>
      <c r="F150" s="8">
        <v>1656</v>
      </c>
      <c r="G150" s="10">
        <f t="shared" si="4"/>
        <v>5.0120772946859904E-2</v>
      </c>
      <c r="H150" s="23">
        <f>F150/F$897*induk!C$22</f>
        <v>1093.0961762431857</v>
      </c>
      <c r="I150" s="23">
        <f t="shared" si="5"/>
        <v>184508.82582620785</v>
      </c>
      <c r="J150" s="23">
        <f>induk!T159</f>
        <v>36073.224374999991</v>
      </c>
    </row>
    <row r="151" spans="1:10" ht="15" customHeight="1" x14ac:dyDescent="0.2">
      <c r="A151" s="2">
        <v>147</v>
      </c>
      <c r="B151" s="2">
        <v>3511081</v>
      </c>
      <c r="C151" s="16" t="s">
        <v>358</v>
      </c>
      <c r="D151" s="2">
        <v>676</v>
      </c>
      <c r="E151" s="2">
        <v>50</v>
      </c>
      <c r="F151" s="8">
        <v>946</v>
      </c>
      <c r="G151" s="10">
        <f t="shared" si="4"/>
        <v>5.2854122621564484E-2</v>
      </c>
      <c r="H151" s="23">
        <f>F151/F$897*induk!C$22</f>
        <v>624.43779150124021</v>
      </c>
      <c r="I151" s="23">
        <f t="shared" si="5"/>
        <v>185133.26361770908</v>
      </c>
      <c r="J151" s="23">
        <f>induk!T160</f>
        <v>36073.224374999991</v>
      </c>
    </row>
    <row r="152" spans="1:10" ht="15" customHeight="1" x14ac:dyDescent="0.2">
      <c r="A152" s="2">
        <v>148</v>
      </c>
      <c r="B152" s="2">
        <v>3411234</v>
      </c>
      <c r="C152" s="16" t="s">
        <v>316</v>
      </c>
      <c r="D152" s="2">
        <v>676</v>
      </c>
      <c r="E152" s="2">
        <v>50</v>
      </c>
      <c r="F152" s="8">
        <v>932</v>
      </c>
      <c r="G152" s="10">
        <f t="shared" si="4"/>
        <v>5.3648068669527899E-2</v>
      </c>
      <c r="H152" s="23">
        <f>F152/F$897*induk!C$22</f>
        <v>615.19664025280747</v>
      </c>
      <c r="I152" s="23">
        <f t="shared" si="5"/>
        <v>185748.46025796188</v>
      </c>
      <c r="J152" s="23">
        <f>induk!T161</f>
        <v>36073.224374999991</v>
      </c>
    </row>
    <row r="153" spans="1:10" ht="15" customHeight="1" x14ac:dyDescent="0.2">
      <c r="A153" s="2">
        <v>149</v>
      </c>
      <c r="B153" s="2">
        <v>3611356</v>
      </c>
      <c r="C153" s="16" t="s">
        <v>512</v>
      </c>
      <c r="D153" s="2">
        <v>676</v>
      </c>
      <c r="E153" s="2">
        <v>61</v>
      </c>
      <c r="F153" s="8">
        <v>1024</v>
      </c>
      <c r="G153" s="10">
        <f t="shared" si="4"/>
        <v>5.95703125E-2</v>
      </c>
      <c r="H153" s="23">
        <f>F153/F$897*induk!C$22</f>
        <v>675.92420559965115</v>
      </c>
      <c r="I153" s="23">
        <f t="shared" si="5"/>
        <v>186424.38446356152</v>
      </c>
      <c r="J153" s="23">
        <f>induk!T162</f>
        <v>36073.224374999991</v>
      </c>
    </row>
    <row r="154" spans="1:10" ht="15" customHeight="1" x14ac:dyDescent="0.2">
      <c r="A154" s="2">
        <v>150</v>
      </c>
      <c r="B154" s="2">
        <v>3361074</v>
      </c>
      <c r="C154" s="16" t="s">
        <v>300</v>
      </c>
      <c r="D154" s="2">
        <v>676</v>
      </c>
      <c r="E154" s="2">
        <v>32</v>
      </c>
      <c r="F154" s="8">
        <v>534</v>
      </c>
      <c r="G154" s="10">
        <f t="shared" si="4"/>
        <v>5.9925093632958802E-2</v>
      </c>
      <c r="H154" s="23">
        <f>F154/F$897*induk!C$22</f>
        <v>352.48391190450559</v>
      </c>
      <c r="I154" s="23">
        <f t="shared" si="5"/>
        <v>186776.86837546603</v>
      </c>
      <c r="J154" s="23">
        <f>induk!T163</f>
        <v>36073.224374999991</v>
      </c>
    </row>
    <row r="155" spans="1:10" ht="15" customHeight="1" x14ac:dyDescent="0.2">
      <c r="A155" s="2">
        <v>151</v>
      </c>
      <c r="B155" s="2">
        <v>3551275</v>
      </c>
      <c r="C155" s="16" t="s">
        <v>442</v>
      </c>
      <c r="D155" s="2">
        <v>676</v>
      </c>
      <c r="E155" s="2">
        <v>60</v>
      </c>
      <c r="F155" s="8">
        <v>858</v>
      </c>
      <c r="G155" s="10">
        <f t="shared" si="4"/>
        <v>6.9930069930069935E-2</v>
      </c>
      <c r="H155" s="23">
        <f>F155/F$897*induk!C$22</f>
        <v>566.35055508252026</v>
      </c>
      <c r="I155" s="23">
        <f t="shared" si="5"/>
        <v>187343.21893054855</v>
      </c>
      <c r="J155" s="23">
        <f>induk!T164</f>
        <v>36073.224374999991</v>
      </c>
    </row>
    <row r="156" spans="1:10" ht="15" customHeight="1" x14ac:dyDescent="0.2">
      <c r="A156" s="2">
        <v>152</v>
      </c>
      <c r="B156" s="2">
        <v>3721375</v>
      </c>
      <c r="C156" s="16" t="s">
        <v>647</v>
      </c>
      <c r="D156" s="2">
        <v>676</v>
      </c>
      <c r="E156" s="2">
        <v>60</v>
      </c>
      <c r="F156" s="8">
        <v>784</v>
      </c>
      <c r="G156" s="10">
        <f t="shared" si="4"/>
        <v>7.6530612244897961E-2</v>
      </c>
      <c r="H156" s="23">
        <f>F156/F$897*induk!C$22</f>
        <v>517.50446991223293</v>
      </c>
      <c r="I156" s="23">
        <f t="shared" si="5"/>
        <v>187860.72340046079</v>
      </c>
      <c r="J156" s="23">
        <f>induk!T165</f>
        <v>36073.224374999991</v>
      </c>
    </row>
    <row r="157" spans="1:10" ht="15" customHeight="1" x14ac:dyDescent="0.2">
      <c r="A157" s="2">
        <v>153</v>
      </c>
      <c r="B157" s="2">
        <v>3111053</v>
      </c>
      <c r="C157" s="16" t="s">
        <v>129</v>
      </c>
      <c r="D157" s="2">
        <v>676</v>
      </c>
      <c r="E157" s="2">
        <v>48</v>
      </c>
      <c r="F157" s="8">
        <v>598</v>
      </c>
      <c r="G157" s="10">
        <f t="shared" si="4"/>
        <v>8.0267558528428096E-2</v>
      </c>
      <c r="H157" s="23">
        <f>F157/F$897*induk!C$22</f>
        <v>394.72917475448378</v>
      </c>
      <c r="I157" s="23">
        <f t="shared" si="5"/>
        <v>188255.45257521528</v>
      </c>
      <c r="J157" s="23">
        <f>induk!T166</f>
        <v>36073.224374999991</v>
      </c>
    </row>
    <row r="158" spans="1:10" ht="15" customHeight="1" x14ac:dyDescent="0.2">
      <c r="A158" s="2">
        <v>154</v>
      </c>
      <c r="B158" s="2">
        <v>7111335</v>
      </c>
      <c r="C158" s="16" t="s">
        <v>885</v>
      </c>
      <c r="D158" s="2">
        <v>676</v>
      </c>
      <c r="E158" s="2">
        <v>35</v>
      </c>
      <c r="F158" s="8">
        <v>433</v>
      </c>
      <c r="G158" s="10">
        <f t="shared" si="4"/>
        <v>8.0831408775981523E-2</v>
      </c>
      <c r="H158" s="23">
        <f>F158/F$897*induk!C$22</f>
        <v>285.81560646938374</v>
      </c>
      <c r="I158" s="23">
        <f t="shared" si="5"/>
        <v>188541.26818168466</v>
      </c>
      <c r="J158" s="23">
        <f>induk!T167</f>
        <v>36073.224374999991</v>
      </c>
    </row>
    <row r="159" spans="1:10" ht="15" customHeight="1" x14ac:dyDescent="0.2">
      <c r="A159" s="2">
        <v>155</v>
      </c>
      <c r="B159" s="2">
        <v>3111022</v>
      </c>
      <c r="C159" s="16" t="s">
        <v>126</v>
      </c>
      <c r="D159" s="2">
        <v>676</v>
      </c>
      <c r="E159" s="2">
        <v>48</v>
      </c>
      <c r="F159" s="8">
        <v>575</v>
      </c>
      <c r="G159" s="10">
        <f t="shared" si="4"/>
        <v>8.3478260869565224E-2</v>
      </c>
      <c r="H159" s="23">
        <f>F159/F$897*induk!C$22</f>
        <v>379.54728341777286</v>
      </c>
      <c r="I159" s="23">
        <f t="shared" si="5"/>
        <v>188920.81546510244</v>
      </c>
      <c r="J159" s="23">
        <f>induk!T168</f>
        <v>36073.224374999991</v>
      </c>
    </row>
    <row r="160" spans="1:10" ht="15" customHeight="1" x14ac:dyDescent="0.2">
      <c r="A160" s="2">
        <v>156</v>
      </c>
      <c r="B160" s="2">
        <v>3841052</v>
      </c>
      <c r="C160" s="16" t="s">
        <v>764</v>
      </c>
      <c r="D160" s="2">
        <v>676</v>
      </c>
      <c r="E160" s="2">
        <v>100</v>
      </c>
      <c r="F160" s="8">
        <v>618</v>
      </c>
      <c r="G160" s="10">
        <f t="shared" si="4"/>
        <v>0.16181229773462782</v>
      </c>
      <c r="H160" s="23">
        <f>F160/F$897*induk!C$22</f>
        <v>407.93081939510199</v>
      </c>
      <c r="I160" s="23">
        <f t="shared" si="5"/>
        <v>189328.74628449755</v>
      </c>
      <c r="J160" s="23">
        <f>induk!T169</f>
        <v>36073.224374999991</v>
      </c>
    </row>
    <row r="161" spans="1:10" ht="15" customHeight="1" x14ac:dyDescent="0.2">
      <c r="A161" s="2">
        <v>157</v>
      </c>
      <c r="B161" s="2">
        <v>1411114</v>
      </c>
      <c r="C161" s="16" t="s">
        <v>40</v>
      </c>
      <c r="D161" s="2">
        <v>675</v>
      </c>
      <c r="E161" s="2">
        <v>34</v>
      </c>
      <c r="F161" s="8">
        <v>1438</v>
      </c>
      <c r="G161" s="10">
        <f t="shared" si="4"/>
        <v>2.3643949930458971E-2</v>
      </c>
      <c r="H161" s="23">
        <f>F161/F$897*induk!C$22</f>
        <v>949.19824966044757</v>
      </c>
      <c r="I161" s="23">
        <f t="shared" si="5"/>
        <v>190277.94453415801</v>
      </c>
      <c r="J161" s="23">
        <f>induk!T170</f>
        <v>36825.963125000009</v>
      </c>
    </row>
    <row r="162" spans="1:10" ht="15" customHeight="1" x14ac:dyDescent="0.2">
      <c r="A162" s="2">
        <v>158</v>
      </c>
      <c r="B162" s="2">
        <v>3211224</v>
      </c>
      <c r="C162" s="16" t="s">
        <v>165</v>
      </c>
      <c r="D162" s="2">
        <v>675</v>
      </c>
      <c r="E162" s="2">
        <v>60</v>
      </c>
      <c r="F162" s="8">
        <v>2467</v>
      </c>
      <c r="G162" s="10">
        <f t="shared" si="4"/>
        <v>2.432103769760843E-2</v>
      </c>
      <c r="H162" s="23">
        <f>F162/F$897*induk!C$22</f>
        <v>1628.4228664202533</v>
      </c>
      <c r="I162" s="23">
        <f t="shared" si="5"/>
        <v>191906.36740057828</v>
      </c>
      <c r="J162" s="23">
        <f>induk!T171</f>
        <v>36825.963125000009</v>
      </c>
    </row>
    <row r="163" spans="1:10" ht="15" customHeight="1" x14ac:dyDescent="0.2">
      <c r="A163" s="2">
        <v>159</v>
      </c>
      <c r="B163" s="2">
        <v>1411226</v>
      </c>
      <c r="C163" s="16" t="s">
        <v>51</v>
      </c>
      <c r="D163" s="2">
        <v>675</v>
      </c>
      <c r="E163" s="2">
        <v>48</v>
      </c>
      <c r="F163" s="8">
        <v>1903</v>
      </c>
      <c r="G163" s="10">
        <f t="shared" si="4"/>
        <v>2.5223331581713086E-2</v>
      </c>
      <c r="H163" s="23">
        <f>F163/F$897*induk!C$22</f>
        <v>1256.1364875548204</v>
      </c>
      <c r="I163" s="23">
        <f t="shared" si="5"/>
        <v>193162.5038881331</v>
      </c>
      <c r="J163" s="23">
        <f>induk!T172</f>
        <v>36825.963125000009</v>
      </c>
    </row>
    <row r="164" spans="1:10" ht="15" customHeight="1" x14ac:dyDescent="0.2">
      <c r="A164" s="2">
        <v>160</v>
      </c>
      <c r="B164" s="2">
        <v>3221025</v>
      </c>
      <c r="C164" s="16" t="s">
        <v>177</v>
      </c>
      <c r="D164" s="2">
        <v>675</v>
      </c>
      <c r="E164" s="2">
        <v>52</v>
      </c>
      <c r="F164" s="8">
        <v>1786</v>
      </c>
      <c r="G164" s="10">
        <f t="shared" si="4"/>
        <v>2.9115341545352745E-2</v>
      </c>
      <c r="H164" s="23">
        <f>F164/F$897*induk!C$22</f>
        <v>1178.906866407204</v>
      </c>
      <c r="I164" s="23">
        <f t="shared" si="5"/>
        <v>194341.41075454029</v>
      </c>
      <c r="J164" s="23">
        <f>induk!T173</f>
        <v>36825.963125000009</v>
      </c>
    </row>
    <row r="165" spans="1:10" ht="15" customHeight="1" x14ac:dyDescent="0.2">
      <c r="A165" s="2">
        <v>161</v>
      </c>
      <c r="B165" s="2">
        <v>3531104</v>
      </c>
      <c r="C165" s="16" t="s">
        <v>393</v>
      </c>
      <c r="D165" s="2">
        <v>675</v>
      </c>
      <c r="E165" s="2">
        <v>50</v>
      </c>
      <c r="F165" s="8">
        <v>1703</v>
      </c>
      <c r="G165" s="10">
        <f t="shared" si="4"/>
        <v>2.9359953024075163E-2</v>
      </c>
      <c r="H165" s="23">
        <f>F165/F$897*induk!C$22</f>
        <v>1124.1200411486386</v>
      </c>
      <c r="I165" s="23">
        <f t="shared" si="5"/>
        <v>195465.53079568894</v>
      </c>
      <c r="J165" s="23">
        <f>induk!T174</f>
        <v>36825.963125000009</v>
      </c>
    </row>
    <row r="166" spans="1:10" ht="15" customHeight="1" x14ac:dyDescent="0.2">
      <c r="A166" s="2">
        <v>162</v>
      </c>
      <c r="B166" s="2">
        <v>3111061</v>
      </c>
      <c r="C166" s="16" t="s">
        <v>130</v>
      </c>
      <c r="D166" s="2">
        <v>675</v>
      </c>
      <c r="E166" s="2">
        <v>32</v>
      </c>
      <c r="F166" s="8">
        <v>1061</v>
      </c>
      <c r="G166" s="10">
        <f t="shared" si="4"/>
        <v>3.0160226201696512E-2</v>
      </c>
      <c r="H166" s="23">
        <f>F166/F$897*induk!C$22</f>
        <v>700.34724818479481</v>
      </c>
      <c r="I166" s="23">
        <f t="shared" si="5"/>
        <v>196165.87804387373</v>
      </c>
      <c r="J166" s="23">
        <f>induk!T175</f>
        <v>36825.963125000009</v>
      </c>
    </row>
    <row r="167" spans="1:10" ht="15" customHeight="1" x14ac:dyDescent="0.2">
      <c r="A167" s="2">
        <v>163</v>
      </c>
      <c r="B167" s="2">
        <v>3341197</v>
      </c>
      <c r="C167" s="16" t="s">
        <v>289</v>
      </c>
      <c r="D167" s="2">
        <v>675</v>
      </c>
      <c r="E167" s="2">
        <v>54</v>
      </c>
      <c r="F167" s="8">
        <v>1734</v>
      </c>
      <c r="G167" s="10">
        <f t="shared" si="4"/>
        <v>3.1141868512110725E-2</v>
      </c>
      <c r="H167" s="23">
        <f>F167/F$897*induk!C$22</f>
        <v>1144.5825903415969</v>
      </c>
      <c r="I167" s="23">
        <f t="shared" si="5"/>
        <v>197310.46063421533</v>
      </c>
      <c r="J167" s="23">
        <f>induk!T176</f>
        <v>36825.963125000009</v>
      </c>
    </row>
    <row r="168" spans="1:10" ht="15" customHeight="1" x14ac:dyDescent="0.2">
      <c r="A168" s="2">
        <v>164</v>
      </c>
      <c r="B168" s="2">
        <v>3361066</v>
      </c>
      <c r="C168" s="16" t="s">
        <v>299</v>
      </c>
      <c r="D168" s="2">
        <v>675</v>
      </c>
      <c r="E168" s="2">
        <v>48</v>
      </c>
      <c r="F168" s="8">
        <v>1292</v>
      </c>
      <c r="G168" s="10">
        <f t="shared" si="4"/>
        <v>3.7151702786377708E-2</v>
      </c>
      <c r="H168" s="23">
        <f>F168/F$897*induk!C$22</f>
        <v>852.82624378393484</v>
      </c>
      <c r="I168" s="23">
        <f t="shared" si="5"/>
        <v>198163.28687799926</v>
      </c>
      <c r="J168" s="23">
        <f>induk!T177</f>
        <v>36825.963125000009</v>
      </c>
    </row>
    <row r="169" spans="1:10" ht="15" customHeight="1" x14ac:dyDescent="0.2">
      <c r="A169" s="2">
        <v>165</v>
      </c>
      <c r="B169" s="2">
        <v>7111366</v>
      </c>
      <c r="C169" s="16" t="s">
        <v>888</v>
      </c>
      <c r="D169" s="2">
        <v>675</v>
      </c>
      <c r="E169" s="2">
        <v>45</v>
      </c>
      <c r="F169" s="8">
        <v>1124</v>
      </c>
      <c r="G169" s="10">
        <f t="shared" si="4"/>
        <v>4.0035587188612103E-2</v>
      </c>
      <c r="H169" s="23">
        <f>F169/F$897*induk!C$22</f>
        <v>741.93242880274215</v>
      </c>
      <c r="I169" s="23">
        <f t="shared" si="5"/>
        <v>198905.219306802</v>
      </c>
      <c r="J169" s="23">
        <f>induk!T178</f>
        <v>36825.963125000009</v>
      </c>
    </row>
    <row r="170" spans="1:10" ht="15" customHeight="1" x14ac:dyDescent="0.2">
      <c r="A170" s="2">
        <v>166</v>
      </c>
      <c r="B170" s="2">
        <v>3551101</v>
      </c>
      <c r="C170" s="16" t="s">
        <v>425</v>
      </c>
      <c r="D170" s="2">
        <v>675</v>
      </c>
      <c r="E170" s="2">
        <v>83</v>
      </c>
      <c r="F170" s="8">
        <v>2044</v>
      </c>
      <c r="G170" s="10">
        <f t="shared" si="4"/>
        <v>4.0606653620352248E-2</v>
      </c>
      <c r="H170" s="23">
        <f>F170/F$897*induk!C$22</f>
        <v>1349.2080822711787</v>
      </c>
      <c r="I170" s="23">
        <f t="shared" si="5"/>
        <v>200254.42738907319</v>
      </c>
      <c r="J170" s="23">
        <f>induk!T179</f>
        <v>36825.963125000009</v>
      </c>
    </row>
    <row r="171" spans="1:10" ht="15" customHeight="1" x14ac:dyDescent="0.2">
      <c r="A171" s="2">
        <v>167</v>
      </c>
      <c r="B171" s="2">
        <v>1711284</v>
      </c>
      <c r="C171" s="16" t="s">
        <v>85</v>
      </c>
      <c r="D171" s="2">
        <v>675</v>
      </c>
      <c r="E171" s="2">
        <v>83</v>
      </c>
      <c r="F171" s="8">
        <v>1951</v>
      </c>
      <c r="G171" s="10">
        <f t="shared" si="4"/>
        <v>4.2542286007175807E-2</v>
      </c>
      <c r="H171" s="23">
        <f>F171/F$897*induk!C$22</f>
        <v>1287.8204346923042</v>
      </c>
      <c r="I171" s="23">
        <f t="shared" si="5"/>
        <v>201542.2478237655</v>
      </c>
      <c r="J171" s="23">
        <f>induk!T180</f>
        <v>36825.963125000009</v>
      </c>
    </row>
    <row r="172" spans="1:10" ht="15" customHeight="1" x14ac:dyDescent="0.2">
      <c r="A172" s="2">
        <v>168</v>
      </c>
      <c r="B172" s="2">
        <v>3811037</v>
      </c>
      <c r="C172" s="16" t="s">
        <v>690</v>
      </c>
      <c r="D172" s="2">
        <v>675</v>
      </c>
      <c r="E172" s="2">
        <v>100</v>
      </c>
      <c r="F172" s="8">
        <v>2174</v>
      </c>
      <c r="G172" s="10">
        <f t="shared" si="4"/>
        <v>4.5998160073597055E-2</v>
      </c>
      <c r="H172" s="23">
        <f>F172/F$897*induk!C$22</f>
        <v>1435.0187724351968</v>
      </c>
      <c r="I172" s="23">
        <f t="shared" si="5"/>
        <v>202977.2665962007</v>
      </c>
      <c r="J172" s="23">
        <f>induk!T181</f>
        <v>36825.963125000009</v>
      </c>
    </row>
    <row r="173" spans="1:10" ht="15" customHeight="1" x14ac:dyDescent="0.2">
      <c r="A173" s="2">
        <v>169</v>
      </c>
      <c r="B173" s="2">
        <v>3411041</v>
      </c>
      <c r="C173" s="16" t="s">
        <v>305</v>
      </c>
      <c r="D173" s="2">
        <v>675</v>
      </c>
      <c r="E173" s="2">
        <v>40</v>
      </c>
      <c r="F173" s="8">
        <v>682</v>
      </c>
      <c r="G173" s="10">
        <f t="shared" si="4"/>
        <v>5.865102639296188E-2</v>
      </c>
      <c r="H173" s="23">
        <f>F173/F$897*induk!C$22</f>
        <v>450.17608224508018</v>
      </c>
      <c r="I173" s="23">
        <f t="shared" si="5"/>
        <v>203427.44267844578</v>
      </c>
      <c r="J173" s="23">
        <f>induk!T182</f>
        <v>36825.963125000009</v>
      </c>
    </row>
    <row r="174" spans="1:10" ht="15" customHeight="1" x14ac:dyDescent="0.2">
      <c r="A174" s="2">
        <v>170</v>
      </c>
      <c r="B174" s="2">
        <v>3811084</v>
      </c>
      <c r="C174" s="16" t="s">
        <v>695</v>
      </c>
      <c r="D174" s="2">
        <v>675</v>
      </c>
      <c r="E174" s="2">
        <v>40</v>
      </c>
      <c r="F174" s="8">
        <v>647</v>
      </c>
      <c r="G174" s="10">
        <f t="shared" si="4"/>
        <v>6.1823802163833076E-2</v>
      </c>
      <c r="H174" s="23">
        <f>F174/F$897*induk!C$22</f>
        <v>427.07320412399838</v>
      </c>
      <c r="I174" s="23">
        <f t="shared" si="5"/>
        <v>203854.51588256977</v>
      </c>
      <c r="J174" s="23">
        <f>induk!T183</f>
        <v>36825.963125000009</v>
      </c>
    </row>
    <row r="175" spans="1:10" ht="15" customHeight="1" x14ac:dyDescent="0.2">
      <c r="A175" s="2">
        <v>171</v>
      </c>
      <c r="B175" s="2">
        <v>1711276</v>
      </c>
      <c r="C175" s="16" t="s">
        <v>84</v>
      </c>
      <c r="D175" s="2">
        <v>675</v>
      </c>
      <c r="E175" s="2">
        <v>83</v>
      </c>
      <c r="F175" s="8">
        <v>1225</v>
      </c>
      <c r="G175" s="10">
        <f t="shared" si="4"/>
        <v>6.775510204081632E-2</v>
      </c>
      <c r="H175" s="23">
        <f>F175/F$897*induk!C$22</f>
        <v>808.60073423786389</v>
      </c>
      <c r="I175" s="23">
        <f t="shared" si="5"/>
        <v>204663.11661680765</v>
      </c>
      <c r="J175" s="23">
        <f>induk!T184</f>
        <v>36825.963125000009</v>
      </c>
    </row>
    <row r="176" spans="1:10" ht="15" customHeight="1" x14ac:dyDescent="0.2">
      <c r="A176" s="2">
        <v>172</v>
      </c>
      <c r="B176" s="2">
        <v>3111045</v>
      </c>
      <c r="C176" s="16" t="s">
        <v>128</v>
      </c>
      <c r="D176" s="2">
        <v>675</v>
      </c>
      <c r="E176" s="2">
        <v>48</v>
      </c>
      <c r="F176" s="8">
        <v>572</v>
      </c>
      <c r="G176" s="10">
        <f t="shared" si="4"/>
        <v>8.3916083916083919E-2</v>
      </c>
      <c r="H176" s="23">
        <f>F176/F$897*induk!C$22</f>
        <v>377.56703672168015</v>
      </c>
      <c r="I176" s="23">
        <f t="shared" si="5"/>
        <v>205040.68365352933</v>
      </c>
      <c r="J176" s="23">
        <f>induk!T185</f>
        <v>36825.963125000009</v>
      </c>
    </row>
    <row r="177" spans="1:10" ht="15" customHeight="1" x14ac:dyDescent="0.2">
      <c r="A177" s="2">
        <v>173</v>
      </c>
      <c r="B177" s="2">
        <v>3711164</v>
      </c>
      <c r="C177" s="16" t="s">
        <v>591</v>
      </c>
      <c r="D177" s="2">
        <v>675</v>
      </c>
      <c r="E177" s="2">
        <v>60</v>
      </c>
      <c r="F177" s="8">
        <v>702</v>
      </c>
      <c r="G177" s="10">
        <f t="shared" si="4"/>
        <v>8.5470085470085472E-2</v>
      </c>
      <c r="H177" s="23">
        <f>F177/F$897*induk!C$22</f>
        <v>463.37772688569834</v>
      </c>
      <c r="I177" s="23">
        <f t="shared" si="5"/>
        <v>205504.06138041502</v>
      </c>
      <c r="J177" s="23">
        <f>induk!T186</f>
        <v>36825.963125000009</v>
      </c>
    </row>
    <row r="178" spans="1:10" ht="15" customHeight="1" x14ac:dyDescent="0.2">
      <c r="A178" s="2">
        <v>174</v>
      </c>
      <c r="B178" s="2">
        <v>3331214</v>
      </c>
      <c r="C178" s="16" t="s">
        <v>264</v>
      </c>
      <c r="D178" s="2">
        <v>673</v>
      </c>
      <c r="E178" s="2">
        <v>30</v>
      </c>
      <c r="F178" s="8">
        <v>921</v>
      </c>
      <c r="G178" s="10">
        <f t="shared" si="4"/>
        <v>3.2573289902280131E-2</v>
      </c>
      <c r="H178" s="23">
        <f>F178/F$897*induk!C$22</f>
        <v>607.93573570046749</v>
      </c>
      <c r="I178" s="23">
        <f t="shared" si="5"/>
        <v>206111.9971161155</v>
      </c>
      <c r="J178" s="23">
        <f>induk!T187</f>
        <v>38331.440625000047</v>
      </c>
    </row>
    <row r="179" spans="1:10" ht="15" customHeight="1" x14ac:dyDescent="0.2">
      <c r="A179" s="2">
        <v>175</v>
      </c>
      <c r="B179" s="2">
        <v>7111374</v>
      </c>
      <c r="C179" s="16" t="s">
        <v>889</v>
      </c>
      <c r="D179" s="2">
        <v>672</v>
      </c>
      <c r="E179" s="2">
        <v>35</v>
      </c>
      <c r="F179" s="8">
        <v>1908</v>
      </c>
      <c r="G179" s="10">
        <f t="shared" si="4"/>
        <v>1.8343815513626835E-2</v>
      </c>
      <c r="H179" s="23">
        <f>F179/F$897*induk!C$22</f>
        <v>1259.4368987149751</v>
      </c>
      <c r="I179" s="23">
        <f t="shared" si="5"/>
        <v>207371.43401483048</v>
      </c>
      <c r="J179" s="23">
        <f>induk!T188</f>
        <v>39084.179374999949</v>
      </c>
    </row>
    <row r="180" spans="1:10" ht="15" customHeight="1" x14ac:dyDescent="0.2">
      <c r="A180" s="2">
        <v>176</v>
      </c>
      <c r="B180" s="2">
        <v>3651052</v>
      </c>
      <c r="C180" s="16" t="s">
        <v>570</v>
      </c>
      <c r="D180" s="2">
        <v>672</v>
      </c>
      <c r="E180" s="2">
        <v>27</v>
      </c>
      <c r="F180" s="8">
        <v>1371</v>
      </c>
      <c r="G180" s="10">
        <f t="shared" si="4"/>
        <v>1.9693654266958426E-2</v>
      </c>
      <c r="H180" s="23">
        <f>F180/F$897*induk!C$22</f>
        <v>904.97274011437673</v>
      </c>
      <c r="I180" s="23">
        <f t="shared" si="5"/>
        <v>208276.40675494485</v>
      </c>
      <c r="J180" s="23">
        <f>induk!T189</f>
        <v>39084.179374999949</v>
      </c>
    </row>
    <row r="181" spans="1:10" ht="15" customHeight="1" x14ac:dyDescent="0.2">
      <c r="A181" s="2">
        <v>177</v>
      </c>
      <c r="B181" s="2">
        <v>3511096</v>
      </c>
      <c r="C181" s="16" t="s">
        <v>359</v>
      </c>
      <c r="D181" s="2">
        <v>672</v>
      </c>
      <c r="E181" s="2">
        <v>50</v>
      </c>
      <c r="F181" s="8">
        <v>1688</v>
      </c>
      <c r="G181" s="10">
        <f t="shared" si="4"/>
        <v>2.9620853080568721E-2</v>
      </c>
      <c r="H181" s="23">
        <f>F181/F$897*induk!C$22</f>
        <v>1114.218807668175</v>
      </c>
      <c r="I181" s="23">
        <f t="shared" si="5"/>
        <v>209390.62556261302</v>
      </c>
      <c r="J181" s="23">
        <f>induk!T190</f>
        <v>39084.179374999949</v>
      </c>
    </row>
    <row r="182" spans="1:10" ht="15" customHeight="1" x14ac:dyDescent="0.2">
      <c r="A182" s="2">
        <v>178</v>
      </c>
      <c r="B182" s="2">
        <v>3831146</v>
      </c>
      <c r="C182" s="16" t="s">
        <v>753</v>
      </c>
      <c r="D182" s="2">
        <v>672</v>
      </c>
      <c r="E182" s="2">
        <v>36</v>
      </c>
      <c r="F182" s="8">
        <v>1169</v>
      </c>
      <c r="G182" s="10">
        <f t="shared" si="4"/>
        <v>3.0795551753635585E-2</v>
      </c>
      <c r="H182" s="23">
        <f>F182/F$897*induk!C$22</f>
        <v>771.63612924413292</v>
      </c>
      <c r="I182" s="23">
        <f t="shared" si="5"/>
        <v>210162.26169185716</v>
      </c>
      <c r="J182" s="23">
        <f>induk!T191</f>
        <v>39084.179374999949</v>
      </c>
    </row>
    <row r="183" spans="1:10" ht="15" customHeight="1" x14ac:dyDescent="0.2">
      <c r="A183" s="2">
        <v>179</v>
      </c>
      <c r="B183" s="2">
        <v>7111401</v>
      </c>
      <c r="C183" s="16" t="s">
        <v>892</v>
      </c>
      <c r="D183" s="2">
        <v>672</v>
      </c>
      <c r="E183" s="2">
        <v>40</v>
      </c>
      <c r="F183" s="8">
        <v>745</v>
      </c>
      <c r="G183" s="10">
        <f t="shared" si="4"/>
        <v>5.3691275167785234E-2</v>
      </c>
      <c r="H183" s="23">
        <f>F183/F$897*induk!C$22</f>
        <v>491.76126286302747</v>
      </c>
      <c r="I183" s="23">
        <f t="shared" si="5"/>
        <v>210654.02295472019</v>
      </c>
      <c r="J183" s="23">
        <f>induk!T192</f>
        <v>39084.179374999949</v>
      </c>
    </row>
    <row r="184" spans="1:10" ht="15" customHeight="1" x14ac:dyDescent="0.2">
      <c r="A184" s="2">
        <v>180</v>
      </c>
      <c r="B184" s="2">
        <v>3711172</v>
      </c>
      <c r="C184" s="16" t="s">
        <v>592</v>
      </c>
      <c r="D184" s="2">
        <v>672</v>
      </c>
      <c r="E184" s="2">
        <v>72</v>
      </c>
      <c r="F184" s="8">
        <v>1307</v>
      </c>
      <c r="G184" s="10">
        <f t="shared" si="4"/>
        <v>5.5087987758224939E-2</v>
      </c>
      <c r="H184" s="23">
        <f>F184/F$897*induk!C$22</f>
        <v>862.72747726439854</v>
      </c>
      <c r="I184" s="23">
        <f t="shared" si="5"/>
        <v>211516.75043198458</v>
      </c>
      <c r="J184" s="23">
        <f>induk!T193</f>
        <v>39084.179374999949</v>
      </c>
    </row>
    <row r="185" spans="1:10" ht="15" customHeight="1" x14ac:dyDescent="0.2">
      <c r="A185" s="2">
        <v>181</v>
      </c>
      <c r="B185" s="2">
        <v>3711156</v>
      </c>
      <c r="C185" s="16" t="s">
        <v>590</v>
      </c>
      <c r="D185" s="2">
        <v>672</v>
      </c>
      <c r="E185" s="2">
        <v>60</v>
      </c>
      <c r="F185" s="8">
        <v>821</v>
      </c>
      <c r="G185" s="10">
        <f t="shared" si="4"/>
        <v>7.3081607795371498E-2</v>
      </c>
      <c r="H185" s="23">
        <f>F185/F$897*induk!C$22</f>
        <v>541.9275124973766</v>
      </c>
      <c r="I185" s="23">
        <f t="shared" si="5"/>
        <v>212058.67794448195</v>
      </c>
      <c r="J185" s="23">
        <f>induk!T194</f>
        <v>39084.179374999949</v>
      </c>
    </row>
    <row r="186" spans="1:10" ht="15" customHeight="1" x14ac:dyDescent="0.2">
      <c r="A186" s="2">
        <v>182</v>
      </c>
      <c r="B186" s="2">
        <v>3111014</v>
      </c>
      <c r="C186" s="16" t="s">
        <v>125</v>
      </c>
      <c r="D186" s="2">
        <v>672</v>
      </c>
      <c r="E186" s="2">
        <v>48</v>
      </c>
      <c r="F186" s="8">
        <v>579</v>
      </c>
      <c r="G186" s="10">
        <f t="shared" si="4"/>
        <v>8.2901554404145081E-2</v>
      </c>
      <c r="H186" s="23">
        <f>F186/F$897*induk!C$22</f>
        <v>382.18761234589647</v>
      </c>
      <c r="I186" s="23">
        <f t="shared" si="5"/>
        <v>212440.86555682786</v>
      </c>
      <c r="J186" s="23">
        <f>induk!T195</f>
        <v>39084.179374999949</v>
      </c>
    </row>
    <row r="187" spans="1:10" ht="15" customHeight="1" x14ac:dyDescent="0.2">
      <c r="A187" s="2">
        <v>183</v>
      </c>
      <c r="B187" s="2">
        <v>3741051</v>
      </c>
      <c r="C187" s="16" t="s">
        <v>684</v>
      </c>
      <c r="D187" s="2">
        <v>672</v>
      </c>
      <c r="E187" s="2">
        <v>90</v>
      </c>
      <c r="F187" s="8">
        <v>1050</v>
      </c>
      <c r="G187" s="10">
        <f t="shared" si="4"/>
        <v>8.5714285714285715E-2</v>
      </c>
      <c r="H187" s="23">
        <f>F187/F$897*induk!C$22</f>
        <v>693.08634363245483</v>
      </c>
      <c r="I187" s="23">
        <f t="shared" si="5"/>
        <v>213133.95190046032</v>
      </c>
      <c r="J187" s="23">
        <f>induk!T196</f>
        <v>39084.179374999949</v>
      </c>
    </row>
    <row r="188" spans="1:10" ht="15" customHeight="1" x14ac:dyDescent="0.2">
      <c r="A188" s="2">
        <v>184</v>
      </c>
      <c r="B188" s="2">
        <v>3841067</v>
      </c>
      <c r="C188" s="16" t="s">
        <v>765</v>
      </c>
      <c r="D188" s="2">
        <v>672</v>
      </c>
      <c r="E188" s="2">
        <v>100</v>
      </c>
      <c r="F188" s="8">
        <v>768</v>
      </c>
      <c r="G188" s="10">
        <f t="shared" si="4"/>
        <v>0.13020833333333334</v>
      </c>
      <c r="H188" s="23">
        <f>F188/F$897*induk!C$22</f>
        <v>506.94315419973839</v>
      </c>
      <c r="I188" s="23">
        <f t="shared" si="5"/>
        <v>213640.89505466007</v>
      </c>
      <c r="J188" s="23">
        <f>induk!T197</f>
        <v>39084.179374999949</v>
      </c>
    </row>
    <row r="189" spans="1:10" ht="15" customHeight="1" x14ac:dyDescent="0.2">
      <c r="A189" s="2">
        <v>185</v>
      </c>
      <c r="B189" s="2">
        <v>3341104</v>
      </c>
      <c r="C189" s="16" t="s">
        <v>281</v>
      </c>
      <c r="D189" s="2">
        <v>671</v>
      </c>
      <c r="E189" s="2">
        <v>41</v>
      </c>
      <c r="F189" s="8">
        <v>1445</v>
      </c>
      <c r="G189" s="10">
        <f t="shared" si="4"/>
        <v>2.837370242214533E-2</v>
      </c>
      <c r="H189" s="23">
        <f>F189/F$897*induk!C$22</f>
        <v>953.81882528466394</v>
      </c>
      <c r="I189" s="23">
        <f t="shared" si="5"/>
        <v>214594.71387994473</v>
      </c>
      <c r="J189" s="23">
        <f>induk!T198</f>
        <v>39836.918124999967</v>
      </c>
    </row>
    <row r="190" spans="1:10" ht="15" customHeight="1" x14ac:dyDescent="0.2">
      <c r="A190" s="2">
        <v>186</v>
      </c>
      <c r="B190" s="2">
        <v>3511146</v>
      </c>
      <c r="C190" s="16" t="s">
        <v>364</v>
      </c>
      <c r="D190" s="2">
        <v>671</v>
      </c>
      <c r="E190" s="2">
        <v>30</v>
      </c>
      <c r="F190" s="8">
        <v>1000</v>
      </c>
      <c r="G190" s="10">
        <f t="shared" si="4"/>
        <v>0.03</v>
      </c>
      <c r="H190" s="23">
        <f>F190/F$897*induk!C$22</f>
        <v>660.08223203090938</v>
      </c>
      <c r="I190" s="23">
        <f t="shared" si="5"/>
        <v>215254.79611197565</v>
      </c>
      <c r="J190" s="23">
        <f>induk!T199</f>
        <v>39836.918124999967</v>
      </c>
    </row>
    <row r="191" spans="1:10" ht="15" customHeight="1" x14ac:dyDescent="0.2">
      <c r="A191" s="2">
        <v>187</v>
      </c>
      <c r="B191" s="2">
        <v>3551244</v>
      </c>
      <c r="C191" s="16" t="s">
        <v>439</v>
      </c>
      <c r="D191" s="2">
        <v>670</v>
      </c>
      <c r="E191" s="2">
        <v>60</v>
      </c>
      <c r="F191" s="8">
        <v>1721</v>
      </c>
      <c r="G191" s="10">
        <f t="shared" si="4"/>
        <v>3.4863451481696686E-2</v>
      </c>
      <c r="H191" s="23">
        <f>F191/F$897*induk!C$22</f>
        <v>1136.001521325195</v>
      </c>
      <c r="I191" s="23">
        <f t="shared" si="5"/>
        <v>216390.79763330086</v>
      </c>
      <c r="J191" s="23">
        <f>induk!T200</f>
        <v>40589.656874999986</v>
      </c>
    </row>
    <row r="192" spans="1:10" ht="15" customHeight="1" x14ac:dyDescent="0.2">
      <c r="A192" s="2">
        <v>188</v>
      </c>
      <c r="B192" s="2">
        <v>3721197</v>
      </c>
      <c r="C192" s="16" t="s">
        <v>631</v>
      </c>
      <c r="D192" s="2">
        <v>670</v>
      </c>
      <c r="E192" s="2">
        <v>70</v>
      </c>
      <c r="F192" s="8">
        <v>1829</v>
      </c>
      <c r="G192" s="10">
        <f t="shared" si="4"/>
        <v>3.8272279934390377E-2</v>
      </c>
      <c r="H192" s="23">
        <f>F192/F$897*induk!C$22</f>
        <v>1207.2904023845331</v>
      </c>
      <c r="I192" s="23">
        <f t="shared" si="5"/>
        <v>217598.08803568539</v>
      </c>
      <c r="J192" s="23">
        <f>induk!T201</f>
        <v>40589.656874999986</v>
      </c>
    </row>
    <row r="193" spans="1:10" ht="15" customHeight="1" x14ac:dyDescent="0.2">
      <c r="A193" s="2">
        <v>189</v>
      </c>
      <c r="B193" s="2">
        <v>3611364</v>
      </c>
      <c r="C193" s="16" t="s">
        <v>513</v>
      </c>
      <c r="D193" s="2">
        <v>670</v>
      </c>
      <c r="E193" s="2">
        <v>54</v>
      </c>
      <c r="F193" s="8">
        <v>1008</v>
      </c>
      <c r="G193" s="10">
        <f t="shared" si="4"/>
        <v>5.3571428571428568E-2</v>
      </c>
      <c r="H193" s="23">
        <f>F193/F$897*induk!C$22</f>
        <v>665.3628898871566</v>
      </c>
      <c r="I193" s="23">
        <f t="shared" si="5"/>
        <v>218263.45092557254</v>
      </c>
      <c r="J193" s="23">
        <f>induk!T202</f>
        <v>40589.656874999986</v>
      </c>
    </row>
    <row r="194" spans="1:10" ht="15" customHeight="1" x14ac:dyDescent="0.2">
      <c r="A194" s="2">
        <v>190</v>
      </c>
      <c r="B194" s="2">
        <v>3821032</v>
      </c>
      <c r="C194" s="16" t="s">
        <v>711</v>
      </c>
      <c r="D194" s="2">
        <v>670</v>
      </c>
      <c r="E194" s="2">
        <v>60</v>
      </c>
      <c r="F194" s="8">
        <v>866</v>
      </c>
      <c r="G194" s="10">
        <f t="shared" si="4"/>
        <v>6.9284064665127015E-2</v>
      </c>
      <c r="H194" s="23">
        <f>F194/F$897*induk!C$22</f>
        <v>571.63121293876748</v>
      </c>
      <c r="I194" s="23">
        <f t="shared" si="5"/>
        <v>218835.08213851132</v>
      </c>
      <c r="J194" s="23">
        <f>induk!T203</f>
        <v>40589.656874999986</v>
      </c>
    </row>
    <row r="195" spans="1:10" ht="15" customHeight="1" x14ac:dyDescent="0.2">
      <c r="A195" s="2">
        <v>191</v>
      </c>
      <c r="B195" s="2">
        <v>3211216</v>
      </c>
      <c r="C195" s="16" t="s">
        <v>164</v>
      </c>
      <c r="D195" s="2">
        <v>669</v>
      </c>
      <c r="E195" s="2">
        <v>32</v>
      </c>
      <c r="F195" s="8">
        <v>1450</v>
      </c>
      <c r="G195" s="10">
        <f t="shared" si="4"/>
        <v>2.2068965517241378E-2</v>
      </c>
      <c r="H195" s="23">
        <f>F195/F$897*induk!C$22</f>
        <v>957.11923644481851</v>
      </c>
      <c r="I195" s="23">
        <f t="shared" si="5"/>
        <v>219792.20137495614</v>
      </c>
      <c r="J195" s="23">
        <f>induk!T204</f>
        <v>41342.395625000005</v>
      </c>
    </row>
    <row r="196" spans="1:10" ht="15" customHeight="1" x14ac:dyDescent="0.2">
      <c r="A196" s="2">
        <v>192</v>
      </c>
      <c r="B196" s="2">
        <v>3211305</v>
      </c>
      <c r="C196" s="16" t="s">
        <v>173</v>
      </c>
      <c r="D196" s="2">
        <v>669</v>
      </c>
      <c r="E196" s="2">
        <v>24</v>
      </c>
      <c r="F196" s="8">
        <v>838</v>
      </c>
      <c r="G196" s="10">
        <f t="shared" si="4"/>
        <v>2.8639618138424822E-2</v>
      </c>
      <c r="H196" s="23">
        <f>F196/F$897*induk!C$22</f>
        <v>553.14891044190199</v>
      </c>
      <c r="I196" s="23">
        <f t="shared" si="5"/>
        <v>220345.35028539805</v>
      </c>
      <c r="J196" s="23">
        <f>induk!T205</f>
        <v>41342.395625000005</v>
      </c>
    </row>
    <row r="197" spans="1:10" ht="15" customHeight="1" x14ac:dyDescent="0.2">
      <c r="A197" s="2">
        <v>193</v>
      </c>
      <c r="B197" s="2">
        <v>3721336</v>
      </c>
      <c r="C197" s="16" t="s">
        <v>644</v>
      </c>
      <c r="D197" s="2">
        <v>666</v>
      </c>
      <c r="E197" s="2">
        <v>48</v>
      </c>
      <c r="F197" s="8">
        <v>2861</v>
      </c>
      <c r="G197" s="10">
        <f t="shared" ref="G197:G260" si="6">E197/F197</f>
        <v>1.6777350576721427E-2</v>
      </c>
      <c r="H197" s="23">
        <f>F197/F$897*induk!C$22</f>
        <v>1888.4952658404316</v>
      </c>
      <c r="I197" s="23">
        <f t="shared" si="5"/>
        <v>222233.84555123848</v>
      </c>
      <c r="J197" s="23">
        <f>induk!T206</f>
        <v>43600.611874999944</v>
      </c>
    </row>
    <row r="198" spans="1:10" ht="15" customHeight="1" x14ac:dyDescent="0.2">
      <c r="A198" s="2">
        <v>194</v>
      </c>
      <c r="B198" s="2">
        <v>1411137</v>
      </c>
      <c r="C198" s="16" t="s">
        <v>42</v>
      </c>
      <c r="D198" s="2">
        <v>666</v>
      </c>
      <c r="E198" s="2">
        <v>60</v>
      </c>
      <c r="F198" s="8">
        <v>1660</v>
      </c>
      <c r="G198" s="10">
        <f t="shared" si="6"/>
        <v>3.614457831325301E-2</v>
      </c>
      <c r="H198" s="23">
        <f>F198/F$897*induk!C$22</f>
        <v>1095.7365051713095</v>
      </c>
      <c r="I198" s="23">
        <f t="shared" si="5"/>
        <v>223329.5820564098</v>
      </c>
      <c r="J198" s="23">
        <f>induk!T207</f>
        <v>43600.611874999944</v>
      </c>
    </row>
    <row r="199" spans="1:10" ht="15" customHeight="1" x14ac:dyDescent="0.2">
      <c r="A199" s="2">
        <v>195</v>
      </c>
      <c r="B199" s="2">
        <v>3211062</v>
      </c>
      <c r="C199" s="16" t="s">
        <v>149</v>
      </c>
      <c r="D199" s="2">
        <v>666</v>
      </c>
      <c r="E199" s="2">
        <v>40</v>
      </c>
      <c r="F199" s="8">
        <v>1013</v>
      </c>
      <c r="G199" s="10">
        <f t="shared" si="6"/>
        <v>3.9486673247778874E-2</v>
      </c>
      <c r="H199" s="23">
        <f>F199/F$897*induk!C$22</f>
        <v>668.66330104731117</v>
      </c>
      <c r="I199" s="23">
        <f t="shared" ref="I199:I262" si="7">I198+H199</f>
        <v>223998.24535745711</v>
      </c>
      <c r="J199" s="23">
        <f>induk!T208</f>
        <v>43600.611874999944</v>
      </c>
    </row>
    <row r="200" spans="1:10" ht="15" customHeight="1" x14ac:dyDescent="0.2">
      <c r="A200" s="2">
        <v>196</v>
      </c>
      <c r="B200" s="2">
        <v>1411145</v>
      </c>
      <c r="C200" s="16" t="s">
        <v>43</v>
      </c>
      <c r="D200" s="2">
        <v>664</v>
      </c>
      <c r="E200" s="2">
        <v>80</v>
      </c>
      <c r="F200" s="8">
        <v>2373</v>
      </c>
      <c r="G200" s="10">
        <f t="shared" si="6"/>
        <v>3.3712600084281501E-2</v>
      </c>
      <c r="H200" s="23">
        <f>F200/F$897*induk!C$22</f>
        <v>1566.3751366093479</v>
      </c>
      <c r="I200" s="23">
        <f t="shared" si="7"/>
        <v>225564.62049406645</v>
      </c>
      <c r="J200" s="23">
        <f>induk!T209</f>
        <v>45106.089374999981</v>
      </c>
    </row>
    <row r="201" spans="1:10" ht="15" customHeight="1" x14ac:dyDescent="0.2">
      <c r="A201" s="2">
        <v>197</v>
      </c>
      <c r="B201" s="2">
        <v>3611155</v>
      </c>
      <c r="C201" s="16" t="s">
        <v>493</v>
      </c>
      <c r="D201" s="2">
        <v>664</v>
      </c>
      <c r="E201" s="2">
        <v>32</v>
      </c>
      <c r="F201" s="8">
        <v>360</v>
      </c>
      <c r="G201" s="10">
        <f t="shared" si="6"/>
        <v>8.8888888888888892E-2</v>
      </c>
      <c r="H201" s="23">
        <f>F201/F$897*induk!C$22</f>
        <v>237.62960353112737</v>
      </c>
      <c r="I201" s="23">
        <f t="shared" si="7"/>
        <v>225802.25009759757</v>
      </c>
      <c r="J201" s="23">
        <f>induk!T210</f>
        <v>45106.089374999981</v>
      </c>
    </row>
    <row r="202" spans="1:10" ht="15" customHeight="1" x14ac:dyDescent="0.2">
      <c r="A202" s="2">
        <v>198</v>
      </c>
      <c r="B202" s="2">
        <v>3211313</v>
      </c>
      <c r="C202" s="16" t="s">
        <v>174</v>
      </c>
      <c r="D202" s="2">
        <v>662</v>
      </c>
      <c r="E202" s="2">
        <v>20</v>
      </c>
      <c r="F202" s="8">
        <v>2252</v>
      </c>
      <c r="G202" s="10">
        <f t="shared" si="6"/>
        <v>8.8809946714031966E-3</v>
      </c>
      <c r="H202" s="23">
        <f>F202/F$897*induk!C$22</f>
        <v>1486.5051865336077</v>
      </c>
      <c r="I202" s="23">
        <f t="shared" si="7"/>
        <v>227288.75528413118</v>
      </c>
      <c r="J202" s="23">
        <f>induk!T211</f>
        <v>46611.566875000019</v>
      </c>
    </row>
    <row r="203" spans="1:10" ht="15" customHeight="1" x14ac:dyDescent="0.2">
      <c r="A203" s="2">
        <v>199</v>
      </c>
      <c r="B203" s="2">
        <v>3411497</v>
      </c>
      <c r="C203" s="16" t="s">
        <v>340</v>
      </c>
      <c r="D203" s="2">
        <v>662</v>
      </c>
      <c r="E203" s="2">
        <v>27</v>
      </c>
      <c r="F203" s="8">
        <v>1441</v>
      </c>
      <c r="G203" s="10">
        <f t="shared" si="6"/>
        <v>1.8736988202637056E-2</v>
      </c>
      <c r="H203" s="23">
        <f>F203/F$897*induk!C$22</f>
        <v>951.17849635654034</v>
      </c>
      <c r="I203" s="23">
        <f t="shared" si="7"/>
        <v>228239.93378048771</v>
      </c>
      <c r="J203" s="23">
        <f>induk!T212</f>
        <v>46611.566875000019</v>
      </c>
    </row>
    <row r="204" spans="1:10" ht="15" customHeight="1" x14ac:dyDescent="0.2">
      <c r="A204" s="2">
        <v>200</v>
      </c>
      <c r="B204" s="2">
        <v>3531062</v>
      </c>
      <c r="C204" s="16" t="s">
        <v>389</v>
      </c>
      <c r="D204" s="2">
        <v>662</v>
      </c>
      <c r="E204" s="2">
        <v>50</v>
      </c>
      <c r="F204" s="8">
        <v>2180</v>
      </c>
      <c r="G204" s="10">
        <f t="shared" si="6"/>
        <v>2.2935779816513763E-2</v>
      </c>
      <c r="H204" s="23">
        <f>F204/F$897*induk!C$22</f>
        <v>1438.9792658273823</v>
      </c>
      <c r="I204" s="23">
        <f t="shared" si="7"/>
        <v>229678.91304631511</v>
      </c>
      <c r="J204" s="23">
        <f>induk!T213</f>
        <v>46611.566875000019</v>
      </c>
    </row>
    <row r="205" spans="1:10" ht="15" customHeight="1" x14ac:dyDescent="0.2">
      <c r="A205" s="2">
        <v>201</v>
      </c>
      <c r="B205" s="2">
        <v>3411017</v>
      </c>
      <c r="C205" s="16" t="s">
        <v>302</v>
      </c>
      <c r="D205" s="2">
        <v>662</v>
      </c>
      <c r="E205" s="2">
        <v>55</v>
      </c>
      <c r="F205" s="8">
        <v>2274</v>
      </c>
      <c r="G205" s="10">
        <f t="shared" si="6"/>
        <v>2.4186455584872472E-2</v>
      </c>
      <c r="H205" s="23">
        <f>F205/F$897*induk!C$22</f>
        <v>1501.0269956382879</v>
      </c>
      <c r="I205" s="23">
        <f t="shared" si="7"/>
        <v>231179.94004195341</v>
      </c>
      <c r="J205" s="23">
        <f>induk!T214</f>
        <v>46611.566875000019</v>
      </c>
    </row>
    <row r="206" spans="1:10" ht="15" customHeight="1" x14ac:dyDescent="0.2">
      <c r="A206" s="2">
        <v>202</v>
      </c>
      <c r="B206" s="2">
        <v>1711075</v>
      </c>
      <c r="C206" s="16" t="s">
        <v>65</v>
      </c>
      <c r="D206" s="2">
        <v>662</v>
      </c>
      <c r="E206" s="2">
        <v>40</v>
      </c>
      <c r="F206" s="8">
        <v>1246</v>
      </c>
      <c r="G206" s="10">
        <f t="shared" si="6"/>
        <v>3.2102728731942212E-2</v>
      </c>
      <c r="H206" s="23">
        <f>F206/F$897*induk!C$22</f>
        <v>822.462461110513</v>
      </c>
      <c r="I206" s="23">
        <f t="shared" si="7"/>
        <v>232002.40250306393</v>
      </c>
      <c r="J206" s="23">
        <f>induk!T215</f>
        <v>46611.566875000019</v>
      </c>
    </row>
    <row r="207" spans="1:10" ht="15" customHeight="1" x14ac:dyDescent="0.2">
      <c r="A207" s="2">
        <v>203</v>
      </c>
      <c r="B207" s="2">
        <v>3411226</v>
      </c>
      <c r="C207" s="16" t="s">
        <v>315</v>
      </c>
      <c r="D207" s="2">
        <v>662</v>
      </c>
      <c r="E207" s="2">
        <v>37</v>
      </c>
      <c r="F207" s="8">
        <v>936</v>
      </c>
      <c r="G207" s="10">
        <f t="shared" si="6"/>
        <v>3.9529914529914528E-2</v>
      </c>
      <c r="H207" s="23">
        <f>F207/F$897*induk!C$22</f>
        <v>617.83696918093119</v>
      </c>
      <c r="I207" s="23">
        <f t="shared" si="7"/>
        <v>232620.23947224487</v>
      </c>
      <c r="J207" s="23">
        <f>induk!T216</f>
        <v>46611.566875000019</v>
      </c>
    </row>
    <row r="208" spans="1:10" ht="15" customHeight="1" x14ac:dyDescent="0.2">
      <c r="A208" s="2">
        <v>204</v>
      </c>
      <c r="B208" s="2">
        <v>3711292</v>
      </c>
      <c r="C208" s="16" t="s">
        <v>601</v>
      </c>
      <c r="D208" s="2">
        <v>662</v>
      </c>
      <c r="E208" s="2">
        <v>40</v>
      </c>
      <c r="F208" s="8">
        <v>810</v>
      </c>
      <c r="G208" s="10">
        <f t="shared" si="6"/>
        <v>4.9382716049382713E-2</v>
      </c>
      <c r="H208" s="23">
        <f>F208/F$897*induk!C$22</f>
        <v>534.6666079450365</v>
      </c>
      <c r="I208" s="23">
        <f t="shared" si="7"/>
        <v>233154.90608018989</v>
      </c>
      <c r="J208" s="23">
        <f>induk!T217</f>
        <v>46611.566875000019</v>
      </c>
    </row>
    <row r="209" spans="1:10" ht="15" customHeight="1" x14ac:dyDescent="0.2">
      <c r="A209" s="2">
        <v>205</v>
      </c>
      <c r="B209" s="2">
        <v>3411435</v>
      </c>
      <c r="C209" s="16" t="s">
        <v>334</v>
      </c>
      <c r="D209" s="2">
        <v>662</v>
      </c>
      <c r="E209" s="2">
        <v>35</v>
      </c>
      <c r="F209" s="8">
        <v>669</v>
      </c>
      <c r="G209" s="10">
        <f t="shared" si="6"/>
        <v>5.2316890881913304E-2</v>
      </c>
      <c r="H209" s="23">
        <f>F209/F$897*induk!C$22</f>
        <v>441.59501322867834</v>
      </c>
      <c r="I209" s="23">
        <f t="shared" si="7"/>
        <v>233596.50109341857</v>
      </c>
      <c r="J209" s="23">
        <f>induk!T218</f>
        <v>46611.566875000019</v>
      </c>
    </row>
    <row r="210" spans="1:10" ht="15" customHeight="1" x14ac:dyDescent="0.2">
      <c r="A210" s="2">
        <v>206</v>
      </c>
      <c r="B210" s="2">
        <v>3211046</v>
      </c>
      <c r="C210" s="16" t="s">
        <v>147</v>
      </c>
      <c r="D210" s="2">
        <v>662</v>
      </c>
      <c r="E210" s="2">
        <v>40</v>
      </c>
      <c r="F210" s="8">
        <v>630</v>
      </c>
      <c r="G210" s="10">
        <f t="shared" si="6"/>
        <v>6.3492063492063489E-2</v>
      </c>
      <c r="H210" s="23">
        <f>F210/F$897*induk!C$22</f>
        <v>415.85180617947287</v>
      </c>
      <c r="I210" s="23">
        <f t="shared" si="7"/>
        <v>234012.35289959805</v>
      </c>
      <c r="J210" s="23">
        <f>induk!T219</f>
        <v>46611.566875000019</v>
      </c>
    </row>
    <row r="211" spans="1:10" ht="15" customHeight="1" x14ac:dyDescent="0.2">
      <c r="A211" s="2">
        <v>207</v>
      </c>
      <c r="B211" s="4">
        <v>-3111196</v>
      </c>
      <c r="C211" s="16" t="s">
        <v>143</v>
      </c>
      <c r="D211" s="13">
        <v>662</v>
      </c>
      <c r="E211" s="13">
        <v>16</v>
      </c>
      <c r="F211" s="11">
        <v>0</v>
      </c>
      <c r="G211" s="12" t="e">
        <f t="shared" si="6"/>
        <v>#DIV/0!</v>
      </c>
      <c r="H211" s="23">
        <f>F211/F$897*induk!C$22</f>
        <v>0</v>
      </c>
      <c r="I211" s="23">
        <f t="shared" si="7"/>
        <v>234012.35289959805</v>
      </c>
      <c r="J211" s="23">
        <f>induk!T220</f>
        <v>46611.566875000019</v>
      </c>
    </row>
    <row r="212" spans="1:10" ht="15" customHeight="1" x14ac:dyDescent="0.2">
      <c r="A212" s="2">
        <v>208</v>
      </c>
      <c r="B212" s="2">
        <v>3331222</v>
      </c>
      <c r="C212" s="16" t="s">
        <v>265</v>
      </c>
      <c r="D212" s="2">
        <v>659</v>
      </c>
      <c r="E212" s="2">
        <v>30</v>
      </c>
      <c r="F212" s="8">
        <v>1211</v>
      </c>
      <c r="G212" s="10">
        <f t="shared" si="6"/>
        <v>2.4772914946325351E-2</v>
      </c>
      <c r="H212" s="23">
        <f>F212/F$897*induk!C$22</f>
        <v>799.35958298943126</v>
      </c>
      <c r="I212" s="23">
        <f t="shared" si="7"/>
        <v>234811.71248258746</v>
      </c>
      <c r="J212" s="23">
        <f>induk!T221</f>
        <v>48869.783124999958</v>
      </c>
    </row>
    <row r="213" spans="1:10" ht="15" customHeight="1" x14ac:dyDescent="0.2">
      <c r="A213" s="2">
        <v>209</v>
      </c>
      <c r="B213" s="2">
        <v>3221161</v>
      </c>
      <c r="C213" s="16" t="s">
        <v>189</v>
      </c>
      <c r="D213" s="2">
        <v>659</v>
      </c>
      <c r="E213" s="2">
        <v>16</v>
      </c>
      <c r="F213" s="8">
        <v>439</v>
      </c>
      <c r="G213" s="10">
        <f t="shared" si="6"/>
        <v>3.644646924829157E-2</v>
      </c>
      <c r="H213" s="23">
        <f>F213/F$897*induk!C$22</f>
        <v>289.77609986156915</v>
      </c>
      <c r="I213" s="23">
        <f t="shared" si="7"/>
        <v>235101.48858244903</v>
      </c>
      <c r="J213" s="23">
        <f>induk!T222</f>
        <v>48869.783124999958</v>
      </c>
    </row>
    <row r="214" spans="1:10" ht="15" customHeight="1" x14ac:dyDescent="0.2">
      <c r="A214" s="2">
        <v>210</v>
      </c>
      <c r="B214" s="2">
        <v>6111215</v>
      </c>
      <c r="C214" s="16" t="s">
        <v>812</v>
      </c>
      <c r="D214" s="2">
        <v>659</v>
      </c>
      <c r="E214" s="2">
        <v>90</v>
      </c>
      <c r="F214" s="8">
        <v>862</v>
      </c>
      <c r="G214" s="10">
        <f t="shared" si="6"/>
        <v>0.10440835266821345</v>
      </c>
      <c r="H214" s="23">
        <f>F214/F$897*induk!C$22</f>
        <v>568.99088401064387</v>
      </c>
      <c r="I214" s="23">
        <f t="shared" si="7"/>
        <v>235670.47946645968</v>
      </c>
      <c r="J214" s="23">
        <f>induk!T223</f>
        <v>48869.783124999958</v>
      </c>
    </row>
    <row r="215" spans="1:10" ht="15" customHeight="1" x14ac:dyDescent="0.2">
      <c r="A215" s="2">
        <v>211</v>
      </c>
      <c r="B215" s="2">
        <v>3211263</v>
      </c>
      <c r="C215" s="16" t="s">
        <v>169</v>
      </c>
      <c r="D215" s="2">
        <v>658</v>
      </c>
      <c r="E215" s="2">
        <v>20</v>
      </c>
      <c r="F215" s="8">
        <v>976</v>
      </c>
      <c r="G215" s="10">
        <f t="shared" si="6"/>
        <v>2.0491803278688523E-2</v>
      </c>
      <c r="H215" s="23">
        <f>F215/F$897*induk!C$22</f>
        <v>644.24025846216739</v>
      </c>
      <c r="I215" s="23">
        <f t="shared" si="7"/>
        <v>236314.71972492186</v>
      </c>
      <c r="J215" s="23">
        <f>induk!T224</f>
        <v>49622.521874999977</v>
      </c>
    </row>
    <row r="216" spans="1:10" ht="15" customHeight="1" x14ac:dyDescent="0.2">
      <c r="A216" s="4">
        <v>-212</v>
      </c>
      <c r="B216" s="2">
        <v>3811045</v>
      </c>
      <c r="C216" s="16" t="s">
        <v>691</v>
      </c>
      <c r="D216" s="2">
        <v>658</v>
      </c>
      <c r="E216" s="2">
        <v>100</v>
      </c>
      <c r="F216" s="8">
        <v>1341</v>
      </c>
      <c r="G216" s="10">
        <f t="shared" si="6"/>
        <v>7.4571215510812833E-2</v>
      </c>
      <c r="H216" s="23">
        <f>F216/F$897*induk!C$22</f>
        <v>885.17027315344944</v>
      </c>
      <c r="I216" s="23">
        <f t="shared" si="7"/>
        <v>237199.88999807532</v>
      </c>
      <c r="J216" s="23">
        <f>induk!T225</f>
        <v>49622.521874999977</v>
      </c>
    </row>
    <row r="217" spans="1:10" ht="15" customHeight="1" x14ac:dyDescent="0.2">
      <c r="A217" s="4">
        <v>-213</v>
      </c>
      <c r="B217" s="2">
        <v>3211271</v>
      </c>
      <c r="C217" s="16" t="s">
        <v>170</v>
      </c>
      <c r="D217" s="2">
        <v>657</v>
      </c>
      <c r="E217" s="2">
        <v>20</v>
      </c>
      <c r="F217" s="8">
        <v>1284</v>
      </c>
      <c r="G217" s="10">
        <f t="shared" si="6"/>
        <v>1.5576323987538941E-2</v>
      </c>
      <c r="H217" s="23">
        <f>F217/F$897*induk!C$22</f>
        <v>847.54558592768763</v>
      </c>
      <c r="I217" s="23">
        <f t="shared" si="7"/>
        <v>238047.43558400302</v>
      </c>
      <c r="J217" s="23">
        <f>induk!T226</f>
        <v>50375.260624999995</v>
      </c>
    </row>
    <row r="218" spans="1:10" ht="15" customHeight="1" x14ac:dyDescent="0.2">
      <c r="A218" s="2">
        <v>214</v>
      </c>
      <c r="B218" s="2">
        <v>7111432</v>
      </c>
      <c r="C218" s="16" t="s">
        <v>895</v>
      </c>
      <c r="D218" s="2">
        <v>657</v>
      </c>
      <c r="E218" s="2">
        <v>30</v>
      </c>
      <c r="F218" s="8">
        <v>1397</v>
      </c>
      <c r="G218" s="10">
        <f t="shared" si="6"/>
        <v>2.1474588403722263E-2</v>
      </c>
      <c r="H218" s="23">
        <f>F218/F$897*induk!C$22</f>
        <v>922.1348781471803</v>
      </c>
      <c r="I218" s="23">
        <f t="shared" si="7"/>
        <v>238969.57046215021</v>
      </c>
      <c r="J218" s="23">
        <f>induk!T227</f>
        <v>50375.260624999995</v>
      </c>
    </row>
    <row r="219" spans="1:10" ht="15" customHeight="1" x14ac:dyDescent="0.2">
      <c r="A219" s="2">
        <v>215</v>
      </c>
      <c r="B219" s="2">
        <v>1411161</v>
      </c>
      <c r="C219" s="16" t="s">
        <v>45</v>
      </c>
      <c r="D219" s="2">
        <v>657</v>
      </c>
      <c r="E219" s="2">
        <v>40</v>
      </c>
      <c r="F219" s="8">
        <v>1694</v>
      </c>
      <c r="G219" s="10">
        <f t="shared" si="6"/>
        <v>2.3612750885478158E-2</v>
      </c>
      <c r="H219" s="23">
        <f>F219/F$897*induk!C$22</f>
        <v>1118.1793010603603</v>
      </c>
      <c r="I219" s="23">
        <f t="shared" si="7"/>
        <v>240087.74976321057</v>
      </c>
      <c r="J219" s="23">
        <f>induk!T228</f>
        <v>50375.260624999995</v>
      </c>
    </row>
    <row r="220" spans="1:10" ht="15" customHeight="1" x14ac:dyDescent="0.2">
      <c r="A220" s="2">
        <v>216</v>
      </c>
      <c r="B220" s="2">
        <v>3811103</v>
      </c>
      <c r="C220" s="16" t="s">
        <v>697</v>
      </c>
      <c r="D220" s="2">
        <v>657</v>
      </c>
      <c r="E220" s="2">
        <v>70</v>
      </c>
      <c r="F220" s="8">
        <v>997</v>
      </c>
      <c r="G220" s="10">
        <f t="shared" si="6"/>
        <v>7.0210631895687062E-2</v>
      </c>
      <c r="H220" s="23">
        <f>F220/F$897*induk!C$22</f>
        <v>658.10198533481662</v>
      </c>
      <c r="I220" s="23">
        <f t="shared" si="7"/>
        <v>240745.85174854539</v>
      </c>
      <c r="J220" s="23">
        <f>induk!T229</f>
        <v>50375.260624999995</v>
      </c>
    </row>
    <row r="221" spans="1:10" ht="15" customHeight="1" x14ac:dyDescent="0.2">
      <c r="A221" s="2">
        <v>217</v>
      </c>
      <c r="B221" s="2">
        <v>3821217</v>
      </c>
      <c r="C221" s="16" t="s">
        <v>729</v>
      </c>
      <c r="D221" s="2">
        <v>656</v>
      </c>
      <c r="E221" s="2">
        <v>60</v>
      </c>
      <c r="F221" s="8">
        <v>1889</v>
      </c>
      <c r="G221" s="10">
        <f t="shared" si="6"/>
        <v>3.1762837480148229E-2</v>
      </c>
      <c r="H221" s="23">
        <f>F221/F$897*induk!C$22</f>
        <v>1246.8953363063879</v>
      </c>
      <c r="I221" s="23">
        <f t="shared" si="7"/>
        <v>241992.74708485178</v>
      </c>
      <c r="J221" s="23">
        <f>induk!T230</f>
        <v>51127.999375000014</v>
      </c>
    </row>
    <row r="222" spans="1:10" ht="15" customHeight="1" x14ac:dyDescent="0.2">
      <c r="A222" s="2">
        <v>218</v>
      </c>
      <c r="B222" s="2">
        <v>3821024</v>
      </c>
      <c r="C222" s="16" t="s">
        <v>710</v>
      </c>
      <c r="D222" s="2">
        <v>656</v>
      </c>
      <c r="E222" s="2">
        <v>52</v>
      </c>
      <c r="F222" s="8">
        <v>632</v>
      </c>
      <c r="G222" s="10">
        <f t="shared" si="6"/>
        <v>8.2278481012658222E-2</v>
      </c>
      <c r="H222" s="23">
        <f>F222/F$897*induk!C$22</f>
        <v>417.17197064353473</v>
      </c>
      <c r="I222" s="23">
        <f t="shared" si="7"/>
        <v>242409.91905549532</v>
      </c>
      <c r="J222" s="23">
        <f>induk!T231</f>
        <v>51127.999375000014</v>
      </c>
    </row>
    <row r="223" spans="1:10" ht="15" customHeight="1" x14ac:dyDescent="0.2">
      <c r="A223" s="2">
        <v>219</v>
      </c>
      <c r="B223" s="2">
        <v>3711303</v>
      </c>
      <c r="C223" s="16" t="s">
        <v>602</v>
      </c>
      <c r="D223" s="2">
        <v>656</v>
      </c>
      <c r="E223" s="2">
        <v>60</v>
      </c>
      <c r="F223" s="8">
        <v>403</v>
      </c>
      <c r="G223" s="10">
        <f t="shared" si="6"/>
        <v>0.14888337468982629</v>
      </c>
      <c r="H223" s="23">
        <f>F223/F$897*induk!C$22</f>
        <v>266.01313950845645</v>
      </c>
      <c r="I223" s="23">
        <f t="shared" si="7"/>
        <v>242675.93219500378</v>
      </c>
      <c r="J223" s="23">
        <f>induk!T232</f>
        <v>51127.999375000014</v>
      </c>
    </row>
    <row r="224" spans="1:10" ht="15" customHeight="1" x14ac:dyDescent="0.2">
      <c r="A224" s="2">
        <v>220</v>
      </c>
      <c r="B224" s="2">
        <v>3511131</v>
      </c>
      <c r="C224" s="16" t="s">
        <v>363</v>
      </c>
      <c r="D224" s="2">
        <v>655</v>
      </c>
      <c r="E224" s="2">
        <v>50</v>
      </c>
      <c r="F224" s="8">
        <v>2592</v>
      </c>
      <c r="G224" s="10">
        <f t="shared" si="6"/>
        <v>1.9290123456790122E-2</v>
      </c>
      <c r="H224" s="23">
        <f>F224/F$897*induk!C$22</f>
        <v>1710.9331454241169</v>
      </c>
      <c r="I224" s="23">
        <f t="shared" si="7"/>
        <v>244386.8653404279</v>
      </c>
      <c r="J224" s="23">
        <f>induk!T233</f>
        <v>51880.738125000033</v>
      </c>
    </row>
    <row r="225" spans="1:10" ht="15" customHeight="1" x14ac:dyDescent="0.2">
      <c r="A225" s="2">
        <v>221</v>
      </c>
      <c r="B225" s="2">
        <v>6111181</v>
      </c>
      <c r="C225" s="16" t="s">
        <v>809</v>
      </c>
      <c r="D225" s="2">
        <v>655</v>
      </c>
      <c r="E225" s="2">
        <v>50</v>
      </c>
      <c r="F225" s="8">
        <v>1287</v>
      </c>
      <c r="G225" s="10">
        <f t="shared" si="6"/>
        <v>3.8850038850038848E-2</v>
      </c>
      <c r="H225" s="23">
        <f>F225/F$897*induk!C$22</f>
        <v>849.52583262378027</v>
      </c>
      <c r="I225" s="23">
        <f t="shared" si="7"/>
        <v>245236.39117305167</v>
      </c>
      <c r="J225" s="23">
        <f>induk!T234</f>
        <v>51880.738125000033</v>
      </c>
    </row>
    <row r="226" spans="1:10" ht="15" customHeight="1" x14ac:dyDescent="0.2">
      <c r="A226" s="4">
        <v>-222</v>
      </c>
      <c r="B226" s="2">
        <v>3111173</v>
      </c>
      <c r="C226" s="16" t="s">
        <v>141</v>
      </c>
      <c r="D226" s="2">
        <v>655</v>
      </c>
      <c r="E226" s="2">
        <v>48</v>
      </c>
      <c r="F226" s="8">
        <v>615</v>
      </c>
      <c r="G226" s="10">
        <f t="shared" si="6"/>
        <v>7.8048780487804878E-2</v>
      </c>
      <c r="H226" s="23">
        <f>F226/F$897*induk!C$22</f>
        <v>405.95057269900923</v>
      </c>
      <c r="I226" s="23">
        <f t="shared" si="7"/>
        <v>245642.34174575069</v>
      </c>
      <c r="J226" s="23">
        <f>induk!T235</f>
        <v>51880.738125000033</v>
      </c>
    </row>
    <row r="227" spans="1:10" ht="15" customHeight="1" x14ac:dyDescent="0.2">
      <c r="A227" s="4">
        <v>-223</v>
      </c>
      <c r="B227" s="2">
        <v>3611171</v>
      </c>
      <c r="C227" s="16" t="s">
        <v>495</v>
      </c>
      <c r="D227" s="2">
        <v>654</v>
      </c>
      <c r="E227" s="2">
        <v>32</v>
      </c>
      <c r="F227" s="8">
        <v>777</v>
      </c>
      <c r="G227" s="10">
        <f t="shared" si="6"/>
        <v>4.1184041184041183E-2</v>
      </c>
      <c r="H227" s="23">
        <f>F227/F$897*induk!C$22</f>
        <v>512.88389428801656</v>
      </c>
      <c r="I227" s="23">
        <f t="shared" si="7"/>
        <v>246155.2256400387</v>
      </c>
      <c r="J227" s="23">
        <f>induk!T236</f>
        <v>52633.476875000051</v>
      </c>
    </row>
    <row r="228" spans="1:10" ht="15" customHeight="1" x14ac:dyDescent="0.2">
      <c r="A228" s="4">
        <v>-224</v>
      </c>
      <c r="B228" s="2">
        <v>3531286</v>
      </c>
      <c r="C228" s="16" t="s">
        <v>411</v>
      </c>
      <c r="D228" s="2">
        <v>654</v>
      </c>
      <c r="E228" s="2">
        <v>40</v>
      </c>
      <c r="F228" s="8">
        <v>891</v>
      </c>
      <c r="G228" s="10">
        <f t="shared" si="6"/>
        <v>4.4893378226711557E-2</v>
      </c>
      <c r="H228" s="23">
        <f>F228/F$897*induk!C$22</f>
        <v>588.1332687395402</v>
      </c>
      <c r="I228" s="23">
        <f t="shared" si="7"/>
        <v>246743.35890877823</v>
      </c>
      <c r="J228" s="23">
        <f>induk!T237</f>
        <v>52633.476875000051</v>
      </c>
    </row>
    <row r="229" spans="1:10" ht="15" customHeight="1" x14ac:dyDescent="0.2">
      <c r="A229" s="2">
        <v>225</v>
      </c>
      <c r="B229" s="2">
        <v>1411176</v>
      </c>
      <c r="C229" s="16" t="s">
        <v>46</v>
      </c>
      <c r="D229" s="2">
        <v>653</v>
      </c>
      <c r="E229" s="2">
        <v>52</v>
      </c>
      <c r="F229" s="8">
        <v>1448</v>
      </c>
      <c r="G229" s="10">
        <f t="shared" si="6"/>
        <v>3.591160220994475E-2</v>
      </c>
      <c r="H229" s="23">
        <f>F229/F$897*induk!C$22</f>
        <v>955.79907198075671</v>
      </c>
      <c r="I229" s="23">
        <f t="shared" si="7"/>
        <v>247699.15798075899</v>
      </c>
      <c r="J229" s="23">
        <f>induk!T238</f>
        <v>53386.215624999953</v>
      </c>
    </row>
    <row r="230" spans="1:10" ht="15" customHeight="1" x14ac:dyDescent="0.2">
      <c r="A230" s="2">
        <v>226</v>
      </c>
      <c r="B230" s="2">
        <v>1411056</v>
      </c>
      <c r="C230" s="16" t="s">
        <v>34</v>
      </c>
      <c r="D230" s="2">
        <v>652</v>
      </c>
      <c r="E230" s="2">
        <v>60</v>
      </c>
      <c r="F230" s="8">
        <v>2014</v>
      </c>
      <c r="G230" s="10">
        <f t="shared" si="6"/>
        <v>2.9791459781529295E-2</v>
      </c>
      <c r="H230" s="23">
        <f>F230/F$897*induk!C$22</f>
        <v>1329.4056153102515</v>
      </c>
      <c r="I230" s="23">
        <f t="shared" si="7"/>
        <v>249028.56359606923</v>
      </c>
      <c r="J230" s="23">
        <f>induk!T239</f>
        <v>54138.954374999972</v>
      </c>
    </row>
    <row r="231" spans="1:10" ht="15" customHeight="1" x14ac:dyDescent="0.2">
      <c r="A231" s="2">
        <v>227</v>
      </c>
      <c r="B231" s="2">
        <v>3331195</v>
      </c>
      <c r="C231" s="16" t="s">
        <v>262</v>
      </c>
      <c r="D231" s="2">
        <v>652</v>
      </c>
      <c r="E231" s="2">
        <v>30</v>
      </c>
      <c r="F231" s="8">
        <v>841</v>
      </c>
      <c r="G231" s="10">
        <f t="shared" si="6"/>
        <v>3.56718192627824E-2</v>
      </c>
      <c r="H231" s="23">
        <f>F231/F$897*induk!C$22</f>
        <v>555.12915713799475</v>
      </c>
      <c r="I231" s="23">
        <f t="shared" si="7"/>
        <v>249583.69275320723</v>
      </c>
      <c r="J231" s="23">
        <f>induk!T240</f>
        <v>54138.954374999972</v>
      </c>
    </row>
    <row r="232" spans="1:10" ht="15" customHeight="1" x14ac:dyDescent="0.2">
      <c r="A232" s="2">
        <v>228</v>
      </c>
      <c r="B232" s="2">
        <v>1711206</v>
      </c>
      <c r="C232" s="16" t="s">
        <v>77</v>
      </c>
      <c r="D232" s="2">
        <v>652</v>
      </c>
      <c r="E232" s="2">
        <v>110</v>
      </c>
      <c r="F232" s="8">
        <v>1934</v>
      </c>
      <c r="G232" s="10">
        <f t="shared" si="6"/>
        <v>5.6876938986556359E-2</v>
      </c>
      <c r="H232" s="23">
        <f>F232/F$897*induk!C$22</f>
        <v>1276.5990367477787</v>
      </c>
      <c r="I232" s="23">
        <f t="shared" si="7"/>
        <v>250860.29178995499</v>
      </c>
      <c r="J232" s="23">
        <f>induk!T241</f>
        <v>54138.954374999972</v>
      </c>
    </row>
    <row r="233" spans="1:10" ht="15" customHeight="1" x14ac:dyDescent="0.2">
      <c r="A233" s="2">
        <v>229</v>
      </c>
      <c r="B233" s="2">
        <v>3811092</v>
      </c>
      <c r="C233" s="16" t="s">
        <v>696</v>
      </c>
      <c r="D233" s="2">
        <v>651</v>
      </c>
      <c r="E233" s="2">
        <v>112</v>
      </c>
      <c r="F233" s="8">
        <v>2309</v>
      </c>
      <c r="G233" s="10">
        <f t="shared" si="6"/>
        <v>4.8505846686877435E-2</v>
      </c>
      <c r="H233" s="23">
        <f>F233/F$897*induk!C$22</f>
        <v>1524.1298737593695</v>
      </c>
      <c r="I233" s="23">
        <f t="shared" si="7"/>
        <v>252384.42166371437</v>
      </c>
      <c r="J233" s="23">
        <f>induk!T242</f>
        <v>54891.693124999991</v>
      </c>
    </row>
    <row r="234" spans="1:10" ht="15" customHeight="1" x14ac:dyDescent="0.2">
      <c r="A234" s="2">
        <v>230</v>
      </c>
      <c r="B234" s="2">
        <v>6111223</v>
      </c>
      <c r="C234" s="16" t="s">
        <v>813</v>
      </c>
      <c r="D234" s="2">
        <v>651</v>
      </c>
      <c r="E234" s="2">
        <v>30</v>
      </c>
      <c r="F234" s="8">
        <v>577</v>
      </c>
      <c r="G234" s="10">
        <f t="shared" si="6"/>
        <v>5.1993067590987867E-2</v>
      </c>
      <c r="H234" s="23">
        <f>F234/F$897*induk!C$22</f>
        <v>380.86744788183472</v>
      </c>
      <c r="I234" s="23">
        <f t="shared" si="7"/>
        <v>252765.28911159621</v>
      </c>
      <c r="J234" s="23">
        <f>induk!T243</f>
        <v>54891.693124999991</v>
      </c>
    </row>
    <row r="235" spans="1:10" ht="15" customHeight="1" x14ac:dyDescent="0.2">
      <c r="A235" s="2">
        <v>231</v>
      </c>
      <c r="B235" s="2">
        <v>3411114</v>
      </c>
      <c r="C235" s="16" t="s">
        <v>310</v>
      </c>
      <c r="D235" s="2">
        <v>651</v>
      </c>
      <c r="E235" s="2">
        <v>86</v>
      </c>
      <c r="F235" s="8">
        <v>1227</v>
      </c>
      <c r="G235" s="10">
        <f t="shared" si="6"/>
        <v>7.0089649551752245E-2</v>
      </c>
      <c r="H235" s="23">
        <f>F235/F$897*induk!C$22</f>
        <v>809.92089870192569</v>
      </c>
      <c r="I235" s="23">
        <f t="shared" si="7"/>
        <v>253575.21001029815</v>
      </c>
      <c r="J235" s="23">
        <f>induk!T244</f>
        <v>54891.693124999991</v>
      </c>
    </row>
    <row r="236" spans="1:10" ht="15" customHeight="1" x14ac:dyDescent="0.2">
      <c r="A236" s="2">
        <v>232</v>
      </c>
      <c r="B236" s="2">
        <v>3611101</v>
      </c>
      <c r="C236" s="16" t="s">
        <v>492</v>
      </c>
      <c r="D236" s="2">
        <v>651</v>
      </c>
      <c r="E236" s="2">
        <v>90</v>
      </c>
      <c r="F236" s="8">
        <v>1250</v>
      </c>
      <c r="G236" s="10">
        <f t="shared" si="6"/>
        <v>7.1999999999999995E-2</v>
      </c>
      <c r="H236" s="23">
        <f>F236/F$897*induk!C$22</f>
        <v>825.10279003863661</v>
      </c>
      <c r="I236" s="23">
        <f t="shared" si="7"/>
        <v>254400.31280033677</v>
      </c>
      <c r="J236" s="23">
        <f>induk!T245</f>
        <v>54891.693124999991</v>
      </c>
    </row>
    <row r="237" spans="1:10" ht="15" customHeight="1" x14ac:dyDescent="0.2">
      <c r="A237" s="2">
        <v>233</v>
      </c>
      <c r="B237" s="2">
        <v>7111231</v>
      </c>
      <c r="C237" s="16" t="s">
        <v>875</v>
      </c>
      <c r="D237" s="2">
        <v>651</v>
      </c>
      <c r="E237" s="2">
        <v>44</v>
      </c>
      <c r="F237" s="8">
        <v>399</v>
      </c>
      <c r="G237" s="10">
        <f t="shared" si="6"/>
        <v>0.11027568922305764</v>
      </c>
      <c r="H237" s="23">
        <f>F237/F$897*induk!C$22</f>
        <v>263.37281058033284</v>
      </c>
      <c r="I237" s="23">
        <f t="shared" si="7"/>
        <v>254663.68561091711</v>
      </c>
      <c r="J237" s="23">
        <f>induk!T246</f>
        <v>54891.693124999991</v>
      </c>
    </row>
    <row r="238" spans="1:10" ht="15" customHeight="1" x14ac:dyDescent="0.2">
      <c r="A238" s="2">
        <v>234</v>
      </c>
      <c r="B238" s="2">
        <v>3821016</v>
      </c>
      <c r="C238" s="16" t="s">
        <v>709</v>
      </c>
      <c r="D238" s="2">
        <v>651</v>
      </c>
      <c r="E238" s="2">
        <v>48</v>
      </c>
      <c r="F238" s="8">
        <v>384</v>
      </c>
      <c r="G238" s="10">
        <f t="shared" si="6"/>
        <v>0.125</v>
      </c>
      <c r="H238" s="23">
        <f>F238/F$897*induk!C$22</f>
        <v>253.47157709986919</v>
      </c>
      <c r="I238" s="23">
        <f t="shared" si="7"/>
        <v>254917.15718801698</v>
      </c>
      <c r="J238" s="23">
        <f>induk!T247</f>
        <v>54891.693124999991</v>
      </c>
    </row>
    <row r="239" spans="1:10" ht="15" customHeight="1" x14ac:dyDescent="0.2">
      <c r="A239" s="2">
        <v>235</v>
      </c>
      <c r="B239" s="2">
        <v>3721305</v>
      </c>
      <c r="C239" s="16" t="s">
        <v>641</v>
      </c>
      <c r="D239" s="2">
        <v>649</v>
      </c>
      <c r="E239" s="2">
        <v>40</v>
      </c>
      <c r="F239" s="8">
        <v>2102</v>
      </c>
      <c r="G239" s="10">
        <f t="shared" si="6"/>
        <v>1.9029495718363463E-2</v>
      </c>
      <c r="H239" s="23">
        <f>F239/F$897*induk!C$22</f>
        <v>1387.4928517289713</v>
      </c>
      <c r="I239" s="23">
        <f t="shared" si="7"/>
        <v>256304.65003974596</v>
      </c>
      <c r="J239" s="23">
        <f>induk!T248</f>
        <v>56397.170625000028</v>
      </c>
    </row>
    <row r="240" spans="1:10" ht="15" customHeight="1" x14ac:dyDescent="0.2">
      <c r="A240" s="2">
        <v>236</v>
      </c>
      <c r="B240" s="2">
        <v>7111142</v>
      </c>
      <c r="C240" s="16" t="s">
        <v>867</v>
      </c>
      <c r="D240" s="2">
        <v>649</v>
      </c>
      <c r="E240" s="2">
        <v>70</v>
      </c>
      <c r="F240" s="8">
        <v>3176</v>
      </c>
      <c r="G240" s="10">
        <f t="shared" si="6"/>
        <v>2.2040302267002519E-2</v>
      </c>
      <c r="H240" s="23">
        <f>F240/F$897*induk!C$22</f>
        <v>2096.4211689301683</v>
      </c>
      <c r="I240" s="23">
        <f t="shared" si="7"/>
        <v>258401.07120867612</v>
      </c>
      <c r="J240" s="23">
        <f>induk!T249</f>
        <v>56397.170625000028</v>
      </c>
    </row>
    <row r="241" spans="1:10" ht="15" customHeight="1" x14ac:dyDescent="0.2">
      <c r="A241" s="2">
        <v>237</v>
      </c>
      <c r="B241" s="2">
        <v>3811165</v>
      </c>
      <c r="C241" s="16" t="s">
        <v>703</v>
      </c>
      <c r="D241" s="2">
        <v>649</v>
      </c>
      <c r="E241" s="2">
        <v>32</v>
      </c>
      <c r="F241" s="8">
        <v>624</v>
      </c>
      <c r="G241" s="10">
        <f t="shared" si="6"/>
        <v>5.128205128205128E-2</v>
      </c>
      <c r="H241" s="23">
        <f>F241/F$897*induk!C$22</f>
        <v>411.8913127872874</v>
      </c>
      <c r="I241" s="23">
        <f t="shared" si="7"/>
        <v>258812.9625214634</v>
      </c>
      <c r="J241" s="23">
        <f>induk!T250</f>
        <v>56397.170625000028</v>
      </c>
    </row>
    <row r="242" spans="1:10" ht="15" customHeight="1" x14ac:dyDescent="0.2">
      <c r="A242" s="2">
        <v>238</v>
      </c>
      <c r="B242" s="2">
        <v>7111157</v>
      </c>
      <c r="C242" s="16" t="s">
        <v>868</v>
      </c>
      <c r="D242" s="2">
        <v>649</v>
      </c>
      <c r="E242" s="2">
        <v>75</v>
      </c>
      <c r="F242" s="8">
        <v>1171</v>
      </c>
      <c r="G242" s="10">
        <f t="shared" si="6"/>
        <v>6.4047822374039276E-2</v>
      </c>
      <c r="H242" s="23">
        <f>F242/F$897*induk!C$22</f>
        <v>772.95629370819483</v>
      </c>
      <c r="I242" s="23">
        <f t="shared" si="7"/>
        <v>259585.91881517161</v>
      </c>
      <c r="J242" s="23">
        <f>induk!T251</f>
        <v>56397.170625000028</v>
      </c>
    </row>
    <row r="243" spans="1:10" ht="15" customHeight="1" x14ac:dyDescent="0.2">
      <c r="A243" s="2">
        <v>239</v>
      </c>
      <c r="B243" s="2">
        <v>3411122</v>
      </c>
      <c r="C243" s="16" t="s">
        <v>311</v>
      </c>
      <c r="D243" s="2">
        <v>648</v>
      </c>
      <c r="E243" s="2">
        <v>41</v>
      </c>
      <c r="F243" s="8">
        <v>654</v>
      </c>
      <c r="G243" s="10">
        <f t="shared" si="6"/>
        <v>6.2691131498470942E-2</v>
      </c>
      <c r="H243" s="23">
        <f>F243/F$897*induk!C$22</f>
        <v>431.69377974821469</v>
      </c>
      <c r="I243" s="23">
        <f t="shared" si="7"/>
        <v>260017.61259491983</v>
      </c>
      <c r="J243" s="23">
        <f>induk!T252</f>
        <v>57149.909375000047</v>
      </c>
    </row>
    <row r="244" spans="1:10" ht="15" customHeight="1" x14ac:dyDescent="0.2">
      <c r="A244" s="2">
        <v>240</v>
      </c>
      <c r="B244" s="2">
        <v>6111037</v>
      </c>
      <c r="C244" s="16" t="s">
        <v>794</v>
      </c>
      <c r="D244" s="2">
        <v>648</v>
      </c>
      <c r="E244" s="2">
        <v>60</v>
      </c>
      <c r="F244" s="8">
        <v>826</v>
      </c>
      <c r="G244" s="10">
        <f t="shared" si="6"/>
        <v>7.2639225181598058E-2</v>
      </c>
      <c r="H244" s="23">
        <f>F244/F$897*induk!C$22</f>
        <v>545.22792365753116</v>
      </c>
      <c r="I244" s="23">
        <f t="shared" si="7"/>
        <v>260562.84051857737</v>
      </c>
      <c r="J244" s="23">
        <f>induk!T253</f>
        <v>57149.909375000047</v>
      </c>
    </row>
    <row r="245" spans="1:10" ht="15" customHeight="1" x14ac:dyDescent="0.2">
      <c r="A245" s="2">
        <v>241</v>
      </c>
      <c r="B245" s="2">
        <v>3211031</v>
      </c>
      <c r="C245" s="16" t="s">
        <v>146</v>
      </c>
      <c r="D245" s="2">
        <v>647</v>
      </c>
      <c r="E245" s="2">
        <v>28</v>
      </c>
      <c r="F245" s="8">
        <v>942</v>
      </c>
      <c r="G245" s="10">
        <f t="shared" si="6"/>
        <v>2.9723991507430998E-2</v>
      </c>
      <c r="H245" s="23">
        <f>F245/F$897*induk!C$22</f>
        <v>621.7974625731166</v>
      </c>
      <c r="I245" s="23">
        <f t="shared" si="7"/>
        <v>261184.6379811505</v>
      </c>
      <c r="J245" s="23">
        <f>induk!T254</f>
        <v>57902.648124999949</v>
      </c>
    </row>
    <row r="246" spans="1:10" ht="15" customHeight="1" x14ac:dyDescent="0.2">
      <c r="A246" s="2">
        <v>242</v>
      </c>
      <c r="B246" s="2">
        <v>3331237</v>
      </c>
      <c r="C246" s="16" t="s">
        <v>266</v>
      </c>
      <c r="D246" s="2">
        <v>646</v>
      </c>
      <c r="E246" s="2">
        <v>25</v>
      </c>
      <c r="F246" s="8">
        <v>783</v>
      </c>
      <c r="G246" s="10">
        <f t="shared" si="6"/>
        <v>3.1928480204342274E-2</v>
      </c>
      <c r="H246" s="23">
        <f>F246/F$897*induk!C$22</f>
        <v>516.84438768020198</v>
      </c>
      <c r="I246" s="23">
        <f t="shared" si="7"/>
        <v>261701.48236883071</v>
      </c>
      <c r="J246" s="23">
        <f>induk!T255</f>
        <v>58655.386874999967</v>
      </c>
    </row>
    <row r="247" spans="1:10" ht="15" customHeight="1" x14ac:dyDescent="0.2">
      <c r="A247" s="2">
        <v>243</v>
      </c>
      <c r="B247" s="2">
        <v>3831193</v>
      </c>
      <c r="C247" s="16" t="s">
        <v>758</v>
      </c>
      <c r="D247" s="2">
        <v>646</v>
      </c>
      <c r="E247" s="2">
        <v>54</v>
      </c>
      <c r="F247" s="8">
        <v>1404</v>
      </c>
      <c r="G247" s="10">
        <f t="shared" si="6"/>
        <v>3.8461538461538464E-2</v>
      </c>
      <c r="H247" s="23">
        <f>F247/F$897*induk!C$22</f>
        <v>926.75545377139667</v>
      </c>
      <c r="I247" s="23">
        <f t="shared" si="7"/>
        <v>262628.2378226021</v>
      </c>
      <c r="J247" s="23">
        <f>induk!T256</f>
        <v>58655.386874999967</v>
      </c>
    </row>
    <row r="248" spans="1:10" ht="15" customHeight="1" x14ac:dyDescent="0.2">
      <c r="A248" s="2">
        <v>244</v>
      </c>
      <c r="B248" s="2">
        <v>3551097</v>
      </c>
      <c r="C248" s="16" t="s">
        <v>424</v>
      </c>
      <c r="D248" s="2">
        <v>646</v>
      </c>
      <c r="E248" s="2">
        <v>83</v>
      </c>
      <c r="F248" s="8">
        <v>1563</v>
      </c>
      <c r="G248" s="10">
        <f t="shared" si="6"/>
        <v>5.3103007037747924E-2</v>
      </c>
      <c r="H248" s="23">
        <f>F248/F$897*induk!C$22</f>
        <v>1031.7085286643114</v>
      </c>
      <c r="I248" s="23">
        <f t="shared" si="7"/>
        <v>263659.94635126641</v>
      </c>
      <c r="J248" s="23">
        <f>induk!T257</f>
        <v>58655.386874999967</v>
      </c>
    </row>
    <row r="249" spans="1:10" ht="15" customHeight="1" x14ac:dyDescent="0.2">
      <c r="A249" s="2">
        <v>245</v>
      </c>
      <c r="B249" s="2">
        <v>6111111</v>
      </c>
      <c r="C249" s="16" t="s">
        <v>802</v>
      </c>
      <c r="D249" s="2">
        <v>646</v>
      </c>
      <c r="E249" s="2">
        <v>90</v>
      </c>
      <c r="F249" s="8">
        <v>466</v>
      </c>
      <c r="G249" s="10">
        <f t="shared" si="6"/>
        <v>0.19313304721030042</v>
      </c>
      <c r="H249" s="23">
        <f>F249/F$897*induk!C$22</f>
        <v>307.59832012640373</v>
      </c>
      <c r="I249" s="23">
        <f t="shared" si="7"/>
        <v>263967.54467139282</v>
      </c>
      <c r="J249" s="23">
        <f>induk!T258</f>
        <v>58655.386874999967</v>
      </c>
    </row>
    <row r="250" spans="1:10" ht="15" customHeight="1" x14ac:dyDescent="0.2">
      <c r="A250" s="2">
        <v>246</v>
      </c>
      <c r="B250" s="2">
        <v>3221095</v>
      </c>
      <c r="C250" s="16" t="s">
        <v>184</v>
      </c>
      <c r="D250" s="2">
        <v>645</v>
      </c>
      <c r="E250" s="2">
        <v>44</v>
      </c>
      <c r="F250" s="8">
        <v>1885</v>
      </c>
      <c r="G250" s="10">
        <f t="shared" si="6"/>
        <v>2.3342175066312996E-2</v>
      </c>
      <c r="H250" s="23">
        <f>F250/F$897*induk!C$22</f>
        <v>1244.2550073782641</v>
      </c>
      <c r="I250" s="23">
        <f t="shared" si="7"/>
        <v>265211.79967877112</v>
      </c>
      <c r="J250" s="23">
        <f>induk!T259</f>
        <v>59408.125624999986</v>
      </c>
    </row>
    <row r="251" spans="1:10" ht="15" customHeight="1" x14ac:dyDescent="0.2">
      <c r="A251" s="2">
        <v>247</v>
      </c>
      <c r="B251" s="2">
        <v>3531085</v>
      </c>
      <c r="C251" s="16" t="s">
        <v>391</v>
      </c>
      <c r="D251" s="2">
        <v>645</v>
      </c>
      <c r="E251" s="2">
        <v>50</v>
      </c>
      <c r="F251" s="8">
        <v>1942</v>
      </c>
      <c r="G251" s="10">
        <f t="shared" si="6"/>
        <v>2.5746652935118436E-2</v>
      </c>
      <c r="H251" s="23">
        <f>F251/F$897*induk!C$22</f>
        <v>1281.8796946040261</v>
      </c>
      <c r="I251" s="23">
        <f t="shared" si="7"/>
        <v>266493.67937337514</v>
      </c>
      <c r="J251" s="23">
        <f>induk!T260</f>
        <v>59408.125624999986</v>
      </c>
    </row>
    <row r="252" spans="1:10" ht="15" customHeight="1" x14ac:dyDescent="0.2">
      <c r="A252" s="2">
        <v>248</v>
      </c>
      <c r="B252" s="2">
        <v>1211104</v>
      </c>
      <c r="C252" s="16" t="s">
        <v>14</v>
      </c>
      <c r="D252" s="2">
        <v>645</v>
      </c>
      <c r="E252" s="2">
        <v>78</v>
      </c>
      <c r="F252" s="8">
        <v>2669</v>
      </c>
      <c r="G252" s="10">
        <f t="shared" si="6"/>
        <v>2.9224428624953166E-2</v>
      </c>
      <c r="H252" s="23">
        <f>F252/F$897*induk!C$22</f>
        <v>1761.759477290497</v>
      </c>
      <c r="I252" s="23">
        <f t="shared" si="7"/>
        <v>268255.43885066564</v>
      </c>
      <c r="J252" s="23">
        <f>induk!T261</f>
        <v>59408.125624999986</v>
      </c>
    </row>
    <row r="253" spans="1:10" ht="15" customHeight="1" x14ac:dyDescent="0.2">
      <c r="A253" s="2">
        <v>249</v>
      </c>
      <c r="B253" s="2">
        <v>3241045</v>
      </c>
      <c r="C253" s="16" t="s">
        <v>210</v>
      </c>
      <c r="D253" s="2">
        <v>645</v>
      </c>
      <c r="E253" s="2">
        <v>75</v>
      </c>
      <c r="F253" s="8">
        <v>2154</v>
      </c>
      <c r="G253" s="10">
        <f t="shared" si="6"/>
        <v>3.4818941504178275E-2</v>
      </c>
      <c r="H253" s="23">
        <f>F253/F$897*induk!C$22</f>
        <v>1421.8171277945787</v>
      </c>
      <c r="I253" s="23">
        <f t="shared" si="7"/>
        <v>269677.25597846019</v>
      </c>
      <c r="J253" s="23">
        <f>induk!T262</f>
        <v>59408.125624999986</v>
      </c>
    </row>
    <row r="254" spans="1:10" ht="15" customHeight="1" x14ac:dyDescent="0.2">
      <c r="A254" s="2">
        <v>250</v>
      </c>
      <c r="B254" s="2">
        <v>3711187</v>
      </c>
      <c r="C254" s="16" t="s">
        <v>593</v>
      </c>
      <c r="D254" s="2">
        <v>645</v>
      </c>
      <c r="E254" s="2">
        <v>80</v>
      </c>
      <c r="F254" s="8">
        <v>2181</v>
      </c>
      <c r="G254" s="10">
        <f t="shared" si="6"/>
        <v>3.6680421824850984E-2</v>
      </c>
      <c r="H254" s="23">
        <f>F254/F$897*induk!C$22</f>
        <v>1439.6393480594131</v>
      </c>
      <c r="I254" s="23">
        <f t="shared" si="7"/>
        <v>271116.89532651962</v>
      </c>
      <c r="J254" s="23">
        <f>induk!T263</f>
        <v>59408.125624999986</v>
      </c>
    </row>
    <row r="255" spans="1:10" ht="15" customHeight="1" x14ac:dyDescent="0.2">
      <c r="A255" s="2">
        <v>251</v>
      </c>
      <c r="B255" s="2">
        <v>1211197</v>
      </c>
      <c r="C255" s="16" t="s">
        <v>23</v>
      </c>
      <c r="D255" s="2">
        <v>645</v>
      </c>
      <c r="E255" s="2">
        <v>69</v>
      </c>
      <c r="F255" s="8">
        <v>1220</v>
      </c>
      <c r="G255" s="10">
        <f t="shared" si="6"/>
        <v>5.6557377049180325E-2</v>
      </c>
      <c r="H255" s="23">
        <f>F255/F$897*induk!C$22</f>
        <v>805.30032307770932</v>
      </c>
      <c r="I255" s="23">
        <f t="shared" si="7"/>
        <v>271922.19564959733</v>
      </c>
      <c r="J255" s="23">
        <f>induk!T264</f>
        <v>59408.125624999986</v>
      </c>
    </row>
    <row r="256" spans="1:10" ht="15" customHeight="1" x14ac:dyDescent="0.2">
      <c r="A256" s="2">
        <v>252</v>
      </c>
      <c r="B256" s="4">
        <v>-3241111</v>
      </c>
      <c r="C256" s="16" t="s">
        <v>217</v>
      </c>
      <c r="D256" s="13">
        <v>645</v>
      </c>
      <c r="E256" s="13">
        <v>15</v>
      </c>
      <c r="F256" s="11">
        <v>0</v>
      </c>
      <c r="G256" s="12" t="e">
        <f t="shared" si="6"/>
        <v>#DIV/0!</v>
      </c>
      <c r="H256" s="23">
        <f>F256/F$897*induk!C$22</f>
        <v>0</v>
      </c>
      <c r="I256" s="23">
        <f t="shared" si="7"/>
        <v>271922.19564959733</v>
      </c>
      <c r="J256" s="23">
        <f>induk!T265</f>
        <v>59408.125624999986</v>
      </c>
    </row>
    <row r="257" spans="1:10" ht="15" customHeight="1" x14ac:dyDescent="0.2">
      <c r="A257" s="2">
        <v>253</v>
      </c>
      <c r="B257" s="2">
        <v>3331141</v>
      </c>
      <c r="C257" s="16" t="s">
        <v>257</v>
      </c>
      <c r="D257" s="2">
        <v>644</v>
      </c>
      <c r="E257" s="2">
        <v>60</v>
      </c>
      <c r="F257" s="8">
        <v>2770</v>
      </c>
      <c r="G257" s="10">
        <f t="shared" si="6"/>
        <v>2.1660649819494584E-2</v>
      </c>
      <c r="H257" s="23">
        <f>F257/F$897*induk!C$22</f>
        <v>1828.4277827256187</v>
      </c>
      <c r="I257" s="23">
        <f t="shared" si="7"/>
        <v>273750.62343232293</v>
      </c>
      <c r="J257" s="23">
        <f>induk!T266</f>
        <v>60160.864375000005</v>
      </c>
    </row>
    <row r="258" spans="1:10" ht="15" customHeight="1" x14ac:dyDescent="0.2">
      <c r="A258" s="2">
        <v>254</v>
      </c>
      <c r="B258" s="2">
        <v>1211077</v>
      </c>
      <c r="C258" s="16" t="s">
        <v>11</v>
      </c>
      <c r="D258" s="2">
        <v>644</v>
      </c>
      <c r="E258" s="2">
        <v>82</v>
      </c>
      <c r="F258" s="8">
        <v>2286</v>
      </c>
      <c r="G258" s="10">
        <f t="shared" si="6"/>
        <v>3.5870516185476813E-2</v>
      </c>
      <c r="H258" s="23">
        <f>F258/F$897*induk!C$22</f>
        <v>1508.9479824226587</v>
      </c>
      <c r="I258" s="23">
        <f t="shared" si="7"/>
        <v>275259.57141474559</v>
      </c>
      <c r="J258" s="23">
        <f>induk!T267</f>
        <v>60160.864375000005</v>
      </c>
    </row>
    <row r="259" spans="1:10" ht="15" customHeight="1" x14ac:dyDescent="0.2">
      <c r="A259" s="2">
        <v>255</v>
      </c>
      <c r="B259" s="2">
        <v>3611012</v>
      </c>
      <c r="C259" s="16" t="s">
        <v>483</v>
      </c>
      <c r="D259" s="2">
        <v>644</v>
      </c>
      <c r="E259" s="2">
        <v>102</v>
      </c>
      <c r="F259" s="8">
        <v>1232</v>
      </c>
      <c r="G259" s="10">
        <f t="shared" si="6"/>
        <v>8.2792207792207792E-2</v>
      </c>
      <c r="H259" s="23">
        <f>F259/F$897*induk!C$22</f>
        <v>813.22130986208026</v>
      </c>
      <c r="I259" s="23">
        <f t="shared" si="7"/>
        <v>276072.79272460769</v>
      </c>
      <c r="J259" s="23">
        <f>induk!T268</f>
        <v>60160.864375000005</v>
      </c>
    </row>
    <row r="260" spans="1:10" ht="15" customHeight="1" x14ac:dyDescent="0.2">
      <c r="A260" s="2">
        <v>256</v>
      </c>
      <c r="B260" s="2">
        <v>3611453</v>
      </c>
      <c r="C260" s="16" t="s">
        <v>522</v>
      </c>
      <c r="D260" s="2">
        <v>643</v>
      </c>
      <c r="E260" s="2">
        <v>50</v>
      </c>
      <c r="F260" s="8">
        <v>1712</v>
      </c>
      <c r="G260" s="10">
        <f t="shared" si="6"/>
        <v>2.9205607476635514E-2</v>
      </c>
      <c r="H260" s="23">
        <f>F260/F$897*induk!C$22</f>
        <v>1130.0607812369167</v>
      </c>
      <c r="I260" s="23">
        <f t="shared" si="7"/>
        <v>277202.8535058446</v>
      </c>
      <c r="J260" s="23">
        <f>induk!T269</f>
        <v>60913.603125000023</v>
      </c>
    </row>
    <row r="261" spans="1:10" ht="15" customHeight="1" x14ac:dyDescent="0.2">
      <c r="A261" s="2">
        <v>257</v>
      </c>
      <c r="B261" s="2">
        <v>7111207</v>
      </c>
      <c r="C261" s="16" t="s">
        <v>873</v>
      </c>
      <c r="D261" s="2">
        <v>643</v>
      </c>
      <c r="E261" s="2">
        <v>45</v>
      </c>
      <c r="F261" s="8">
        <v>1508</v>
      </c>
      <c r="G261" s="10">
        <f t="shared" ref="G261:G324" si="8">E261/F261</f>
        <v>2.9840848806366047E-2</v>
      </c>
      <c r="H261" s="23">
        <f>F261/F$897*induk!C$22</f>
        <v>995.40400590261129</v>
      </c>
      <c r="I261" s="23">
        <f t="shared" si="7"/>
        <v>278198.25751174719</v>
      </c>
      <c r="J261" s="23">
        <f>induk!T270</f>
        <v>60913.603125000023</v>
      </c>
    </row>
    <row r="262" spans="1:10" ht="15" customHeight="1" x14ac:dyDescent="0.2">
      <c r="A262" s="2">
        <v>258</v>
      </c>
      <c r="B262" s="2">
        <v>3611252</v>
      </c>
      <c r="C262" s="16" t="s">
        <v>502</v>
      </c>
      <c r="D262" s="2">
        <v>643</v>
      </c>
      <c r="E262" s="2">
        <v>36</v>
      </c>
      <c r="F262" s="8">
        <v>935</v>
      </c>
      <c r="G262" s="10">
        <f t="shared" si="8"/>
        <v>3.8502673796791446E-2</v>
      </c>
      <c r="H262" s="23">
        <f>F262/F$897*induk!C$22</f>
        <v>617.17688694890012</v>
      </c>
      <c r="I262" s="23">
        <f t="shared" si="7"/>
        <v>278815.43439869606</v>
      </c>
      <c r="J262" s="23">
        <f>induk!T271</f>
        <v>60913.603125000023</v>
      </c>
    </row>
    <row r="263" spans="1:10" ht="15" customHeight="1" x14ac:dyDescent="0.2">
      <c r="A263" s="2">
        <v>259</v>
      </c>
      <c r="B263" s="2">
        <v>3811196</v>
      </c>
      <c r="C263" s="16" t="s">
        <v>706</v>
      </c>
      <c r="D263" s="2">
        <v>643</v>
      </c>
      <c r="E263" s="2">
        <v>20</v>
      </c>
      <c r="F263" s="8">
        <v>384</v>
      </c>
      <c r="G263" s="10">
        <f t="shared" si="8"/>
        <v>5.2083333333333336E-2</v>
      </c>
      <c r="H263" s="23">
        <f>F263/F$897*induk!C$22</f>
        <v>253.47157709986919</v>
      </c>
      <c r="I263" s="23">
        <f t="shared" ref="I263:I327" si="9">I262+H263</f>
        <v>279068.90597579593</v>
      </c>
      <c r="J263" s="23">
        <f>induk!T272</f>
        <v>60913.603125000023</v>
      </c>
    </row>
    <row r="264" spans="1:10" ht="15" customHeight="1" x14ac:dyDescent="0.2">
      <c r="A264" s="2">
        <v>260</v>
      </c>
      <c r="B264" s="2">
        <v>3551074</v>
      </c>
      <c r="C264" s="16" t="s">
        <v>422</v>
      </c>
      <c r="D264" s="2">
        <v>643</v>
      </c>
      <c r="E264" s="2">
        <v>83</v>
      </c>
      <c r="F264" s="8">
        <v>759</v>
      </c>
      <c r="G264" s="10">
        <f t="shared" si="8"/>
        <v>0.10935441370223979</v>
      </c>
      <c r="H264" s="23">
        <f>F264/F$897*induk!C$22</f>
        <v>501.00241411146021</v>
      </c>
      <c r="I264" s="23">
        <f t="shared" si="9"/>
        <v>279569.90838990739</v>
      </c>
      <c r="J264" s="23">
        <f>induk!T273</f>
        <v>60913.603125000023</v>
      </c>
    </row>
    <row r="265" spans="1:10" ht="15" customHeight="1" x14ac:dyDescent="0.2">
      <c r="A265" s="2">
        <v>261</v>
      </c>
      <c r="B265" s="2">
        <v>3531271</v>
      </c>
      <c r="C265" s="16" t="s">
        <v>410</v>
      </c>
      <c r="D265" s="2">
        <v>642</v>
      </c>
      <c r="E265" s="2">
        <v>30</v>
      </c>
      <c r="F265" s="8">
        <v>2068</v>
      </c>
      <c r="G265" s="10">
        <f t="shared" si="8"/>
        <v>1.4506769825918761E-2</v>
      </c>
      <c r="H265" s="23">
        <f>F265/F$897*induk!C$22</f>
        <v>1365.0500558399203</v>
      </c>
      <c r="I265" s="23">
        <f t="shared" si="9"/>
        <v>280934.95844574732</v>
      </c>
      <c r="J265" s="23">
        <f>induk!T274</f>
        <v>61666.341875000042</v>
      </c>
    </row>
    <row r="266" spans="1:10" ht="15" customHeight="1" x14ac:dyDescent="0.2">
      <c r="A266" s="2">
        <v>262</v>
      </c>
      <c r="B266" s="2">
        <v>3211321</v>
      </c>
      <c r="C266" s="16" t="s">
        <v>175</v>
      </c>
      <c r="D266" s="2">
        <v>641</v>
      </c>
      <c r="E266" s="2">
        <v>16</v>
      </c>
      <c r="F266" s="8">
        <v>1472</v>
      </c>
      <c r="G266" s="10">
        <f t="shared" si="8"/>
        <v>1.0869565217391304E-2</v>
      </c>
      <c r="H266" s="23">
        <f>F266/F$897*induk!C$22</f>
        <v>971.64104554949847</v>
      </c>
      <c r="I266" s="23">
        <f t="shared" si="9"/>
        <v>281906.5994912968</v>
      </c>
      <c r="J266" s="23">
        <f>induk!T275</f>
        <v>62419.080624999944</v>
      </c>
    </row>
    <row r="267" spans="1:10" ht="15" customHeight="1" x14ac:dyDescent="0.2">
      <c r="A267" s="4">
        <v>-263</v>
      </c>
      <c r="B267" s="2">
        <v>3811181</v>
      </c>
      <c r="C267" s="16" t="s">
        <v>705</v>
      </c>
      <c r="D267" s="2">
        <v>640</v>
      </c>
      <c r="E267" s="2">
        <v>20</v>
      </c>
      <c r="F267" s="8">
        <v>300</v>
      </c>
      <c r="G267" s="10">
        <f t="shared" si="8"/>
        <v>6.6666666666666666E-2</v>
      </c>
      <c r="H267" s="23">
        <f>F267/F$897*induk!C$22</f>
        <v>198.02466960927282</v>
      </c>
      <c r="I267" s="23">
        <f t="shared" si="9"/>
        <v>282104.62416090607</v>
      </c>
      <c r="J267" s="23">
        <f>induk!T276</f>
        <v>63171.819374999963</v>
      </c>
    </row>
    <row r="268" spans="1:10" ht="15" customHeight="1" x14ac:dyDescent="0.2">
      <c r="A268" s="4">
        <v>-264</v>
      </c>
      <c r="B268" s="2">
        <v>1411184</v>
      </c>
      <c r="C268" s="16" t="s">
        <v>47</v>
      </c>
      <c r="D268" s="2">
        <v>639</v>
      </c>
      <c r="E268" s="2">
        <v>60</v>
      </c>
      <c r="F268" s="8">
        <v>2830</v>
      </c>
      <c r="G268" s="10">
        <f t="shared" si="8"/>
        <v>2.1201413427561839E-2</v>
      </c>
      <c r="H268" s="23">
        <f>F268/F$897*induk!C$22</f>
        <v>1868.0327166474733</v>
      </c>
      <c r="I268" s="23">
        <f t="shared" si="9"/>
        <v>283972.65687755356</v>
      </c>
      <c r="J268" s="23">
        <f>induk!T277</f>
        <v>63924.558124999981</v>
      </c>
    </row>
    <row r="269" spans="1:10" ht="15" customHeight="1" x14ac:dyDescent="0.2">
      <c r="A269" s="4">
        <v>-265</v>
      </c>
      <c r="B269" s="2">
        <v>3811061</v>
      </c>
      <c r="C269" s="16" t="s">
        <v>693</v>
      </c>
      <c r="D269" s="2">
        <v>639</v>
      </c>
      <c r="E269" s="2">
        <v>40</v>
      </c>
      <c r="F269" s="8">
        <v>794</v>
      </c>
      <c r="G269" s="10">
        <f t="shared" si="8"/>
        <v>5.0377833753148617E-2</v>
      </c>
      <c r="H269" s="23">
        <f>F269/F$897*induk!C$22</f>
        <v>524.10529223254207</v>
      </c>
      <c r="I269" s="23">
        <f t="shared" si="9"/>
        <v>284496.76216978609</v>
      </c>
      <c r="J269" s="23">
        <f>induk!T278</f>
        <v>63924.558124999981</v>
      </c>
    </row>
    <row r="270" spans="1:10" ht="15" customHeight="1" x14ac:dyDescent="0.2">
      <c r="A270" s="4">
        <v>-266</v>
      </c>
      <c r="B270" s="2">
        <v>3551283</v>
      </c>
      <c r="C270" s="16" t="s">
        <v>443</v>
      </c>
      <c r="D270" s="2">
        <v>637</v>
      </c>
      <c r="E270" s="2">
        <v>60</v>
      </c>
      <c r="F270" s="8">
        <v>1424</v>
      </c>
      <c r="G270" s="10">
        <f t="shared" si="8"/>
        <v>4.2134831460674156E-2</v>
      </c>
      <c r="H270" s="23">
        <f>F270/F$897*induk!C$22</f>
        <v>939.95709841201494</v>
      </c>
      <c r="I270" s="23">
        <f t="shared" si="9"/>
        <v>285436.71926819813</v>
      </c>
      <c r="J270" s="23">
        <f>induk!T279</f>
        <v>65430.035625000019</v>
      </c>
    </row>
    <row r="271" spans="1:10" ht="15" customHeight="1" x14ac:dyDescent="0.2">
      <c r="A271" s="4">
        <v>-267</v>
      </c>
      <c r="B271" s="2">
        <v>3411056</v>
      </c>
      <c r="C271" s="16" t="s">
        <v>306</v>
      </c>
      <c r="D271" s="2">
        <v>637</v>
      </c>
      <c r="E271" s="2">
        <v>42</v>
      </c>
      <c r="F271" s="8">
        <v>808</v>
      </c>
      <c r="G271" s="10">
        <f t="shared" si="8"/>
        <v>5.1980198019801978E-2</v>
      </c>
      <c r="H271" s="23">
        <f>F271/F$897*induk!C$22</f>
        <v>533.34644348097481</v>
      </c>
      <c r="I271" s="23">
        <f t="shared" si="9"/>
        <v>285970.06571167911</v>
      </c>
      <c r="J271" s="23">
        <f>induk!T280</f>
        <v>65430.035625000019</v>
      </c>
    </row>
    <row r="272" spans="1:10" ht="15" customHeight="1" x14ac:dyDescent="0.2">
      <c r="A272" s="2">
        <v>268</v>
      </c>
      <c r="B272" s="2">
        <v>3511073</v>
      </c>
      <c r="C272" s="16" t="s">
        <v>357</v>
      </c>
      <c r="D272" s="2">
        <v>637</v>
      </c>
      <c r="E272" s="2">
        <v>50</v>
      </c>
      <c r="F272" s="8">
        <v>914</v>
      </c>
      <c r="G272" s="10">
        <f t="shared" si="8"/>
        <v>5.4704595185995623E-2</v>
      </c>
      <c r="H272" s="23">
        <f>F272/F$897*induk!C$22</f>
        <v>603.31516007625112</v>
      </c>
      <c r="I272" s="23">
        <f t="shared" si="9"/>
        <v>286573.38087175536</v>
      </c>
      <c r="J272" s="23">
        <f>induk!T281</f>
        <v>65430.035625000019</v>
      </c>
    </row>
    <row r="273" spans="1:12" ht="15" customHeight="1" x14ac:dyDescent="0.2">
      <c r="A273" s="2">
        <v>269</v>
      </c>
      <c r="B273" s="2">
        <v>3721201</v>
      </c>
      <c r="C273" s="16" t="s">
        <v>632</v>
      </c>
      <c r="D273" s="2">
        <v>637</v>
      </c>
      <c r="E273" s="2">
        <v>100</v>
      </c>
      <c r="F273" s="8">
        <v>1234</v>
      </c>
      <c r="G273" s="10">
        <f t="shared" si="8"/>
        <v>8.1037277147487846E-2</v>
      </c>
      <c r="H273" s="23">
        <f>F273/F$897*induk!C$22</f>
        <v>814.54147432614207</v>
      </c>
      <c r="I273" s="23">
        <f t="shared" si="9"/>
        <v>287387.92234608153</v>
      </c>
      <c r="J273" s="23">
        <f>induk!T282</f>
        <v>65430.035625000019</v>
      </c>
    </row>
    <row r="274" spans="1:12" ht="15" customHeight="1" x14ac:dyDescent="0.2">
      <c r="A274" s="2">
        <v>270</v>
      </c>
      <c r="B274" s="4">
        <v>-3241103</v>
      </c>
      <c r="C274" s="16" t="s">
        <v>216</v>
      </c>
      <c r="D274" s="13">
        <v>637</v>
      </c>
      <c r="E274" s="13">
        <v>20</v>
      </c>
      <c r="F274" s="11">
        <v>0</v>
      </c>
      <c r="G274" s="12" t="e">
        <f t="shared" si="8"/>
        <v>#DIV/0!</v>
      </c>
      <c r="H274" s="23">
        <f>F274/F$897*induk!C$22</f>
        <v>0</v>
      </c>
      <c r="I274" s="23">
        <f t="shared" si="9"/>
        <v>287387.92234608153</v>
      </c>
      <c r="J274" s="23">
        <f>induk!T283</f>
        <v>65430.035625000019</v>
      </c>
    </row>
    <row r="275" spans="1:12" ht="15" customHeight="1" x14ac:dyDescent="0.2">
      <c r="A275" s="2">
        <v>271</v>
      </c>
      <c r="B275" s="2">
        <v>3721232</v>
      </c>
      <c r="C275" s="16" t="s">
        <v>634</v>
      </c>
      <c r="D275" s="2">
        <v>636</v>
      </c>
      <c r="E275" s="2">
        <v>48</v>
      </c>
      <c r="F275" s="8">
        <v>2683</v>
      </c>
      <c r="G275" s="10">
        <f t="shared" si="8"/>
        <v>1.7890421170331718E-2</v>
      </c>
      <c r="H275" s="23">
        <f>F275/F$897*induk!C$22</f>
        <v>1771.0006285389297</v>
      </c>
      <c r="I275" s="23">
        <f t="shared" si="9"/>
        <v>289158.92297462048</v>
      </c>
      <c r="J275" s="23">
        <f>induk!T284</f>
        <v>66182.774375000037</v>
      </c>
      <c r="L275">
        <f>621-588</f>
        <v>33</v>
      </c>
    </row>
    <row r="276" spans="1:12" ht="15" customHeight="1" x14ac:dyDescent="0.2">
      <c r="A276" s="2">
        <v>272</v>
      </c>
      <c r="B276" s="2">
        <v>3211197</v>
      </c>
      <c r="C276" s="16" t="s">
        <v>162</v>
      </c>
      <c r="D276" s="2">
        <v>636</v>
      </c>
      <c r="E276" s="2">
        <v>24</v>
      </c>
      <c r="F276" s="8">
        <v>713</v>
      </c>
      <c r="G276" s="10">
        <f t="shared" si="8"/>
        <v>3.3660589060308554E-2</v>
      </c>
      <c r="H276" s="23">
        <f>F276/F$897*induk!C$22</f>
        <v>470.63863143803832</v>
      </c>
      <c r="I276" s="23">
        <f t="shared" si="9"/>
        <v>289629.5616060585</v>
      </c>
      <c r="J276" s="23">
        <f>induk!T285</f>
        <v>66182.774375000037</v>
      </c>
    </row>
    <row r="277" spans="1:12" ht="15" customHeight="1" x14ac:dyDescent="0.2">
      <c r="A277" s="2">
        <v>273</v>
      </c>
      <c r="B277" s="2">
        <v>6211166</v>
      </c>
      <c r="C277" s="16" t="s">
        <v>843</v>
      </c>
      <c r="D277" s="2">
        <v>636</v>
      </c>
      <c r="E277" s="2">
        <v>75</v>
      </c>
      <c r="F277" s="8">
        <v>465</v>
      </c>
      <c r="G277" s="10">
        <f t="shared" si="8"/>
        <v>0.16129032258064516</v>
      </c>
      <c r="H277" s="23">
        <f>F277/F$897*induk!C$22</f>
        <v>306.93823789437289</v>
      </c>
      <c r="I277" s="23">
        <f t="shared" si="9"/>
        <v>289936.49984395289</v>
      </c>
      <c r="J277" s="23">
        <f>induk!T286</f>
        <v>66182.774375000037</v>
      </c>
    </row>
    <row r="278" spans="1:12" ht="15" customHeight="1" x14ac:dyDescent="0.2">
      <c r="A278" s="2">
        <v>274</v>
      </c>
      <c r="B278" s="2">
        <v>3411346</v>
      </c>
      <c r="C278" s="16" t="s">
        <v>325</v>
      </c>
      <c r="D278" s="2">
        <v>635</v>
      </c>
      <c r="E278" s="2">
        <v>53</v>
      </c>
      <c r="F278" s="8">
        <v>1920</v>
      </c>
      <c r="G278" s="10">
        <f t="shared" si="8"/>
        <v>2.7604166666666666E-2</v>
      </c>
      <c r="H278" s="23">
        <f>F278/F$897*induk!C$22</f>
        <v>1267.3578854993459</v>
      </c>
      <c r="I278" s="23">
        <f t="shared" si="9"/>
        <v>291203.85772945225</v>
      </c>
      <c r="J278" s="23">
        <f>induk!T287</f>
        <v>66935.513125000056</v>
      </c>
    </row>
    <row r="279" spans="1:12" ht="15" customHeight="1" x14ac:dyDescent="0.2">
      <c r="A279" s="2">
        <v>275</v>
      </c>
      <c r="B279" s="2">
        <v>3211151</v>
      </c>
      <c r="C279" s="16" t="s">
        <v>158</v>
      </c>
      <c r="D279" s="2">
        <v>635</v>
      </c>
      <c r="E279" s="2">
        <v>48</v>
      </c>
      <c r="F279" s="8">
        <v>1113</v>
      </c>
      <c r="G279" s="10">
        <f t="shared" si="8"/>
        <v>4.3126684636118601E-2</v>
      </c>
      <c r="H279" s="23">
        <f>F279/F$897*induk!C$22</f>
        <v>734.67152425040206</v>
      </c>
      <c r="I279" s="23">
        <f t="shared" si="9"/>
        <v>291938.52925370267</v>
      </c>
      <c r="J279" s="23">
        <f>induk!T288</f>
        <v>66935.513125000056</v>
      </c>
    </row>
    <row r="280" spans="1:12" ht="15" customHeight="1" x14ac:dyDescent="0.2">
      <c r="A280" s="2">
        <v>276</v>
      </c>
      <c r="B280" s="2">
        <v>7111181</v>
      </c>
      <c r="C280" s="16" t="s">
        <v>871</v>
      </c>
      <c r="D280" s="2">
        <v>635</v>
      </c>
      <c r="E280" s="2">
        <v>60</v>
      </c>
      <c r="F280" s="8">
        <v>753</v>
      </c>
      <c r="G280" s="10">
        <f t="shared" si="8"/>
        <v>7.9681274900398405E-2</v>
      </c>
      <c r="H280" s="23">
        <f>F280/F$897*induk!C$22</f>
        <v>497.04192071927474</v>
      </c>
      <c r="I280" s="23">
        <f t="shared" si="9"/>
        <v>292435.57117442193</v>
      </c>
      <c r="J280" s="23">
        <f>induk!T289</f>
        <v>66935.513125000056</v>
      </c>
    </row>
    <row r="281" spans="1:12" ht="15" customHeight="1" x14ac:dyDescent="0.2">
      <c r="A281" s="2">
        <v>277</v>
      </c>
      <c r="B281" s="2">
        <v>6211263</v>
      </c>
      <c r="C281" s="16" t="s">
        <v>853</v>
      </c>
      <c r="D281" s="2">
        <v>634</v>
      </c>
      <c r="E281" s="2">
        <v>50</v>
      </c>
      <c r="F281" s="8">
        <v>1649</v>
      </c>
      <c r="G281" s="10">
        <f t="shared" si="8"/>
        <v>3.0321406913280776E-2</v>
      </c>
      <c r="H281" s="23">
        <f>F281/F$897*induk!C$22</f>
        <v>1088.4756006189693</v>
      </c>
      <c r="I281" s="23">
        <f t="shared" si="9"/>
        <v>293524.04677504092</v>
      </c>
      <c r="J281" s="23">
        <f>induk!T290</f>
        <v>67688.251874999958</v>
      </c>
    </row>
    <row r="282" spans="1:12" ht="15" customHeight="1" x14ac:dyDescent="0.2">
      <c r="A282" s="2">
        <v>278</v>
      </c>
      <c r="B282" s="2">
        <v>3511154</v>
      </c>
      <c r="C282" s="16" t="s">
        <v>365</v>
      </c>
      <c r="D282" s="2">
        <v>634</v>
      </c>
      <c r="E282" s="2">
        <v>30</v>
      </c>
      <c r="F282" s="8">
        <v>696</v>
      </c>
      <c r="G282" s="10">
        <f t="shared" si="8"/>
        <v>4.3103448275862072E-2</v>
      </c>
      <c r="H282" s="23">
        <f>F282/F$897*induk!C$22</f>
        <v>459.41723349351287</v>
      </c>
      <c r="I282" s="23">
        <f t="shared" si="9"/>
        <v>293983.46400853444</v>
      </c>
      <c r="J282" s="23">
        <f>induk!T291</f>
        <v>67688.251874999958</v>
      </c>
    </row>
    <row r="283" spans="1:12" ht="15" customHeight="1" x14ac:dyDescent="0.2">
      <c r="A283" s="2">
        <v>279</v>
      </c>
      <c r="B283" s="2">
        <v>3551267</v>
      </c>
      <c r="C283" s="16" t="s">
        <v>441</v>
      </c>
      <c r="D283" s="2">
        <v>634</v>
      </c>
      <c r="E283" s="2">
        <v>45</v>
      </c>
      <c r="F283" s="8">
        <v>758</v>
      </c>
      <c r="G283" s="10">
        <f t="shared" si="8"/>
        <v>5.9366754617414245E-2</v>
      </c>
      <c r="H283" s="23">
        <f>F283/F$897*induk!C$22</f>
        <v>500.34233187942931</v>
      </c>
      <c r="I283" s="23">
        <f t="shared" si="9"/>
        <v>294483.80634041387</v>
      </c>
      <c r="J283" s="23">
        <f>induk!T292</f>
        <v>67688.251874999958</v>
      </c>
    </row>
    <row r="284" spans="1:12" ht="15" customHeight="1" x14ac:dyDescent="0.2">
      <c r="A284" s="2">
        <v>280</v>
      </c>
      <c r="B284" s="2">
        <v>7111092</v>
      </c>
      <c r="C284" s="16" t="s">
        <v>864</v>
      </c>
      <c r="D284" s="2">
        <v>634</v>
      </c>
      <c r="E284" s="2">
        <v>50</v>
      </c>
      <c r="F284" s="8">
        <v>806</v>
      </c>
      <c r="G284" s="10">
        <f t="shared" si="8"/>
        <v>6.2034739454094295E-2</v>
      </c>
      <c r="H284" s="23">
        <f>F284/F$897*induk!C$22</f>
        <v>532.02627901691289</v>
      </c>
      <c r="I284" s="23">
        <f t="shared" si="9"/>
        <v>295015.83261943079</v>
      </c>
      <c r="J284" s="23">
        <f>induk!T293</f>
        <v>67688.251874999958</v>
      </c>
    </row>
    <row r="285" spans="1:12" ht="15" customHeight="1" x14ac:dyDescent="0.2">
      <c r="A285" s="2">
        <v>281</v>
      </c>
      <c r="B285" s="2">
        <v>3551147</v>
      </c>
      <c r="C285" s="16" t="s">
        <v>429</v>
      </c>
      <c r="D285" s="2">
        <v>634</v>
      </c>
      <c r="E285" s="2">
        <v>90</v>
      </c>
      <c r="F285" s="8">
        <v>1062</v>
      </c>
      <c r="G285" s="10">
        <f t="shared" si="8"/>
        <v>8.4745762711864403E-2</v>
      </c>
      <c r="H285" s="23">
        <f>F285/F$897*induk!C$22</f>
        <v>701.00733041682565</v>
      </c>
      <c r="I285" s="23">
        <f t="shared" si="9"/>
        <v>295716.83994984761</v>
      </c>
      <c r="J285" s="23">
        <f>induk!T294</f>
        <v>67688.251874999958</v>
      </c>
    </row>
    <row r="286" spans="1:12" ht="15" customHeight="1" x14ac:dyDescent="0.2">
      <c r="A286" s="2">
        <v>282</v>
      </c>
      <c r="B286" s="2">
        <v>1711222</v>
      </c>
      <c r="C286" s="16" t="s">
        <v>79</v>
      </c>
      <c r="D286" s="2">
        <v>634</v>
      </c>
      <c r="E286" s="2">
        <v>60</v>
      </c>
      <c r="F286" s="8">
        <v>458</v>
      </c>
      <c r="G286" s="10">
        <f t="shared" si="8"/>
        <v>0.13100436681222707</v>
      </c>
      <c r="H286" s="23">
        <f>F286/F$897*induk!C$22</f>
        <v>302.31766227015646</v>
      </c>
      <c r="I286" s="23">
        <f t="shared" si="9"/>
        <v>296019.15761211776</v>
      </c>
      <c r="J286" s="23">
        <f>induk!T295</f>
        <v>67688.251874999958</v>
      </c>
    </row>
    <row r="287" spans="1:12" ht="15" customHeight="1" x14ac:dyDescent="0.2">
      <c r="A287" s="2">
        <v>283</v>
      </c>
      <c r="B287" s="2">
        <v>3831177</v>
      </c>
      <c r="C287" s="16" t="s">
        <v>756</v>
      </c>
      <c r="D287" s="2">
        <v>633</v>
      </c>
      <c r="E287" s="2">
        <v>41</v>
      </c>
      <c r="F287" s="8">
        <v>896</v>
      </c>
      <c r="G287" s="10">
        <f t="shared" si="8"/>
        <v>4.5758928571428568E-2</v>
      </c>
      <c r="H287" s="23">
        <f>F287/F$897*induk!C$22</f>
        <v>591.43367989969477</v>
      </c>
      <c r="I287" s="23">
        <f t="shared" si="9"/>
        <v>296610.59129201743</v>
      </c>
      <c r="J287" s="23">
        <f>induk!T296</f>
        <v>68440.990624999977</v>
      </c>
    </row>
    <row r="288" spans="1:12" ht="15" customHeight="1" x14ac:dyDescent="0.2">
      <c r="A288" s="2">
        <v>284</v>
      </c>
      <c r="B288" s="2">
        <v>3241053</v>
      </c>
      <c r="C288" s="16" t="s">
        <v>211</v>
      </c>
      <c r="D288" s="2">
        <v>633</v>
      </c>
      <c r="E288" s="2">
        <v>75</v>
      </c>
      <c r="F288" s="8">
        <v>1580</v>
      </c>
      <c r="G288" s="10">
        <f t="shared" si="8"/>
        <v>4.746835443037975E-2</v>
      </c>
      <c r="H288" s="23">
        <f>F288/F$897*induk!C$22</f>
        <v>1042.9299266088367</v>
      </c>
      <c r="I288" s="23">
        <f t="shared" si="9"/>
        <v>297653.52121862629</v>
      </c>
      <c r="J288" s="23">
        <f>induk!T297</f>
        <v>68440.990624999977</v>
      </c>
    </row>
    <row r="289" spans="1:11" ht="15" customHeight="1" x14ac:dyDescent="0.2">
      <c r="A289" s="2">
        <v>285</v>
      </c>
      <c r="B289" s="2">
        <v>3631086</v>
      </c>
      <c r="C289" s="16" t="s">
        <v>559</v>
      </c>
      <c r="D289" s="2">
        <v>632</v>
      </c>
      <c r="E289" s="2">
        <v>100</v>
      </c>
      <c r="F289" s="8">
        <v>2164</v>
      </c>
      <c r="G289" s="10">
        <f t="shared" si="8"/>
        <v>4.6210720887245843E-2</v>
      </c>
      <c r="H289" s="23">
        <f>F289/F$897*induk!C$22</f>
        <v>1428.4179501148878</v>
      </c>
      <c r="I289" s="23">
        <f t="shared" si="9"/>
        <v>299081.93916874117</v>
      </c>
      <c r="J289" s="23">
        <f>induk!T298</f>
        <v>69193.729374999995</v>
      </c>
    </row>
    <row r="290" spans="1:11" ht="15" customHeight="1" x14ac:dyDescent="0.2">
      <c r="A290" s="2">
        <v>286</v>
      </c>
      <c r="B290" s="2">
        <v>3531294</v>
      </c>
      <c r="C290" s="16" t="s">
        <v>412</v>
      </c>
      <c r="D290" s="2">
        <v>632</v>
      </c>
      <c r="E290" s="2">
        <v>50</v>
      </c>
      <c r="F290" s="8">
        <v>819</v>
      </c>
      <c r="G290" s="10">
        <f t="shared" si="8"/>
        <v>6.1050061050061048E-2</v>
      </c>
      <c r="H290" s="23">
        <f>F290/F$897*induk!C$22</f>
        <v>540.60734803331468</v>
      </c>
      <c r="I290" s="23">
        <f t="shared" si="9"/>
        <v>299622.54651677451</v>
      </c>
      <c r="J290" s="23">
        <f>induk!T299</f>
        <v>69193.729374999995</v>
      </c>
      <c r="K290" t="s">
        <v>936</v>
      </c>
    </row>
    <row r="291" spans="1:11" ht="15" customHeight="1" x14ac:dyDescent="0.2">
      <c r="A291" s="2">
        <v>287</v>
      </c>
      <c r="B291" s="2">
        <v>3551082</v>
      </c>
      <c r="C291" s="16" t="s">
        <v>423</v>
      </c>
      <c r="D291" s="2">
        <v>632</v>
      </c>
      <c r="E291" s="2">
        <v>83</v>
      </c>
      <c r="F291" s="8">
        <v>554</v>
      </c>
      <c r="G291" s="10">
        <f t="shared" si="8"/>
        <v>0.14981949458483754</v>
      </c>
      <c r="H291" s="23">
        <f>F291/F$897*induk!C$22</f>
        <v>365.68555654512375</v>
      </c>
      <c r="I291" s="23">
        <f t="shared" si="9"/>
        <v>299988.23207331961</v>
      </c>
      <c r="J291" s="23">
        <f>induk!T300</f>
        <v>69193.729374999995</v>
      </c>
    </row>
    <row r="292" spans="1:11" ht="15" customHeight="1" x14ac:dyDescent="0.2">
      <c r="A292" s="4">
        <v>-288</v>
      </c>
      <c r="B292" s="4">
        <v>-3711407</v>
      </c>
      <c r="C292" s="16" t="s">
        <v>612</v>
      </c>
      <c r="D292" s="13">
        <v>632</v>
      </c>
      <c r="E292" s="13">
        <v>20</v>
      </c>
      <c r="F292" s="11">
        <v>0</v>
      </c>
      <c r="G292" s="12" t="e">
        <f t="shared" si="8"/>
        <v>#DIV/0!</v>
      </c>
      <c r="H292" s="23">
        <f>F292/F$897*induk!C$22</f>
        <v>0</v>
      </c>
      <c r="I292" s="23">
        <f t="shared" si="9"/>
        <v>299988.23207331961</v>
      </c>
      <c r="J292" s="23">
        <f>induk!T301</f>
        <v>69193.729374999995</v>
      </c>
    </row>
    <row r="293" spans="1:11" ht="15" customHeight="1" x14ac:dyDescent="0.2">
      <c r="A293" s="4">
        <v>-289</v>
      </c>
      <c r="B293" s="2">
        <v>3551302</v>
      </c>
      <c r="C293" s="16" t="s">
        <v>445</v>
      </c>
      <c r="D293" s="2">
        <v>631</v>
      </c>
      <c r="E293" s="2">
        <v>50</v>
      </c>
      <c r="F293" s="8">
        <v>1376</v>
      </c>
      <c r="G293" s="10">
        <f t="shared" si="8"/>
        <v>3.6337209302325583E-2</v>
      </c>
      <c r="H293" s="23">
        <f>F293/F$897*induk!C$22</f>
        <v>908.2731512745313</v>
      </c>
      <c r="I293" s="23">
        <f t="shared" si="9"/>
        <v>300896.50522459415</v>
      </c>
      <c r="J293" s="23">
        <f>induk!T302</f>
        <v>69946.468125000014</v>
      </c>
    </row>
    <row r="294" spans="1:11" ht="15" customHeight="1" x14ac:dyDescent="0.2">
      <c r="A294" s="4">
        <v>-290</v>
      </c>
      <c r="B294" s="2">
        <v>7111196</v>
      </c>
      <c r="C294" s="16" t="s">
        <v>872</v>
      </c>
      <c r="D294" s="2">
        <v>630</v>
      </c>
      <c r="E294" s="2">
        <v>50</v>
      </c>
      <c r="F294" s="8">
        <v>2780</v>
      </c>
      <c r="G294" s="10">
        <f t="shared" si="8"/>
        <v>1.7985611510791366E-2</v>
      </c>
      <c r="H294" s="23">
        <f>F294/F$897*induk!C$22</f>
        <v>1835.0286050459279</v>
      </c>
      <c r="I294" s="23">
        <f t="shared" si="9"/>
        <v>302731.53382964007</v>
      </c>
      <c r="J294" s="23">
        <f>induk!T303</f>
        <v>70699.206875000033</v>
      </c>
    </row>
    <row r="295" spans="1:11" ht="15" customHeight="1" x14ac:dyDescent="0.2">
      <c r="A295" s="2">
        <v>291</v>
      </c>
      <c r="B295" s="2">
        <v>7111045</v>
      </c>
      <c r="C295" s="16" t="s">
        <v>859</v>
      </c>
      <c r="D295" s="2">
        <v>630</v>
      </c>
      <c r="E295" s="2">
        <v>85</v>
      </c>
      <c r="F295" s="8">
        <v>3712</v>
      </c>
      <c r="G295" s="10">
        <f t="shared" si="8"/>
        <v>2.2898706896551723E-2</v>
      </c>
      <c r="H295" s="23">
        <f>F295/F$897*induk!C$22</f>
        <v>2450.2252452987354</v>
      </c>
      <c r="I295" s="23">
        <f t="shared" si="9"/>
        <v>305181.75907493883</v>
      </c>
      <c r="J295" s="23">
        <f>induk!T304</f>
        <v>70699.206875000033</v>
      </c>
    </row>
    <row r="296" spans="1:11" ht="15" customHeight="1" x14ac:dyDescent="0.2">
      <c r="A296" s="2">
        <v>292</v>
      </c>
      <c r="B296" s="2">
        <v>3241037</v>
      </c>
      <c r="C296" s="16" t="s">
        <v>209</v>
      </c>
      <c r="D296" s="2">
        <v>630</v>
      </c>
      <c r="E296" s="2">
        <v>53</v>
      </c>
      <c r="F296" s="8">
        <v>1474</v>
      </c>
      <c r="G296" s="10">
        <f t="shared" si="8"/>
        <v>3.5956580732700139E-2</v>
      </c>
      <c r="H296" s="23">
        <f>F296/F$897*induk!C$22</f>
        <v>972.96121001356028</v>
      </c>
      <c r="I296" s="23">
        <f t="shared" si="9"/>
        <v>306154.72028495237</v>
      </c>
      <c r="J296" s="23">
        <f>induk!T305</f>
        <v>70699.206875000033</v>
      </c>
    </row>
    <row r="297" spans="1:11" ht="15" customHeight="1" x14ac:dyDescent="0.2">
      <c r="A297" s="2">
        <v>293</v>
      </c>
      <c r="B297" s="2">
        <v>3621165</v>
      </c>
      <c r="C297" s="16" t="s">
        <v>543</v>
      </c>
      <c r="D297" s="2">
        <v>628</v>
      </c>
      <c r="E297" s="2">
        <v>32</v>
      </c>
      <c r="F297" s="8">
        <v>1038</v>
      </c>
      <c r="G297" s="10">
        <f t="shared" si="8"/>
        <v>3.0828516377649325E-2</v>
      </c>
      <c r="H297" s="23">
        <f>F297/F$897*induk!C$22</f>
        <v>685.16535684808389</v>
      </c>
      <c r="I297" s="23">
        <f t="shared" si="9"/>
        <v>306839.88564180047</v>
      </c>
      <c r="J297" s="23">
        <f>induk!T306</f>
        <v>72204.684374999953</v>
      </c>
    </row>
    <row r="298" spans="1:11" ht="15" customHeight="1" x14ac:dyDescent="0.2">
      <c r="A298" s="2">
        <v>294</v>
      </c>
      <c r="B298" s="2">
        <v>6211271</v>
      </c>
      <c r="C298" s="16" t="s">
        <v>854</v>
      </c>
      <c r="D298" s="2">
        <v>627</v>
      </c>
      <c r="E298" s="2">
        <v>38</v>
      </c>
      <c r="F298" s="8">
        <v>1283</v>
      </c>
      <c r="G298" s="10">
        <f t="shared" si="8"/>
        <v>2.9618082618862042E-2</v>
      </c>
      <c r="H298" s="23">
        <f>F298/F$897*induk!C$22</f>
        <v>846.88550369565667</v>
      </c>
      <c r="I298" s="23">
        <f t="shared" si="9"/>
        <v>307686.77114549611</v>
      </c>
      <c r="J298" s="23">
        <f>induk!T307</f>
        <v>72957.423124999972</v>
      </c>
    </row>
    <row r="299" spans="1:11" ht="15" customHeight="1" x14ac:dyDescent="0.2">
      <c r="A299" s="2">
        <v>295</v>
      </c>
      <c r="B299" s="2">
        <v>3821167</v>
      </c>
      <c r="C299" s="16" t="s">
        <v>724</v>
      </c>
      <c r="D299" s="2">
        <v>627</v>
      </c>
      <c r="E299" s="2">
        <v>44</v>
      </c>
      <c r="F299" s="8">
        <v>1149</v>
      </c>
      <c r="G299" s="10">
        <f t="shared" si="8"/>
        <v>3.8294168842471714E-2</v>
      </c>
      <c r="H299" s="23">
        <f>F299/F$897*induk!C$22</f>
        <v>758.43448460351487</v>
      </c>
      <c r="I299" s="23">
        <f t="shared" si="9"/>
        <v>308445.20563009963</v>
      </c>
      <c r="J299" s="23">
        <f>induk!T308</f>
        <v>72957.423124999972</v>
      </c>
    </row>
    <row r="300" spans="1:11" ht="15" customHeight="1" x14ac:dyDescent="0.2">
      <c r="A300" s="2">
        <v>296</v>
      </c>
      <c r="B300" s="2">
        <v>3721182</v>
      </c>
      <c r="C300" s="16" t="s">
        <v>630</v>
      </c>
      <c r="D300" s="2">
        <v>627</v>
      </c>
      <c r="E300" s="2">
        <v>80</v>
      </c>
      <c r="F300" s="8">
        <v>1298</v>
      </c>
      <c r="G300" s="10">
        <f t="shared" si="8"/>
        <v>6.1633281972265024E-2</v>
      </c>
      <c r="H300" s="23">
        <f>F300/F$897*induk!C$22</f>
        <v>856.78673717612025</v>
      </c>
      <c r="I300" s="23">
        <f t="shared" si="9"/>
        <v>309301.99236727576</v>
      </c>
      <c r="J300" s="23">
        <f>induk!T309</f>
        <v>72957.423124999972</v>
      </c>
    </row>
    <row r="301" spans="1:11" ht="15" customHeight="1" x14ac:dyDescent="0.2">
      <c r="A301" s="2">
        <v>297</v>
      </c>
      <c r="B301" s="2">
        <v>1411265</v>
      </c>
      <c r="C301" s="16" t="s">
        <v>54</v>
      </c>
      <c r="D301" s="2">
        <v>625</v>
      </c>
      <c r="E301" s="2">
        <v>20</v>
      </c>
      <c r="F301" s="8">
        <v>646</v>
      </c>
      <c r="G301" s="10">
        <f t="shared" si="8"/>
        <v>3.0959752321981424E-2</v>
      </c>
      <c r="H301" s="23">
        <f>F301/F$897*induk!C$22</f>
        <v>426.41312189196742</v>
      </c>
      <c r="I301" s="23">
        <f t="shared" si="9"/>
        <v>309728.40548916772</v>
      </c>
      <c r="J301" s="23">
        <f>induk!T310</f>
        <v>74462.900625000009</v>
      </c>
    </row>
    <row r="302" spans="1:11" ht="15" customHeight="1" x14ac:dyDescent="0.2">
      <c r="A302" s="2">
        <v>298</v>
      </c>
      <c r="B302" s="2">
        <v>7111262</v>
      </c>
      <c r="C302" s="16" t="s">
        <v>878</v>
      </c>
      <c r="D302" s="2">
        <v>625</v>
      </c>
      <c r="E302" s="2">
        <v>85</v>
      </c>
      <c r="F302" s="8">
        <v>746</v>
      </c>
      <c r="G302" s="10">
        <f t="shared" si="8"/>
        <v>0.11394101876675604</v>
      </c>
      <c r="H302" s="23">
        <f>F302/F$897*induk!C$22</f>
        <v>492.42134509505831</v>
      </c>
      <c r="I302" s="23">
        <f t="shared" si="9"/>
        <v>310220.82683426276</v>
      </c>
      <c r="J302" s="23">
        <f>induk!T311</f>
        <v>74462.900625000009</v>
      </c>
    </row>
    <row r="303" spans="1:11" ht="15" customHeight="1" x14ac:dyDescent="0.2">
      <c r="A303" s="2">
        <v>299</v>
      </c>
      <c r="B303" s="2">
        <v>3841044</v>
      </c>
      <c r="C303" s="16" t="s">
        <v>763</v>
      </c>
      <c r="D303" s="2">
        <v>625</v>
      </c>
      <c r="E303" s="2">
        <v>68</v>
      </c>
      <c r="F303" s="8">
        <v>411</v>
      </c>
      <c r="G303" s="10">
        <f t="shared" si="8"/>
        <v>0.16545012165450121</v>
      </c>
      <c r="H303" s="23">
        <f>F303/F$897*induk!C$22</f>
        <v>271.29379736470372</v>
      </c>
      <c r="I303" s="23">
        <f t="shared" si="9"/>
        <v>310492.12063162745</v>
      </c>
      <c r="J303" s="23">
        <f>induk!T312</f>
        <v>74462.900625000009</v>
      </c>
    </row>
    <row r="304" spans="1:11" ht="15" customHeight="1" x14ac:dyDescent="0.2">
      <c r="A304" s="2">
        <v>300</v>
      </c>
      <c r="B304" s="2">
        <v>3331067</v>
      </c>
      <c r="C304" s="16" t="s">
        <v>249</v>
      </c>
      <c r="D304" s="2">
        <v>624</v>
      </c>
      <c r="E304" s="2">
        <v>50</v>
      </c>
      <c r="F304" s="8">
        <v>1478</v>
      </c>
      <c r="G304" s="10">
        <f t="shared" si="8"/>
        <v>3.3829499323410013E-2</v>
      </c>
      <c r="H304" s="23">
        <f>F304/F$897*induk!C$22</f>
        <v>975.601538941684</v>
      </c>
      <c r="I304" s="23">
        <f t="shared" si="9"/>
        <v>311467.72217056912</v>
      </c>
      <c r="J304" s="23">
        <f>induk!T313</f>
        <v>75215.639375000028</v>
      </c>
    </row>
    <row r="305" spans="1:10" ht="15" customHeight="1" x14ac:dyDescent="0.2">
      <c r="A305" s="2">
        <v>301</v>
      </c>
      <c r="B305" s="4">
        <v>-3621447</v>
      </c>
      <c r="C305" s="16" t="s">
        <v>550</v>
      </c>
      <c r="D305" s="13">
        <v>624</v>
      </c>
      <c r="E305" s="13">
        <v>16</v>
      </c>
      <c r="F305" s="11">
        <v>0</v>
      </c>
      <c r="G305" s="12" t="e">
        <f t="shared" si="8"/>
        <v>#DIV/0!</v>
      </c>
      <c r="H305" s="23">
        <f>F305/F$897*induk!C$22</f>
        <v>0</v>
      </c>
      <c r="I305" s="23">
        <f t="shared" si="9"/>
        <v>311467.72217056912</v>
      </c>
      <c r="J305" s="23">
        <f>induk!T314</f>
        <v>75215.639375000028</v>
      </c>
    </row>
    <row r="306" spans="1:10" ht="15" customHeight="1" x14ac:dyDescent="0.2">
      <c r="A306" s="2">
        <v>302</v>
      </c>
      <c r="B306" s="4">
        <v>-3711396</v>
      </c>
      <c r="C306" s="16" t="s">
        <v>611</v>
      </c>
      <c r="D306" s="13">
        <v>624</v>
      </c>
      <c r="E306" s="13">
        <v>20</v>
      </c>
      <c r="F306" s="11">
        <v>0</v>
      </c>
      <c r="G306" s="12" t="e">
        <f t="shared" si="8"/>
        <v>#DIV/0!</v>
      </c>
      <c r="H306" s="23">
        <f>F306/F$897*induk!C$22</f>
        <v>0</v>
      </c>
      <c r="I306" s="23">
        <f t="shared" si="9"/>
        <v>311467.72217056912</v>
      </c>
      <c r="J306" s="23">
        <f>induk!T315</f>
        <v>75215.639375000028</v>
      </c>
    </row>
    <row r="307" spans="1:10" ht="15" customHeight="1" x14ac:dyDescent="0.2">
      <c r="A307" s="2">
        <v>303</v>
      </c>
      <c r="B307" s="2">
        <v>3711141</v>
      </c>
      <c r="C307" s="16" t="s">
        <v>589</v>
      </c>
      <c r="D307" s="2">
        <v>623</v>
      </c>
      <c r="E307" s="2">
        <v>100</v>
      </c>
      <c r="F307" s="8">
        <v>1997</v>
      </c>
      <c r="G307" s="10">
        <f t="shared" si="8"/>
        <v>5.0075112669003503E-2</v>
      </c>
      <c r="H307" s="23">
        <f>F307/F$897*induk!C$22</f>
        <v>1318.184217365726</v>
      </c>
      <c r="I307" s="23">
        <f t="shared" si="9"/>
        <v>312785.90638793487</v>
      </c>
      <c r="J307" s="23">
        <f>induk!T316</f>
        <v>75968.378125000047</v>
      </c>
    </row>
    <row r="308" spans="1:10" ht="15" customHeight="1" x14ac:dyDescent="0.2">
      <c r="A308" s="2">
        <v>304</v>
      </c>
      <c r="B308" s="2">
        <v>3811053</v>
      </c>
      <c r="C308" s="16" t="s">
        <v>692</v>
      </c>
      <c r="D308" s="2">
        <v>623</v>
      </c>
      <c r="E308" s="2">
        <v>40</v>
      </c>
      <c r="F308" s="8">
        <v>645</v>
      </c>
      <c r="G308" s="10">
        <f t="shared" si="8"/>
        <v>6.2015503875968991E-2</v>
      </c>
      <c r="H308" s="23">
        <f>F308/F$897*induk!C$22</f>
        <v>425.75303965993652</v>
      </c>
      <c r="I308" s="23">
        <f t="shared" si="9"/>
        <v>313211.6594275948</v>
      </c>
      <c r="J308" s="23">
        <f>induk!T317</f>
        <v>75968.378125000047</v>
      </c>
    </row>
    <row r="309" spans="1:10" ht="15" customHeight="1" x14ac:dyDescent="0.2">
      <c r="A309" s="2">
        <v>305</v>
      </c>
      <c r="B309" s="2">
        <v>6111045</v>
      </c>
      <c r="C309" s="16" t="s">
        <v>795</v>
      </c>
      <c r="D309" s="2">
        <v>623</v>
      </c>
      <c r="E309" s="2">
        <v>90</v>
      </c>
      <c r="F309" s="8">
        <v>1145</v>
      </c>
      <c r="G309" s="10">
        <f t="shared" si="8"/>
        <v>7.8602620087336247E-2</v>
      </c>
      <c r="H309" s="23">
        <f>F309/F$897*induk!C$22</f>
        <v>755.79415567539115</v>
      </c>
      <c r="I309" s="23">
        <f t="shared" si="9"/>
        <v>313967.45358327019</v>
      </c>
      <c r="J309" s="23">
        <f>induk!T318</f>
        <v>75968.378125000047</v>
      </c>
    </row>
    <row r="310" spans="1:10" ht="15" customHeight="1" x14ac:dyDescent="0.2">
      <c r="A310" s="2">
        <v>306</v>
      </c>
      <c r="B310" s="2">
        <v>6111173</v>
      </c>
      <c r="C310" s="16" t="s">
        <v>808</v>
      </c>
      <c r="D310" s="2">
        <v>623</v>
      </c>
      <c r="E310" s="2">
        <v>75</v>
      </c>
      <c r="F310" s="8">
        <v>883</v>
      </c>
      <c r="G310" s="10">
        <f t="shared" si="8"/>
        <v>8.4937712344280866E-2</v>
      </c>
      <c r="H310" s="23">
        <f>F310/F$897*induk!C$22</f>
        <v>582.85261088329287</v>
      </c>
      <c r="I310" s="23">
        <f t="shared" si="9"/>
        <v>314550.3061941535</v>
      </c>
      <c r="J310" s="23">
        <f>induk!T319</f>
        <v>75968.378125000047</v>
      </c>
    </row>
    <row r="311" spans="1:10" ht="15" customHeight="1" x14ac:dyDescent="0.2">
      <c r="A311" s="2">
        <v>307</v>
      </c>
      <c r="B311" s="2">
        <v>3611074</v>
      </c>
      <c r="C311" s="16" t="s">
        <v>489</v>
      </c>
      <c r="D311" s="2">
        <v>622</v>
      </c>
      <c r="E311" s="2">
        <v>45</v>
      </c>
      <c r="F311" s="8">
        <v>1165</v>
      </c>
      <c r="G311" s="10">
        <f t="shared" si="8"/>
        <v>3.8626609442060089E-2</v>
      </c>
      <c r="H311" s="23">
        <f>F311/F$897*induk!C$22</f>
        <v>768.99580031600942</v>
      </c>
      <c r="I311" s="23">
        <f t="shared" si="9"/>
        <v>315319.30199446948</v>
      </c>
      <c r="J311" s="23">
        <f>induk!T320</f>
        <v>76721.116874999949</v>
      </c>
    </row>
    <row r="312" spans="1:10" ht="15" customHeight="1" x14ac:dyDescent="0.2">
      <c r="A312" s="2">
        <v>308</v>
      </c>
      <c r="B312" s="2">
        <v>1211247</v>
      </c>
      <c r="C312" s="16" t="s">
        <v>27</v>
      </c>
      <c r="D312" s="2">
        <v>621</v>
      </c>
      <c r="E312" s="2">
        <v>54</v>
      </c>
      <c r="F312" s="8">
        <v>2524</v>
      </c>
      <c r="G312" s="10">
        <f t="shared" si="8"/>
        <v>2.1394611727416798E-2</v>
      </c>
      <c r="H312" s="23">
        <f>F312/F$897*induk!C$22</f>
        <v>1666.0475536460151</v>
      </c>
      <c r="I312" s="23">
        <f t="shared" si="9"/>
        <v>316985.34954811551</v>
      </c>
      <c r="J312" s="23">
        <f>induk!T321</f>
        <v>77473.855624999967</v>
      </c>
    </row>
    <row r="313" spans="1:10" ht="15" customHeight="1" x14ac:dyDescent="0.2">
      <c r="A313" s="2">
        <v>309</v>
      </c>
      <c r="B313" s="2">
        <v>3411087</v>
      </c>
      <c r="C313" s="16" t="s">
        <v>308</v>
      </c>
      <c r="D313" s="2">
        <v>621</v>
      </c>
      <c r="E313" s="2">
        <v>41</v>
      </c>
      <c r="F313" s="8">
        <v>976</v>
      </c>
      <c r="G313" s="10">
        <f t="shared" si="8"/>
        <v>4.2008196721311473E-2</v>
      </c>
      <c r="H313" s="23">
        <f>F313/F$897*induk!C$22</f>
        <v>644.24025846216739</v>
      </c>
      <c r="I313" s="23">
        <f t="shared" si="9"/>
        <v>317629.58980657766</v>
      </c>
      <c r="J313" s="23">
        <f>induk!T322</f>
        <v>77473.855624999967</v>
      </c>
    </row>
    <row r="314" spans="1:10" ht="15" customHeight="1" x14ac:dyDescent="0.2">
      <c r="A314" s="2">
        <v>310</v>
      </c>
      <c r="B314" s="2">
        <v>3611244</v>
      </c>
      <c r="C314" s="16" t="s">
        <v>501</v>
      </c>
      <c r="D314" s="2">
        <v>621</v>
      </c>
      <c r="E314" s="2">
        <v>27</v>
      </c>
      <c r="F314" s="8">
        <v>432</v>
      </c>
      <c r="G314" s="10">
        <f t="shared" si="8"/>
        <v>6.25E-2</v>
      </c>
      <c r="H314" s="23">
        <f>F314/F$897*induk!C$22</f>
        <v>285.15552423735284</v>
      </c>
      <c r="I314" s="23">
        <f t="shared" si="9"/>
        <v>317914.74533081503</v>
      </c>
      <c r="J314" s="23">
        <f>induk!T323</f>
        <v>77473.855624999967</v>
      </c>
    </row>
    <row r="315" spans="1:10" ht="15" customHeight="1" x14ac:dyDescent="0.2">
      <c r="A315" s="2">
        <v>311</v>
      </c>
      <c r="B315" s="2">
        <v>6111196</v>
      </c>
      <c r="C315" s="16" t="s">
        <v>810</v>
      </c>
      <c r="D315" s="2">
        <v>621</v>
      </c>
      <c r="E315" s="2">
        <v>45</v>
      </c>
      <c r="F315" s="8">
        <v>610</v>
      </c>
      <c r="G315" s="10">
        <f t="shared" si="8"/>
        <v>7.3770491803278687E-2</v>
      </c>
      <c r="H315" s="23">
        <f>F315/F$897*induk!C$22</f>
        <v>402.65016153885466</v>
      </c>
      <c r="I315" s="23">
        <f t="shared" si="9"/>
        <v>318317.39549235388</v>
      </c>
      <c r="J315" s="23">
        <f>induk!T324</f>
        <v>77473.855624999967</v>
      </c>
    </row>
    <row r="316" spans="1:10" ht="15" customHeight="1" x14ac:dyDescent="0.2">
      <c r="A316" s="2">
        <v>312</v>
      </c>
      <c r="B316" s="2">
        <v>3821055</v>
      </c>
      <c r="C316" s="16" t="s">
        <v>713</v>
      </c>
      <c r="D316" s="2">
        <v>621</v>
      </c>
      <c r="E316" s="2">
        <v>40</v>
      </c>
      <c r="F316" s="8">
        <v>535</v>
      </c>
      <c r="G316" s="10">
        <f t="shared" si="8"/>
        <v>7.476635514018691E-2</v>
      </c>
      <c r="H316" s="23">
        <f>F316/F$897*induk!C$22</f>
        <v>353.14399413653643</v>
      </c>
      <c r="I316" s="23">
        <f t="shared" si="9"/>
        <v>318670.53948649042</v>
      </c>
      <c r="J316" s="23">
        <f>induk!T325</f>
        <v>77473.855624999967</v>
      </c>
    </row>
    <row r="317" spans="1:10" ht="15" customHeight="1" x14ac:dyDescent="0.2">
      <c r="A317" s="2">
        <v>313</v>
      </c>
      <c r="B317" s="2">
        <v>3811076</v>
      </c>
      <c r="C317" s="16" t="s">
        <v>694</v>
      </c>
      <c r="D317" s="2">
        <v>621</v>
      </c>
      <c r="E317" s="2">
        <v>40</v>
      </c>
      <c r="F317" s="8">
        <v>388</v>
      </c>
      <c r="G317" s="10">
        <f t="shared" si="8"/>
        <v>0.10309278350515463</v>
      </c>
      <c r="H317" s="23">
        <f>F317/F$897*induk!C$22</f>
        <v>256.1119060279928</v>
      </c>
      <c r="I317" s="23">
        <f t="shared" si="9"/>
        <v>318926.65139251843</v>
      </c>
      <c r="J317" s="23">
        <f>induk!T326</f>
        <v>77473.855624999967</v>
      </c>
    </row>
    <row r="318" spans="1:10" ht="15" customHeight="1" x14ac:dyDescent="0.2">
      <c r="A318" s="2">
        <v>314</v>
      </c>
      <c r="B318" s="2">
        <v>7111424</v>
      </c>
      <c r="C318" s="16" t="s">
        <v>894</v>
      </c>
      <c r="D318" s="2">
        <v>620</v>
      </c>
      <c r="E318" s="2">
        <v>35</v>
      </c>
      <c r="F318" s="8">
        <v>1752</v>
      </c>
      <c r="G318" s="10">
        <f t="shared" si="8"/>
        <v>1.9977168949771688E-2</v>
      </c>
      <c r="H318" s="23">
        <f>F318/F$897*induk!C$22</f>
        <v>1156.4640705181532</v>
      </c>
      <c r="I318" s="23">
        <f t="shared" si="9"/>
        <v>320083.11546303658</v>
      </c>
      <c r="J318" s="23">
        <f>induk!T327</f>
        <v>78226.594374999986</v>
      </c>
    </row>
    <row r="319" spans="1:10" ht="15" customHeight="1" x14ac:dyDescent="0.2">
      <c r="A319" s="2">
        <v>315</v>
      </c>
      <c r="B319" s="2">
        <v>3631024</v>
      </c>
      <c r="C319" s="16" t="s">
        <v>553</v>
      </c>
      <c r="D319" s="2">
        <v>620</v>
      </c>
      <c r="E319" s="2">
        <v>90</v>
      </c>
      <c r="F319" s="8">
        <v>2401</v>
      </c>
      <c r="G319" s="10">
        <f t="shared" si="8"/>
        <v>3.7484381507705125E-2</v>
      </c>
      <c r="H319" s="23">
        <f>F319/F$897*induk!C$22</f>
        <v>1584.8574391062132</v>
      </c>
      <c r="I319" s="23">
        <f t="shared" si="9"/>
        <v>321667.97290214279</v>
      </c>
      <c r="J319" s="23">
        <f>induk!T328</f>
        <v>78226.594374999986</v>
      </c>
    </row>
    <row r="320" spans="1:10" ht="15" customHeight="1" x14ac:dyDescent="0.2">
      <c r="A320" s="2">
        <v>316</v>
      </c>
      <c r="B320" s="2">
        <v>1921064</v>
      </c>
      <c r="C320" s="16" t="s">
        <v>102</v>
      </c>
      <c r="D320" s="2">
        <v>620</v>
      </c>
      <c r="E320" s="2">
        <v>117</v>
      </c>
      <c r="F320" s="8">
        <v>1531</v>
      </c>
      <c r="G320" s="10">
        <f t="shared" si="8"/>
        <v>7.642064010450686E-2</v>
      </c>
      <c r="H320" s="23">
        <f>F320/F$897*induk!C$22</f>
        <v>1010.5858972393222</v>
      </c>
      <c r="I320" s="23">
        <f t="shared" si="9"/>
        <v>322678.55879938212</v>
      </c>
      <c r="J320" s="23">
        <f>induk!T329</f>
        <v>78226.594374999986</v>
      </c>
    </row>
    <row r="321" spans="1:10" ht="15" customHeight="1" x14ac:dyDescent="0.2">
      <c r="A321" s="2">
        <v>317</v>
      </c>
      <c r="B321" s="2">
        <v>3811173</v>
      </c>
      <c r="C321" s="16" t="s">
        <v>704</v>
      </c>
      <c r="D321" s="2">
        <v>619</v>
      </c>
      <c r="E321" s="2">
        <v>48</v>
      </c>
      <c r="F321" s="8">
        <v>1624</v>
      </c>
      <c r="G321" s="10">
        <f t="shared" si="8"/>
        <v>2.9556650246305417E-2</v>
      </c>
      <c r="H321" s="23">
        <f>F321/F$897*induk!C$22</f>
        <v>1071.9735448181968</v>
      </c>
      <c r="I321" s="23">
        <f t="shared" si="9"/>
        <v>323750.5323442003</v>
      </c>
      <c r="J321" s="23">
        <f>induk!T330</f>
        <v>78979.333125000005</v>
      </c>
    </row>
    <row r="322" spans="1:10" ht="15" customHeight="1" x14ac:dyDescent="0.2">
      <c r="A322" s="2">
        <v>318</v>
      </c>
      <c r="B322" s="2">
        <v>3631032</v>
      </c>
      <c r="C322" s="16" t="s">
        <v>554</v>
      </c>
      <c r="D322" s="2">
        <v>619</v>
      </c>
      <c r="E322" s="2">
        <v>90</v>
      </c>
      <c r="F322" s="8">
        <v>1699</v>
      </c>
      <c r="G322" s="10">
        <f t="shared" si="8"/>
        <v>5.2972336668628606E-2</v>
      </c>
      <c r="H322" s="23">
        <f>F322/F$897*induk!C$22</f>
        <v>1121.479712220515</v>
      </c>
      <c r="I322" s="23">
        <f t="shared" si="9"/>
        <v>324872.01205642079</v>
      </c>
      <c r="J322" s="23">
        <f>induk!T331</f>
        <v>78979.333125000005</v>
      </c>
    </row>
    <row r="323" spans="1:10" ht="15" customHeight="1" x14ac:dyDescent="0.2">
      <c r="A323" s="2">
        <v>319</v>
      </c>
      <c r="B323" s="2">
        <v>7111246</v>
      </c>
      <c r="C323" s="16" t="s">
        <v>876</v>
      </c>
      <c r="D323" s="2">
        <v>619</v>
      </c>
      <c r="E323" s="2">
        <v>40</v>
      </c>
      <c r="F323" s="8">
        <v>717</v>
      </c>
      <c r="G323" s="10">
        <f t="shared" si="8"/>
        <v>5.5788005578800558E-2</v>
      </c>
      <c r="H323" s="23">
        <f>F323/F$897*induk!C$22</f>
        <v>473.27896036616204</v>
      </c>
      <c r="I323" s="23">
        <f t="shared" si="9"/>
        <v>325345.29101678694</v>
      </c>
      <c r="J323" s="23">
        <f>induk!T332</f>
        <v>78979.333125000005</v>
      </c>
    </row>
    <row r="324" spans="1:10" ht="15" customHeight="1" x14ac:dyDescent="0.2">
      <c r="A324" s="2">
        <v>320</v>
      </c>
      <c r="B324" s="2">
        <v>6211151</v>
      </c>
      <c r="C324" s="16" t="s">
        <v>842</v>
      </c>
      <c r="D324" s="2">
        <v>619</v>
      </c>
      <c r="E324" s="2">
        <v>75</v>
      </c>
      <c r="F324" s="8">
        <v>333</v>
      </c>
      <c r="G324" s="10">
        <f t="shared" si="8"/>
        <v>0.22522522522522523</v>
      </c>
      <c r="H324" s="23">
        <f>F324/F$897*induk!C$22</f>
        <v>219.80738326629279</v>
      </c>
      <c r="I324" s="23">
        <f t="shared" si="9"/>
        <v>325565.09840005322</v>
      </c>
      <c r="J324" s="23">
        <f>induk!T333</f>
        <v>78979.333125000005</v>
      </c>
    </row>
    <row r="325" spans="1:10" ht="15" customHeight="1" x14ac:dyDescent="0.2">
      <c r="A325" s="2">
        <v>321</v>
      </c>
      <c r="B325" s="4">
        <v>-3621432</v>
      </c>
      <c r="C325" s="16" t="s">
        <v>549</v>
      </c>
      <c r="D325" s="13">
        <v>619</v>
      </c>
      <c r="E325" s="13">
        <v>16</v>
      </c>
      <c r="F325" s="11">
        <v>0</v>
      </c>
      <c r="G325" s="12" t="e">
        <f t="shared" ref="G325:G388" si="10">E325/F325</f>
        <v>#DIV/0!</v>
      </c>
      <c r="H325" s="23">
        <f>F325/F$897*induk!C$22</f>
        <v>0</v>
      </c>
      <c r="I325" s="23">
        <f t="shared" si="9"/>
        <v>325565.09840005322</v>
      </c>
      <c r="J325" s="23">
        <f>induk!T334</f>
        <v>78979.333125000005</v>
      </c>
    </row>
    <row r="326" spans="1:10" ht="15" customHeight="1" x14ac:dyDescent="0.2">
      <c r="A326" s="2">
        <v>322</v>
      </c>
      <c r="B326" s="4">
        <v>-3551356</v>
      </c>
      <c r="C326" s="16" t="s">
        <v>450</v>
      </c>
      <c r="D326" s="13">
        <v>619</v>
      </c>
      <c r="E326" s="13">
        <v>45</v>
      </c>
      <c r="F326" s="11">
        <v>0</v>
      </c>
      <c r="G326" s="12" t="e">
        <f t="shared" si="10"/>
        <v>#DIV/0!</v>
      </c>
      <c r="H326" s="23">
        <f>F326/F$897*induk!C$22</f>
        <v>0</v>
      </c>
      <c r="I326" s="23">
        <f t="shared" si="9"/>
        <v>325565.09840005322</v>
      </c>
      <c r="J326" s="23">
        <f>induk!T335</f>
        <v>78979.333125000005</v>
      </c>
    </row>
    <row r="327" spans="1:10" ht="15" customHeight="1" x14ac:dyDescent="0.2">
      <c r="A327" s="2">
        <v>323</v>
      </c>
      <c r="B327" s="2">
        <v>3211085</v>
      </c>
      <c r="C327" s="16" t="s">
        <v>151</v>
      </c>
      <c r="D327" s="2">
        <v>618</v>
      </c>
      <c r="E327" s="2">
        <v>40</v>
      </c>
      <c r="F327" s="8">
        <v>832</v>
      </c>
      <c r="G327" s="10">
        <f t="shared" si="10"/>
        <v>4.807692307692308E-2</v>
      </c>
      <c r="H327" s="23">
        <f>F327/F$897*induk!C$22</f>
        <v>549.18841704971658</v>
      </c>
      <c r="I327" s="23">
        <f t="shared" si="9"/>
        <v>326114.28681710293</v>
      </c>
      <c r="J327" s="23">
        <f>induk!T336</f>
        <v>79732.071875000023</v>
      </c>
    </row>
    <row r="328" spans="1:10" ht="15" customHeight="1" x14ac:dyDescent="0.2">
      <c r="A328" s="2">
        <v>324</v>
      </c>
      <c r="B328" s="2">
        <v>3241014</v>
      </c>
      <c r="C328" s="16" t="s">
        <v>207</v>
      </c>
      <c r="D328" s="2">
        <v>618</v>
      </c>
      <c r="E328" s="2">
        <v>53</v>
      </c>
      <c r="F328" s="8">
        <v>1032</v>
      </c>
      <c r="G328" s="10">
        <f t="shared" si="10"/>
        <v>5.1356589147286823E-2</v>
      </c>
      <c r="H328" s="23">
        <f>F328/F$897*induk!C$22</f>
        <v>681.20486345589848</v>
      </c>
      <c r="I328" s="23">
        <f t="shared" ref="I328:I391" si="11">I327+H328</f>
        <v>326795.49168055883</v>
      </c>
      <c r="J328" s="23">
        <f>induk!T337</f>
        <v>79732.071875000023</v>
      </c>
    </row>
    <row r="329" spans="1:10" ht="15" customHeight="1" x14ac:dyDescent="0.2">
      <c r="A329" s="2">
        <v>325</v>
      </c>
      <c r="B329" s="2">
        <v>3411451</v>
      </c>
      <c r="C329" s="16" t="s">
        <v>336</v>
      </c>
      <c r="D329" s="2">
        <v>618</v>
      </c>
      <c r="E329" s="2">
        <v>35</v>
      </c>
      <c r="F329" s="8">
        <v>446</v>
      </c>
      <c r="G329" s="10">
        <f t="shared" si="10"/>
        <v>7.847533632286996E-2</v>
      </c>
      <c r="H329" s="23">
        <f>F329/F$897*induk!C$22</f>
        <v>294.39667548578558</v>
      </c>
      <c r="I329" s="23">
        <f t="shared" si="11"/>
        <v>327089.8883560446</v>
      </c>
      <c r="J329" s="23">
        <f>induk!T338</f>
        <v>79732.071875000023</v>
      </c>
    </row>
    <row r="330" spans="1:10" ht="15" customHeight="1" x14ac:dyDescent="0.2">
      <c r="A330" s="2">
        <v>326</v>
      </c>
      <c r="B330" s="2">
        <v>1921153</v>
      </c>
      <c r="C330" s="16" t="s">
        <v>110</v>
      </c>
      <c r="D330" s="2">
        <v>618</v>
      </c>
      <c r="E330" s="2">
        <v>88</v>
      </c>
      <c r="F330" s="8">
        <v>1073</v>
      </c>
      <c r="G330" s="10">
        <f t="shared" si="10"/>
        <v>8.2013047530288916E-2</v>
      </c>
      <c r="H330" s="23">
        <f>F330/F$897*induk!C$22</f>
        <v>708.26823496916575</v>
      </c>
      <c r="I330" s="23">
        <f t="shared" si="11"/>
        <v>327798.15659101377</v>
      </c>
      <c r="J330" s="23">
        <f>induk!T339</f>
        <v>79732.071875000023</v>
      </c>
    </row>
    <row r="331" spans="1:10" ht="15" customHeight="1" x14ac:dyDescent="0.2">
      <c r="A331" s="2">
        <v>327</v>
      </c>
      <c r="B331" s="2">
        <v>1921122</v>
      </c>
      <c r="C331" s="16" t="s">
        <v>108</v>
      </c>
      <c r="D331" s="2">
        <v>618</v>
      </c>
      <c r="E331" s="2">
        <v>59</v>
      </c>
      <c r="F331" s="8">
        <v>555</v>
      </c>
      <c r="G331" s="10">
        <f t="shared" si="10"/>
        <v>0.1063063063063063</v>
      </c>
      <c r="H331" s="23">
        <f>F331/F$897*induk!C$22</f>
        <v>366.34563877715465</v>
      </c>
      <c r="I331" s="23">
        <f t="shared" si="11"/>
        <v>328164.5022297909</v>
      </c>
      <c r="J331" s="23">
        <f>induk!T340</f>
        <v>79732.071875000023</v>
      </c>
    </row>
    <row r="332" spans="1:10" ht="15" customHeight="1" x14ac:dyDescent="0.2">
      <c r="A332" s="2">
        <v>328</v>
      </c>
      <c r="B332" s="2">
        <v>1921025</v>
      </c>
      <c r="C332" s="16" t="s">
        <v>98</v>
      </c>
      <c r="D332" s="2">
        <v>618</v>
      </c>
      <c r="E332" s="2">
        <v>88</v>
      </c>
      <c r="F332" s="8">
        <v>537</v>
      </c>
      <c r="G332" s="10">
        <f t="shared" si="10"/>
        <v>0.16387337057728119</v>
      </c>
      <c r="H332" s="23">
        <f>F332/F$897*induk!C$22</f>
        <v>354.4641586005983</v>
      </c>
      <c r="I332" s="23">
        <f t="shared" si="11"/>
        <v>328518.96638839151</v>
      </c>
      <c r="J332" s="23">
        <f>induk!T341</f>
        <v>79732.071875000023</v>
      </c>
    </row>
    <row r="333" spans="1:10" ht="15" customHeight="1" x14ac:dyDescent="0.2">
      <c r="A333" s="2">
        <v>329</v>
      </c>
      <c r="B333" s="2">
        <v>1921176</v>
      </c>
      <c r="C333" s="16" t="s">
        <v>112</v>
      </c>
      <c r="D333" s="2">
        <v>618</v>
      </c>
      <c r="E333" s="2">
        <v>59</v>
      </c>
      <c r="F333" s="8">
        <v>277</v>
      </c>
      <c r="G333" s="10">
        <f t="shared" si="10"/>
        <v>0.21299638989169675</v>
      </c>
      <c r="H333" s="23">
        <f>F333/F$897*induk!C$22</f>
        <v>182.84277827256187</v>
      </c>
      <c r="I333" s="23">
        <f t="shared" si="11"/>
        <v>328701.80916666408</v>
      </c>
      <c r="J333" s="23">
        <f>induk!T342</f>
        <v>79732.071875000023</v>
      </c>
    </row>
    <row r="334" spans="1:10" ht="15" customHeight="1" x14ac:dyDescent="0.2">
      <c r="A334" s="2">
        <v>330</v>
      </c>
      <c r="B334" s="2">
        <v>6111262</v>
      </c>
      <c r="C334" s="16" t="s">
        <v>817</v>
      </c>
      <c r="D334" s="2">
        <v>617</v>
      </c>
      <c r="E334" s="2">
        <v>25</v>
      </c>
      <c r="F334" s="8">
        <v>922</v>
      </c>
      <c r="G334" s="10">
        <f t="shared" si="10"/>
        <v>2.7114967462039046E-2</v>
      </c>
      <c r="H334" s="23">
        <f>F334/F$897*induk!C$22</f>
        <v>608.59581793249833</v>
      </c>
      <c r="I334" s="23">
        <f t="shared" si="11"/>
        <v>329310.40498459659</v>
      </c>
      <c r="J334" s="23">
        <f>induk!T343</f>
        <v>80484.810625000042</v>
      </c>
    </row>
    <row r="335" spans="1:10" ht="15" customHeight="1" x14ac:dyDescent="0.2">
      <c r="A335" s="2">
        <v>331</v>
      </c>
      <c r="B335" s="2">
        <v>3631071</v>
      </c>
      <c r="C335" s="16" t="s">
        <v>558</v>
      </c>
      <c r="D335" s="2">
        <v>617</v>
      </c>
      <c r="E335" s="2">
        <v>80</v>
      </c>
      <c r="F335" s="8">
        <v>1576</v>
      </c>
      <c r="G335" s="10">
        <f t="shared" si="10"/>
        <v>5.0761421319796954E-2</v>
      </c>
      <c r="H335" s="23">
        <f>F335/F$897*induk!C$22</f>
        <v>1040.2895976807131</v>
      </c>
      <c r="I335" s="23">
        <f t="shared" si="11"/>
        <v>330350.69458227733</v>
      </c>
      <c r="J335" s="23">
        <f>induk!T344</f>
        <v>80484.810625000042</v>
      </c>
    </row>
    <row r="336" spans="1:10" ht="15" customHeight="1" x14ac:dyDescent="0.2">
      <c r="A336" s="2">
        <v>332</v>
      </c>
      <c r="B336" s="2">
        <v>1921056</v>
      </c>
      <c r="C336" s="16" t="s">
        <v>101</v>
      </c>
      <c r="D336" s="2">
        <v>617</v>
      </c>
      <c r="E336" s="2">
        <v>117</v>
      </c>
      <c r="F336" s="8">
        <v>1052</v>
      </c>
      <c r="G336" s="10">
        <f t="shared" si="10"/>
        <v>0.11121673003802281</v>
      </c>
      <c r="H336" s="23">
        <f>F336/F$897*induk!C$22</f>
        <v>694.40650809651652</v>
      </c>
      <c r="I336" s="23">
        <f t="shared" si="11"/>
        <v>331045.10109037382</v>
      </c>
      <c r="J336" s="23">
        <f>induk!T345</f>
        <v>80484.810625000042</v>
      </c>
    </row>
    <row r="337" spans="1:10" ht="15" customHeight="1" x14ac:dyDescent="0.2">
      <c r="A337" s="2">
        <v>333</v>
      </c>
      <c r="B337" s="2">
        <v>3611186</v>
      </c>
      <c r="C337" s="16" t="s">
        <v>496</v>
      </c>
      <c r="D337" s="2">
        <v>616</v>
      </c>
      <c r="E337" s="2">
        <v>32</v>
      </c>
      <c r="F337" s="8">
        <v>1816</v>
      </c>
      <c r="G337" s="10">
        <f t="shared" si="10"/>
        <v>1.7621145374449341E-2</v>
      </c>
      <c r="H337" s="23">
        <f>F337/F$897*induk!C$22</f>
        <v>1198.7093333681314</v>
      </c>
      <c r="I337" s="23">
        <f t="shared" si="11"/>
        <v>332243.81042374193</v>
      </c>
      <c r="J337" s="23">
        <f>induk!T346</f>
        <v>81237.549374999944</v>
      </c>
    </row>
    <row r="338" spans="1:10" ht="15" customHeight="1" x14ac:dyDescent="0.2">
      <c r="A338" s="2">
        <v>334</v>
      </c>
      <c r="B338" s="2">
        <v>3331125</v>
      </c>
      <c r="C338" s="16" t="s">
        <v>255</v>
      </c>
      <c r="D338" s="2">
        <v>616</v>
      </c>
      <c r="E338" s="2">
        <v>70</v>
      </c>
      <c r="F338" s="8">
        <v>2691</v>
      </c>
      <c r="G338" s="10">
        <f t="shared" si="10"/>
        <v>2.6012634708286884E-2</v>
      </c>
      <c r="H338" s="23">
        <f>F338/F$897*induk!C$22</f>
        <v>1776.2812863951769</v>
      </c>
      <c r="I338" s="23">
        <f t="shared" si="11"/>
        <v>334020.09171013709</v>
      </c>
      <c r="J338" s="23">
        <f>induk!T347</f>
        <v>81237.549374999944</v>
      </c>
    </row>
    <row r="339" spans="1:10" ht="15" customHeight="1" x14ac:dyDescent="0.2">
      <c r="A339" s="2">
        <v>335</v>
      </c>
      <c r="B339" s="2">
        <v>3711083</v>
      </c>
      <c r="C339" s="16" t="s">
        <v>583</v>
      </c>
      <c r="D339" s="2">
        <v>616</v>
      </c>
      <c r="E339" s="2">
        <v>70</v>
      </c>
      <c r="F339" s="8">
        <v>2301</v>
      </c>
      <c r="G339" s="10">
        <f t="shared" si="10"/>
        <v>3.0421555845284658E-2</v>
      </c>
      <c r="H339" s="23">
        <f>F339/F$897*induk!C$22</f>
        <v>1518.8492159031225</v>
      </c>
      <c r="I339" s="23">
        <f t="shared" si="11"/>
        <v>335538.94092604023</v>
      </c>
      <c r="J339" s="23">
        <f>induk!T348</f>
        <v>81237.549374999944</v>
      </c>
    </row>
    <row r="340" spans="1:10" ht="15" customHeight="1" x14ac:dyDescent="0.2">
      <c r="A340" s="2">
        <v>336</v>
      </c>
      <c r="B340" s="2">
        <v>3531031</v>
      </c>
      <c r="C340" s="16" t="s">
        <v>386</v>
      </c>
      <c r="D340" s="2">
        <v>616</v>
      </c>
      <c r="E340" s="2">
        <v>100</v>
      </c>
      <c r="F340" s="8">
        <v>2076</v>
      </c>
      <c r="G340" s="10">
        <f t="shared" si="10"/>
        <v>4.8169556840077073E-2</v>
      </c>
      <c r="H340" s="23">
        <f>F340/F$897*induk!C$22</f>
        <v>1370.3307136961678</v>
      </c>
      <c r="I340" s="23">
        <f t="shared" si="11"/>
        <v>336909.27163973643</v>
      </c>
      <c r="J340" s="23">
        <f>induk!T349</f>
        <v>81237.549374999944</v>
      </c>
    </row>
    <row r="341" spans="1:10" ht="15" customHeight="1" x14ac:dyDescent="0.2">
      <c r="A341" s="2">
        <v>337</v>
      </c>
      <c r="B341" s="2">
        <v>3611035</v>
      </c>
      <c r="C341" s="16" t="s">
        <v>485</v>
      </c>
      <c r="D341" s="2">
        <v>616</v>
      </c>
      <c r="E341" s="2">
        <v>45</v>
      </c>
      <c r="F341" s="8">
        <v>834</v>
      </c>
      <c r="G341" s="10">
        <f t="shared" si="10"/>
        <v>5.3956834532374098E-2</v>
      </c>
      <c r="H341" s="23">
        <f>F341/F$897*induk!C$22</f>
        <v>550.50858151377838</v>
      </c>
      <c r="I341" s="23">
        <f t="shared" si="11"/>
        <v>337459.7802212502</v>
      </c>
      <c r="J341" s="23">
        <f>induk!T350</f>
        <v>81237.549374999944</v>
      </c>
    </row>
    <row r="342" spans="1:10" ht="15" customHeight="1" x14ac:dyDescent="0.2">
      <c r="A342" s="2">
        <v>338</v>
      </c>
      <c r="B342" s="2">
        <v>1921033</v>
      </c>
      <c r="C342" s="16" t="s">
        <v>99</v>
      </c>
      <c r="D342" s="2">
        <v>616</v>
      </c>
      <c r="E342" s="2">
        <v>117</v>
      </c>
      <c r="F342" s="8">
        <v>952</v>
      </c>
      <c r="G342" s="10">
        <f t="shared" si="10"/>
        <v>0.12289915966386554</v>
      </c>
      <c r="H342" s="23">
        <f>F342/F$897*induk!C$22</f>
        <v>628.39828489342563</v>
      </c>
      <c r="I342" s="23">
        <f t="shared" si="11"/>
        <v>338088.17850614362</v>
      </c>
      <c r="J342" s="23">
        <f>induk!T351</f>
        <v>81237.549374999944</v>
      </c>
    </row>
    <row r="343" spans="1:10" ht="15" customHeight="1" x14ac:dyDescent="0.2">
      <c r="A343" s="2">
        <v>339</v>
      </c>
      <c r="B343" s="2">
        <v>1921087</v>
      </c>
      <c r="C343" s="16" t="s">
        <v>104</v>
      </c>
      <c r="D343" s="2">
        <v>616</v>
      </c>
      <c r="E343" s="2">
        <v>88</v>
      </c>
      <c r="F343" s="8">
        <v>619</v>
      </c>
      <c r="G343" s="10">
        <f t="shared" si="10"/>
        <v>0.1421647819063005</v>
      </c>
      <c r="H343" s="23">
        <f>F343/F$897*induk!C$22</f>
        <v>408.59090162713284</v>
      </c>
      <c r="I343" s="23">
        <f t="shared" si="11"/>
        <v>338496.76940777077</v>
      </c>
      <c r="J343" s="23">
        <f>induk!T352</f>
        <v>81237.549374999944</v>
      </c>
    </row>
    <row r="344" spans="1:10" ht="15" customHeight="1" x14ac:dyDescent="0.2">
      <c r="A344" s="2">
        <v>340</v>
      </c>
      <c r="B344" s="2">
        <v>3611492</v>
      </c>
      <c r="C344" s="16" t="s">
        <v>526</v>
      </c>
      <c r="D344" s="2">
        <v>615</v>
      </c>
      <c r="E344" s="2">
        <v>45</v>
      </c>
      <c r="F344" s="8">
        <v>2361</v>
      </c>
      <c r="G344" s="10">
        <f t="shared" si="10"/>
        <v>1.9059720457433291E-2</v>
      </c>
      <c r="H344" s="23">
        <f>F344/F$897*induk!C$22</f>
        <v>1558.4541498249769</v>
      </c>
      <c r="I344" s="23">
        <f t="shared" si="11"/>
        <v>340055.22355759575</v>
      </c>
      <c r="J344" s="23">
        <f>induk!T353</f>
        <v>81990.288124999963</v>
      </c>
    </row>
    <row r="345" spans="1:10" ht="15" customHeight="1" x14ac:dyDescent="0.2">
      <c r="A345" s="2">
        <v>341</v>
      </c>
      <c r="B345" s="2">
        <v>3331083</v>
      </c>
      <c r="C345" s="16" t="s">
        <v>251</v>
      </c>
      <c r="D345" s="2">
        <v>614</v>
      </c>
      <c r="E345" s="2">
        <v>70</v>
      </c>
      <c r="F345" s="8">
        <v>2371</v>
      </c>
      <c r="G345" s="10">
        <f t="shared" si="10"/>
        <v>2.9523407844791228E-2</v>
      </c>
      <c r="H345" s="23">
        <f>F345/F$897*induk!C$22</f>
        <v>1565.054972145286</v>
      </c>
      <c r="I345" s="23">
        <f t="shared" si="11"/>
        <v>341620.27852974104</v>
      </c>
      <c r="J345" s="23">
        <f>induk!T354</f>
        <v>82743.026874999981</v>
      </c>
    </row>
    <row r="346" spans="1:10" ht="15" customHeight="1" x14ac:dyDescent="0.2">
      <c r="A346" s="2">
        <v>342</v>
      </c>
      <c r="B346" s="2">
        <v>1921161</v>
      </c>
      <c r="C346" s="16" t="s">
        <v>111</v>
      </c>
      <c r="D346" s="2">
        <v>614</v>
      </c>
      <c r="E346" s="2">
        <v>73</v>
      </c>
      <c r="F346" s="8">
        <v>2019</v>
      </c>
      <c r="G346" s="10">
        <f t="shared" si="10"/>
        <v>3.6156513125309563E-2</v>
      </c>
      <c r="H346" s="23">
        <f>F346/F$897*induk!C$22</f>
        <v>1332.706026470406</v>
      </c>
      <c r="I346" s="23">
        <f t="shared" si="11"/>
        <v>342952.98455621145</v>
      </c>
      <c r="J346" s="23">
        <f>induk!T355</f>
        <v>82743.026874999981</v>
      </c>
    </row>
    <row r="347" spans="1:10" ht="15" customHeight="1" x14ac:dyDescent="0.2">
      <c r="A347" s="2">
        <v>343</v>
      </c>
      <c r="B347" s="2">
        <v>3631136</v>
      </c>
      <c r="C347" s="16" t="s">
        <v>564</v>
      </c>
      <c r="D347" s="2">
        <v>614</v>
      </c>
      <c r="E347" s="2">
        <v>45</v>
      </c>
      <c r="F347" s="8">
        <v>880</v>
      </c>
      <c r="G347" s="10">
        <f t="shared" si="10"/>
        <v>5.113636363636364E-2</v>
      </c>
      <c r="H347" s="23">
        <f>F347/F$897*induk!C$22</f>
        <v>580.87236418720022</v>
      </c>
      <c r="I347" s="23">
        <f t="shared" si="11"/>
        <v>343533.85692039866</v>
      </c>
      <c r="J347" s="23">
        <f>induk!T356</f>
        <v>82743.026874999981</v>
      </c>
    </row>
    <row r="348" spans="1:10" ht="15" customHeight="1" x14ac:dyDescent="0.2">
      <c r="A348" s="2">
        <v>344</v>
      </c>
      <c r="B348" s="2">
        <v>3811215</v>
      </c>
      <c r="C348" s="16" t="s">
        <v>708</v>
      </c>
      <c r="D348" s="2">
        <v>614</v>
      </c>
      <c r="E348" s="2">
        <v>48</v>
      </c>
      <c r="F348" s="8">
        <v>529</v>
      </c>
      <c r="G348" s="10">
        <f t="shared" si="10"/>
        <v>9.0737240075614373E-2</v>
      </c>
      <c r="H348" s="23">
        <f>F348/F$897*induk!C$22</f>
        <v>349.18350074435102</v>
      </c>
      <c r="I348" s="23">
        <f t="shared" si="11"/>
        <v>343883.040421143</v>
      </c>
      <c r="J348" s="23">
        <f>induk!T357</f>
        <v>82743.026874999981</v>
      </c>
    </row>
    <row r="349" spans="1:10" ht="15" customHeight="1" x14ac:dyDescent="0.2">
      <c r="A349" s="2">
        <v>345</v>
      </c>
      <c r="B349" s="2">
        <v>1921095</v>
      </c>
      <c r="C349" s="16" t="s">
        <v>105</v>
      </c>
      <c r="D349" s="2">
        <v>614</v>
      </c>
      <c r="E349" s="2">
        <v>88</v>
      </c>
      <c r="F349" s="8">
        <v>632</v>
      </c>
      <c r="G349" s="10">
        <f t="shared" si="10"/>
        <v>0.13924050632911392</v>
      </c>
      <c r="H349" s="23">
        <f>F349/F$897*induk!C$22</f>
        <v>417.17197064353473</v>
      </c>
      <c r="I349" s="23">
        <f t="shared" si="11"/>
        <v>344300.21239178651</v>
      </c>
      <c r="J349" s="23">
        <f>induk!T358</f>
        <v>82743.026874999981</v>
      </c>
    </row>
    <row r="350" spans="1:10" ht="15" customHeight="1" x14ac:dyDescent="0.2">
      <c r="A350" s="2">
        <v>346</v>
      </c>
      <c r="B350" s="2">
        <v>3331036</v>
      </c>
      <c r="C350" s="16" t="s">
        <v>246</v>
      </c>
      <c r="D350" s="2">
        <v>613</v>
      </c>
      <c r="E350" s="2">
        <v>50</v>
      </c>
      <c r="F350" s="8">
        <v>1020</v>
      </c>
      <c r="G350" s="10">
        <f t="shared" si="10"/>
        <v>4.9019607843137254E-2</v>
      </c>
      <c r="H350" s="23">
        <f>F350/F$897*induk!C$22</f>
        <v>673.28387667152754</v>
      </c>
      <c r="I350" s="23">
        <f t="shared" si="11"/>
        <v>344973.49626845802</v>
      </c>
      <c r="J350" s="23">
        <f>induk!T359</f>
        <v>83495.765625</v>
      </c>
    </row>
    <row r="351" spans="1:10" ht="15" customHeight="1" x14ac:dyDescent="0.2">
      <c r="A351" s="2">
        <v>347</v>
      </c>
      <c r="B351" s="2">
        <v>3551051</v>
      </c>
      <c r="C351" s="16" t="s">
        <v>420</v>
      </c>
      <c r="D351" s="2">
        <v>611</v>
      </c>
      <c r="E351" s="2">
        <v>70</v>
      </c>
      <c r="F351" s="8">
        <v>790</v>
      </c>
      <c r="G351" s="10">
        <f t="shared" si="10"/>
        <v>8.8607594936708861E-2</v>
      </c>
      <c r="H351" s="23">
        <f>F351/F$897*induk!C$22</f>
        <v>521.46496330441835</v>
      </c>
      <c r="I351" s="23">
        <f t="shared" si="11"/>
        <v>345494.96123176243</v>
      </c>
      <c r="J351" s="23">
        <f>induk!T360</f>
        <v>85001.243124999979</v>
      </c>
    </row>
    <row r="352" spans="1:10" ht="15" customHeight="1" x14ac:dyDescent="0.2">
      <c r="A352" s="2">
        <v>348</v>
      </c>
      <c r="B352" s="2">
        <v>3561215</v>
      </c>
      <c r="C352" s="16" t="s">
        <v>471</v>
      </c>
      <c r="D352" s="2">
        <v>610</v>
      </c>
      <c r="E352" s="2">
        <v>32</v>
      </c>
      <c r="F352" s="8">
        <v>1969</v>
      </c>
      <c r="G352" s="10">
        <f t="shared" si="10"/>
        <v>1.6251904520060943E-2</v>
      </c>
      <c r="H352" s="23">
        <f>F352/F$897*induk!C$22</f>
        <v>1299.7019148688603</v>
      </c>
      <c r="I352" s="23">
        <f t="shared" si="11"/>
        <v>346794.66314663127</v>
      </c>
      <c r="J352" s="23">
        <f>induk!T361</f>
        <v>85753.981874999998</v>
      </c>
    </row>
    <row r="353" spans="1:10" ht="15" customHeight="1" x14ac:dyDescent="0.2">
      <c r="A353" s="2">
        <v>349</v>
      </c>
      <c r="B353" s="2">
        <v>3831162</v>
      </c>
      <c r="C353" s="16" t="s">
        <v>755</v>
      </c>
      <c r="D353" s="2">
        <v>610</v>
      </c>
      <c r="E353" s="2">
        <v>36</v>
      </c>
      <c r="F353" s="8">
        <v>788</v>
      </c>
      <c r="G353" s="10">
        <f t="shared" si="10"/>
        <v>4.5685279187817257E-2</v>
      </c>
      <c r="H353" s="23">
        <f>F353/F$897*induk!C$22</f>
        <v>520.14479884035654</v>
      </c>
      <c r="I353" s="23">
        <f t="shared" si="11"/>
        <v>347314.80794547161</v>
      </c>
      <c r="J353" s="23">
        <f>induk!T362</f>
        <v>85753.981874999998</v>
      </c>
    </row>
    <row r="354" spans="1:10" ht="15" customHeight="1" x14ac:dyDescent="0.2">
      <c r="A354" s="2">
        <v>350</v>
      </c>
      <c r="B354" s="2">
        <v>3551291</v>
      </c>
      <c r="C354" s="16" t="s">
        <v>444</v>
      </c>
      <c r="D354" s="2">
        <v>610</v>
      </c>
      <c r="E354" s="2">
        <v>125</v>
      </c>
      <c r="F354" s="8">
        <v>1524</v>
      </c>
      <c r="G354" s="10">
        <f t="shared" si="10"/>
        <v>8.2020997375328086E-2</v>
      </c>
      <c r="H354" s="23">
        <f>F354/F$897*induk!C$22</f>
        <v>1005.9653216151058</v>
      </c>
      <c r="I354" s="23">
        <f t="shared" si="11"/>
        <v>348320.77326708671</v>
      </c>
      <c r="J354" s="23">
        <f>induk!T363</f>
        <v>85753.981874999998</v>
      </c>
    </row>
    <row r="355" spans="1:10" ht="15" customHeight="1" x14ac:dyDescent="0.2">
      <c r="A355" s="2">
        <v>351</v>
      </c>
      <c r="B355" s="2">
        <v>1711396</v>
      </c>
      <c r="C355" s="16" t="s">
        <v>96</v>
      </c>
      <c r="D355" s="2">
        <v>610</v>
      </c>
      <c r="E355" s="2">
        <v>50</v>
      </c>
      <c r="F355" s="8">
        <v>517</v>
      </c>
      <c r="G355" s="10">
        <f t="shared" si="10"/>
        <v>9.6711798839458407E-2</v>
      </c>
      <c r="H355" s="23">
        <f>F355/F$897*induk!C$22</f>
        <v>341.26251395998008</v>
      </c>
      <c r="I355" s="23">
        <f t="shared" si="11"/>
        <v>348662.03578104667</v>
      </c>
      <c r="J355" s="23">
        <f>induk!T364</f>
        <v>85753.981874999998</v>
      </c>
    </row>
    <row r="356" spans="1:10" ht="15" customHeight="1" x14ac:dyDescent="0.2">
      <c r="A356" s="2">
        <v>352</v>
      </c>
      <c r="B356" s="2">
        <v>3611325</v>
      </c>
      <c r="C356" s="16" t="s">
        <v>509</v>
      </c>
      <c r="D356" s="2">
        <v>610</v>
      </c>
      <c r="E356" s="2">
        <v>135</v>
      </c>
      <c r="F356" s="8">
        <v>1041</v>
      </c>
      <c r="G356" s="10">
        <f t="shared" si="10"/>
        <v>0.12968299711815562</v>
      </c>
      <c r="H356" s="23">
        <f>F356/F$897*induk!C$22</f>
        <v>687.14560354417665</v>
      </c>
      <c r="I356" s="23">
        <f t="shared" si="11"/>
        <v>349349.18138459086</v>
      </c>
      <c r="J356" s="23">
        <f>induk!T365</f>
        <v>85753.981874999998</v>
      </c>
    </row>
    <row r="357" spans="1:10" ht="15" customHeight="1" x14ac:dyDescent="0.2">
      <c r="A357" s="2">
        <v>353</v>
      </c>
      <c r="B357" s="2">
        <v>3721112</v>
      </c>
      <c r="C357" s="16" t="s">
        <v>623</v>
      </c>
      <c r="D357" s="2">
        <v>610</v>
      </c>
      <c r="E357" s="2">
        <v>48</v>
      </c>
      <c r="F357" s="8">
        <v>353</v>
      </c>
      <c r="G357" s="10">
        <f t="shared" si="10"/>
        <v>0.1359773371104816</v>
      </c>
      <c r="H357" s="23">
        <f>F357/F$897*induk!C$22</f>
        <v>233.009027906911</v>
      </c>
      <c r="I357" s="23">
        <f t="shared" si="11"/>
        <v>349582.19041249779</v>
      </c>
      <c r="J357" s="23">
        <f>induk!T366</f>
        <v>85753.981874999998</v>
      </c>
    </row>
    <row r="358" spans="1:10" ht="15" customHeight="1" x14ac:dyDescent="0.2">
      <c r="A358" s="2">
        <v>354</v>
      </c>
      <c r="B358" s="2">
        <v>3841133</v>
      </c>
      <c r="C358" s="16" t="s">
        <v>772</v>
      </c>
      <c r="D358" s="2">
        <v>610</v>
      </c>
      <c r="E358" s="2">
        <v>100</v>
      </c>
      <c r="F358" s="8">
        <v>421</v>
      </c>
      <c r="G358" s="10">
        <f t="shared" si="10"/>
        <v>0.23752969121140141</v>
      </c>
      <c r="H358" s="23">
        <f>F358/F$897*induk!C$22</f>
        <v>277.8946196850128</v>
      </c>
      <c r="I358" s="23">
        <f t="shared" si="11"/>
        <v>349860.0850321828</v>
      </c>
      <c r="J358" s="23">
        <f>induk!T367</f>
        <v>85753.981874999998</v>
      </c>
    </row>
    <row r="359" spans="1:10" ht="15" customHeight="1" x14ac:dyDescent="0.2">
      <c r="A359" s="2">
        <v>355</v>
      </c>
      <c r="B359" s="2">
        <v>3511243</v>
      </c>
      <c r="C359" s="16" t="s">
        <v>374</v>
      </c>
      <c r="D359" s="2">
        <v>609</v>
      </c>
      <c r="E359" s="2">
        <v>22</v>
      </c>
      <c r="F359" s="8">
        <v>832</v>
      </c>
      <c r="G359" s="10">
        <f t="shared" si="10"/>
        <v>2.6442307692307692E-2</v>
      </c>
      <c r="H359" s="23">
        <f>F359/F$897*induk!C$22</f>
        <v>549.18841704971658</v>
      </c>
      <c r="I359" s="23">
        <f t="shared" si="11"/>
        <v>350409.27344923251</v>
      </c>
      <c r="J359" s="23">
        <f>induk!T368</f>
        <v>86506.720625000016</v>
      </c>
    </row>
    <row r="360" spans="1:10" ht="15" customHeight="1" x14ac:dyDescent="0.2">
      <c r="A360" s="2">
        <v>356</v>
      </c>
      <c r="B360" s="2">
        <v>3551163</v>
      </c>
      <c r="C360" s="16" t="s">
        <v>431</v>
      </c>
      <c r="D360" s="2">
        <v>609</v>
      </c>
      <c r="E360" s="2">
        <v>50</v>
      </c>
      <c r="F360" s="8">
        <v>750</v>
      </c>
      <c r="G360" s="10">
        <f t="shared" si="10"/>
        <v>6.6666666666666666E-2</v>
      </c>
      <c r="H360" s="23">
        <f>F360/F$897*induk!C$22</f>
        <v>495.06167402318198</v>
      </c>
      <c r="I360" s="23">
        <f t="shared" si="11"/>
        <v>350904.33512325567</v>
      </c>
      <c r="J360" s="23">
        <f>induk!T369</f>
        <v>86506.720625000016</v>
      </c>
    </row>
    <row r="361" spans="1:10" ht="15" customHeight="1" x14ac:dyDescent="0.2">
      <c r="A361" s="2">
        <v>357</v>
      </c>
      <c r="B361" s="2">
        <v>3721294</v>
      </c>
      <c r="C361" s="16" t="s">
        <v>640</v>
      </c>
      <c r="D361" s="2">
        <v>609</v>
      </c>
      <c r="E361" s="2">
        <v>80</v>
      </c>
      <c r="F361" s="8">
        <v>1017</v>
      </c>
      <c r="G361" s="10">
        <f t="shared" si="10"/>
        <v>7.8662733529990161E-2</v>
      </c>
      <c r="H361" s="23">
        <f>F361/F$897*induk!C$22</f>
        <v>671.30362997543477</v>
      </c>
      <c r="I361" s="23">
        <f t="shared" si="11"/>
        <v>351575.63875323109</v>
      </c>
      <c r="J361" s="23">
        <f>induk!T370</f>
        <v>86506.720625000016</v>
      </c>
    </row>
    <row r="362" spans="1:10" ht="15" customHeight="1" x14ac:dyDescent="0.2">
      <c r="A362" s="2">
        <v>358</v>
      </c>
      <c r="B362" s="4">
        <v>-3711381</v>
      </c>
      <c r="C362" s="16" t="s">
        <v>610</v>
      </c>
      <c r="D362" s="13">
        <v>609</v>
      </c>
      <c r="E362" s="13">
        <v>25</v>
      </c>
      <c r="F362" s="11">
        <v>0</v>
      </c>
      <c r="G362" s="12" t="e">
        <f t="shared" si="10"/>
        <v>#DIV/0!</v>
      </c>
      <c r="H362" s="23">
        <f>F362/F$897*induk!C$22</f>
        <v>0</v>
      </c>
      <c r="I362" s="23">
        <f t="shared" si="11"/>
        <v>351575.63875323109</v>
      </c>
      <c r="J362" s="23">
        <f>induk!T371</f>
        <v>86506.720625000016</v>
      </c>
    </row>
    <row r="363" spans="1:10" ht="15" customHeight="1" x14ac:dyDescent="0.2">
      <c r="A363" s="2">
        <v>359</v>
      </c>
      <c r="B363" s="2">
        <v>3511185</v>
      </c>
      <c r="C363" s="16" t="s">
        <v>368</v>
      </c>
      <c r="D363" s="2">
        <v>608</v>
      </c>
      <c r="E363" s="2">
        <v>50</v>
      </c>
      <c r="F363" s="8">
        <v>1558</v>
      </c>
      <c r="G363" s="10">
        <f t="shared" si="10"/>
        <v>3.2092426187419767E-2</v>
      </c>
      <c r="H363" s="23">
        <f>F363/F$897*induk!C$22</f>
        <v>1028.4081175041567</v>
      </c>
      <c r="I363" s="23">
        <f t="shared" si="11"/>
        <v>352604.04687073524</v>
      </c>
      <c r="J363" s="23">
        <f>induk!T372</f>
        <v>87259.459374999977</v>
      </c>
    </row>
    <row r="364" spans="1:10" ht="15" customHeight="1" x14ac:dyDescent="0.2">
      <c r="A364" s="2">
        <v>360</v>
      </c>
      <c r="B364" s="2">
        <v>3811142</v>
      </c>
      <c r="C364" s="16" t="s">
        <v>701</v>
      </c>
      <c r="D364" s="2">
        <v>608</v>
      </c>
      <c r="E364" s="2">
        <v>32</v>
      </c>
      <c r="F364" s="8">
        <v>869</v>
      </c>
      <c r="G364" s="10">
        <f t="shared" si="10"/>
        <v>3.6823935558112773E-2</v>
      </c>
      <c r="H364" s="23">
        <f>F364/F$897*induk!C$22</f>
        <v>573.61145963486013</v>
      </c>
      <c r="I364" s="23">
        <f t="shared" si="11"/>
        <v>353177.65833037009</v>
      </c>
      <c r="J364" s="23">
        <f>induk!T373</f>
        <v>87259.459374999977</v>
      </c>
    </row>
    <row r="365" spans="1:10" ht="15" customHeight="1" x14ac:dyDescent="0.2">
      <c r="A365" s="2">
        <v>361</v>
      </c>
      <c r="B365" s="2">
        <v>3611317</v>
      </c>
      <c r="C365" s="16" t="s">
        <v>508</v>
      </c>
      <c r="D365" s="2">
        <v>608</v>
      </c>
      <c r="E365" s="2">
        <v>14</v>
      </c>
      <c r="F365" s="8">
        <v>258</v>
      </c>
      <c r="G365" s="10">
        <f t="shared" si="10"/>
        <v>5.4263565891472867E-2</v>
      </c>
      <c r="H365" s="23">
        <f>F365/F$897*induk!C$22</f>
        <v>170.30121586397462</v>
      </c>
      <c r="I365" s="23">
        <f t="shared" si="11"/>
        <v>353347.95954623405</v>
      </c>
      <c r="J365" s="23">
        <f>induk!T374</f>
        <v>87259.459374999977</v>
      </c>
    </row>
    <row r="366" spans="1:10" ht="15" customHeight="1" x14ac:dyDescent="0.2">
      <c r="A366" s="2">
        <v>362</v>
      </c>
      <c r="B366" s="2">
        <v>3611221</v>
      </c>
      <c r="C366" s="16" t="s">
        <v>500</v>
      </c>
      <c r="D366" s="2">
        <v>608</v>
      </c>
      <c r="E366" s="2">
        <v>36</v>
      </c>
      <c r="F366" s="8">
        <v>576</v>
      </c>
      <c r="G366" s="10">
        <f t="shared" si="10"/>
        <v>6.25E-2</v>
      </c>
      <c r="H366" s="23">
        <f>F366/F$897*induk!C$22</f>
        <v>380.20736564980376</v>
      </c>
      <c r="I366" s="23">
        <f t="shared" si="11"/>
        <v>353728.16691188386</v>
      </c>
      <c r="J366" s="23">
        <f>induk!T375</f>
        <v>87259.459374999977</v>
      </c>
    </row>
    <row r="367" spans="1:10" ht="15" customHeight="1" x14ac:dyDescent="0.2">
      <c r="A367" s="2">
        <v>363</v>
      </c>
      <c r="B367" s="2">
        <v>3721271</v>
      </c>
      <c r="C367" s="16" t="s">
        <v>638</v>
      </c>
      <c r="D367" s="2">
        <v>608</v>
      </c>
      <c r="E367" s="2">
        <v>168</v>
      </c>
      <c r="F367" s="8">
        <v>2623</v>
      </c>
      <c r="G367" s="10">
        <f t="shared" si="10"/>
        <v>6.404879908501715E-2</v>
      </c>
      <c r="H367" s="23">
        <f>F367/F$897*induk!C$22</f>
        <v>1731.3956946170752</v>
      </c>
      <c r="I367" s="23">
        <f t="shared" si="11"/>
        <v>355459.56260650093</v>
      </c>
      <c r="J367" s="23">
        <f>induk!T376</f>
        <v>87259.459374999977</v>
      </c>
    </row>
    <row r="368" spans="1:10" ht="15" customHeight="1" x14ac:dyDescent="0.2">
      <c r="A368" s="2">
        <v>364</v>
      </c>
      <c r="B368" s="2">
        <v>3231147</v>
      </c>
      <c r="C368" s="16" t="s">
        <v>203</v>
      </c>
      <c r="D368" s="2">
        <v>608</v>
      </c>
      <c r="E368" s="2">
        <v>40</v>
      </c>
      <c r="F368" s="8">
        <v>280</v>
      </c>
      <c r="G368" s="10">
        <f t="shared" si="10"/>
        <v>0.14285714285714285</v>
      </c>
      <c r="H368" s="23">
        <f>F368/F$897*induk!C$22</f>
        <v>184.82302496865461</v>
      </c>
      <c r="I368" s="23">
        <f t="shared" si="11"/>
        <v>355644.3856314696</v>
      </c>
      <c r="J368" s="23">
        <f>induk!T377</f>
        <v>87259.459374999977</v>
      </c>
    </row>
    <row r="369" spans="1:10" ht="15" customHeight="1" x14ac:dyDescent="0.2">
      <c r="A369" s="2">
        <v>365</v>
      </c>
      <c r="B369" s="2">
        <v>3731095</v>
      </c>
      <c r="C369" s="16" t="s">
        <v>666</v>
      </c>
      <c r="D369" s="2">
        <v>608</v>
      </c>
      <c r="E369" s="2">
        <v>50</v>
      </c>
      <c r="F369" s="8">
        <v>341</v>
      </c>
      <c r="G369" s="10">
        <f t="shared" si="10"/>
        <v>0.1466275659824047</v>
      </c>
      <c r="H369" s="23">
        <f>F369/F$897*induk!C$22</f>
        <v>225.08804112254009</v>
      </c>
      <c r="I369" s="23">
        <f t="shared" si="11"/>
        <v>355869.47367259214</v>
      </c>
      <c r="J369" s="23">
        <f>induk!T378</f>
        <v>87259.459374999977</v>
      </c>
    </row>
    <row r="370" spans="1:10" ht="15" customHeight="1" x14ac:dyDescent="0.2">
      <c r="A370" s="2">
        <v>366</v>
      </c>
      <c r="B370" s="4">
        <v>-3561246</v>
      </c>
      <c r="C370" s="16" t="s">
        <v>474</v>
      </c>
      <c r="D370" s="13">
        <v>608</v>
      </c>
      <c r="E370" s="13">
        <v>16</v>
      </c>
      <c r="F370" s="11">
        <v>0</v>
      </c>
      <c r="G370" s="12" t="e">
        <f t="shared" si="10"/>
        <v>#DIV/0!</v>
      </c>
      <c r="H370" s="23">
        <f>F370/F$897*induk!C$22</f>
        <v>0</v>
      </c>
      <c r="I370" s="23">
        <f t="shared" si="11"/>
        <v>355869.47367259214</v>
      </c>
      <c r="J370" s="23">
        <f>induk!T379</f>
        <v>87259.459374999977</v>
      </c>
    </row>
    <row r="371" spans="1:10" ht="15" customHeight="1" x14ac:dyDescent="0.2">
      <c r="A371" s="2">
        <v>367</v>
      </c>
      <c r="B371" s="2">
        <v>3511204</v>
      </c>
      <c r="C371" s="16" t="s">
        <v>370</v>
      </c>
      <c r="D371" s="2">
        <v>607</v>
      </c>
      <c r="E371" s="2">
        <v>32</v>
      </c>
      <c r="F371" s="8">
        <v>2046</v>
      </c>
      <c r="G371" s="10">
        <f t="shared" si="10"/>
        <v>1.5640273704789834E-2</v>
      </c>
      <c r="H371" s="23">
        <f>F371/F$897*induk!C$22</f>
        <v>1350.5282467352404</v>
      </c>
      <c r="I371" s="23">
        <f t="shared" si="11"/>
        <v>357220.00191932736</v>
      </c>
      <c r="J371" s="23">
        <f>induk!T380</f>
        <v>88012.198124999995</v>
      </c>
    </row>
    <row r="372" spans="1:10" ht="15" customHeight="1" x14ac:dyDescent="0.2">
      <c r="A372" s="2">
        <v>368</v>
      </c>
      <c r="B372" s="2">
        <v>3211294</v>
      </c>
      <c r="C372" s="16" t="s">
        <v>172</v>
      </c>
      <c r="D372" s="2">
        <v>606</v>
      </c>
      <c r="E372" s="2">
        <v>28</v>
      </c>
      <c r="F372" s="8">
        <v>518</v>
      </c>
      <c r="G372" s="10">
        <f t="shared" si="10"/>
        <v>5.4054054054054057E-2</v>
      </c>
      <c r="H372" s="23">
        <f>F372/F$897*induk!C$22</f>
        <v>341.92259619201104</v>
      </c>
      <c r="I372" s="23">
        <f t="shared" si="11"/>
        <v>357561.92451551935</v>
      </c>
      <c r="J372" s="23">
        <f>induk!T381</f>
        <v>88764.936875000014</v>
      </c>
    </row>
    <row r="373" spans="1:10" ht="15" customHeight="1" x14ac:dyDescent="0.2">
      <c r="A373" s="2">
        <v>369</v>
      </c>
      <c r="B373" s="2">
        <v>6111165</v>
      </c>
      <c r="C373" s="16" t="s">
        <v>807</v>
      </c>
      <c r="D373" s="2">
        <v>606</v>
      </c>
      <c r="E373" s="2">
        <v>50</v>
      </c>
      <c r="F373" s="8">
        <v>226</v>
      </c>
      <c r="G373" s="10">
        <f t="shared" si="10"/>
        <v>0.22123893805309736</v>
      </c>
      <c r="H373" s="23">
        <f>F373/F$897*induk!C$22</f>
        <v>149.1785844389855</v>
      </c>
      <c r="I373" s="23">
        <f t="shared" si="11"/>
        <v>357711.10309995833</v>
      </c>
      <c r="J373" s="23">
        <f>induk!T382</f>
        <v>88764.936875000014</v>
      </c>
    </row>
    <row r="374" spans="1:10" ht="15" customHeight="1" x14ac:dyDescent="0.2">
      <c r="A374" s="2">
        <v>370</v>
      </c>
      <c r="B374" s="2">
        <v>3411033</v>
      </c>
      <c r="C374" s="16" t="s">
        <v>304</v>
      </c>
      <c r="D374" s="2">
        <v>605</v>
      </c>
      <c r="E374" s="2">
        <v>35</v>
      </c>
      <c r="F374" s="8">
        <v>1119</v>
      </c>
      <c r="G374" s="10">
        <f t="shared" si="10"/>
        <v>3.1277926720285967E-2</v>
      </c>
      <c r="H374" s="23">
        <f>F374/F$897*induk!C$22</f>
        <v>738.63201764258758</v>
      </c>
      <c r="I374" s="23">
        <f t="shared" si="11"/>
        <v>358449.73511760094</v>
      </c>
      <c r="J374" s="23">
        <f>induk!T383</f>
        <v>89517.675624999974</v>
      </c>
    </row>
    <row r="375" spans="1:10" ht="15" customHeight="1" x14ac:dyDescent="0.2">
      <c r="A375" s="2">
        <v>371</v>
      </c>
      <c r="B375" s="2">
        <v>3821256</v>
      </c>
      <c r="C375" s="16" t="s">
        <v>733</v>
      </c>
      <c r="D375" s="2">
        <v>605</v>
      </c>
      <c r="E375" s="2">
        <v>32</v>
      </c>
      <c r="F375" s="8">
        <v>962</v>
      </c>
      <c r="G375" s="10">
        <f t="shared" si="10"/>
        <v>3.3264033264033266E-2</v>
      </c>
      <c r="H375" s="23">
        <f>F375/F$897*induk!C$22</f>
        <v>634.99910721373476</v>
      </c>
      <c r="I375" s="23">
        <f t="shared" si="11"/>
        <v>359084.73422481469</v>
      </c>
      <c r="J375" s="23">
        <f>induk!T384</f>
        <v>89517.675624999974</v>
      </c>
    </row>
    <row r="376" spans="1:10" ht="15" customHeight="1" x14ac:dyDescent="0.2">
      <c r="A376" s="2">
        <v>372</v>
      </c>
      <c r="B376" s="4">
        <v>-3331292</v>
      </c>
      <c r="C376" s="16" t="s">
        <v>268</v>
      </c>
      <c r="D376" s="13">
        <v>605</v>
      </c>
      <c r="E376" s="13">
        <v>30</v>
      </c>
      <c r="F376" s="11">
        <v>614</v>
      </c>
      <c r="G376" s="12">
        <f t="shared" si="10"/>
        <v>4.8859934853420196E-2</v>
      </c>
      <c r="H376" s="23">
        <f>F376/F$897*induk!C$22</f>
        <v>405.29049046697833</v>
      </c>
      <c r="I376" s="23">
        <f t="shared" si="11"/>
        <v>359490.02471528167</v>
      </c>
      <c r="J376" s="23">
        <f>induk!T385</f>
        <v>89517.675624999974</v>
      </c>
    </row>
    <row r="377" spans="1:10" ht="15" customHeight="1" x14ac:dyDescent="0.2">
      <c r="A377" s="2">
        <v>373</v>
      </c>
      <c r="B377" s="2">
        <v>1711214</v>
      </c>
      <c r="C377" s="16" t="s">
        <v>78</v>
      </c>
      <c r="D377" s="2">
        <v>605</v>
      </c>
      <c r="E377" s="2">
        <v>45</v>
      </c>
      <c r="F377" s="8">
        <v>760</v>
      </c>
      <c r="G377" s="10">
        <f t="shared" si="10"/>
        <v>5.921052631578947E-2</v>
      </c>
      <c r="H377" s="23">
        <f>F377/F$897*induk!C$22</f>
        <v>501.66249634349106</v>
      </c>
      <c r="I377" s="23">
        <f t="shared" si="11"/>
        <v>359991.68721162516</v>
      </c>
      <c r="J377" s="23">
        <f>induk!T386</f>
        <v>89517.675624999974</v>
      </c>
    </row>
    <row r="378" spans="1:10" ht="15" customHeight="1" x14ac:dyDescent="0.2">
      <c r="A378" s="2">
        <v>374</v>
      </c>
      <c r="B378" s="2">
        <v>3611283</v>
      </c>
      <c r="C378" s="16" t="s">
        <v>505</v>
      </c>
      <c r="D378" s="2">
        <v>605</v>
      </c>
      <c r="E378" s="2">
        <v>27</v>
      </c>
      <c r="F378" s="8">
        <v>341</v>
      </c>
      <c r="G378" s="10">
        <f t="shared" si="10"/>
        <v>7.9178885630498533E-2</v>
      </c>
      <c r="H378" s="23">
        <f>F378/F$897*induk!C$22</f>
        <v>225.08804112254009</v>
      </c>
      <c r="I378" s="23">
        <f t="shared" si="11"/>
        <v>360216.7752527477</v>
      </c>
      <c r="J378" s="23">
        <f>induk!T387</f>
        <v>89517.675624999974</v>
      </c>
    </row>
    <row r="379" spans="1:10" ht="15" customHeight="1" x14ac:dyDescent="0.2">
      <c r="A379" s="2">
        <v>375</v>
      </c>
      <c r="B379" s="4">
        <v>-3331326</v>
      </c>
      <c r="C379" s="16" t="s">
        <v>271</v>
      </c>
      <c r="D379" s="13">
        <v>605</v>
      </c>
      <c r="E379" s="13">
        <v>-30</v>
      </c>
      <c r="F379" s="11">
        <v>-188</v>
      </c>
      <c r="G379" s="12">
        <f t="shared" si="10"/>
        <v>0.15957446808510639</v>
      </c>
      <c r="H379" s="23">
        <f>F379/F$897*induk!C$22</f>
        <v>-124.09545962181095</v>
      </c>
      <c r="I379" s="23">
        <f t="shared" si="11"/>
        <v>360092.67979312589</v>
      </c>
      <c r="J379" s="23">
        <f>induk!T388</f>
        <v>89517.675624999974</v>
      </c>
    </row>
    <row r="380" spans="1:10" ht="15" customHeight="1" x14ac:dyDescent="0.2">
      <c r="A380" s="2">
        <v>376</v>
      </c>
      <c r="B380" s="2">
        <v>3841075</v>
      </c>
      <c r="C380" s="16" t="s">
        <v>766</v>
      </c>
      <c r="D380" s="2">
        <v>605</v>
      </c>
      <c r="E380" s="2">
        <v>60</v>
      </c>
      <c r="F380" s="8">
        <v>311</v>
      </c>
      <c r="G380" s="10">
        <f t="shared" si="10"/>
        <v>0.19292604501607716</v>
      </c>
      <c r="H380" s="23">
        <f>F380/F$897*induk!C$22</f>
        <v>205.2855741616128</v>
      </c>
      <c r="I380" s="23">
        <f t="shared" si="11"/>
        <v>360297.96536728751</v>
      </c>
      <c r="J380" s="23">
        <f>induk!T389</f>
        <v>89517.675624999974</v>
      </c>
    </row>
    <row r="381" spans="1:10" ht="15" customHeight="1" x14ac:dyDescent="0.2">
      <c r="A381" s="2">
        <v>377</v>
      </c>
      <c r="B381" s="4">
        <v>-1921273</v>
      </c>
      <c r="C381" s="16" t="s">
        <v>122</v>
      </c>
      <c r="D381" s="13">
        <v>605</v>
      </c>
      <c r="E381" s="13">
        <v>59</v>
      </c>
      <c r="F381" s="11">
        <v>0</v>
      </c>
      <c r="G381" s="12" t="e">
        <f t="shared" si="10"/>
        <v>#DIV/0!</v>
      </c>
      <c r="H381" s="23">
        <f>F381/F$897*induk!C$22</f>
        <v>0</v>
      </c>
      <c r="I381" s="23">
        <f t="shared" si="11"/>
        <v>360297.96536728751</v>
      </c>
      <c r="J381" s="23">
        <f>induk!T390</f>
        <v>89517.675624999974</v>
      </c>
    </row>
    <row r="382" spans="1:10" ht="15" customHeight="1" x14ac:dyDescent="0.2">
      <c r="A382" s="2">
        <v>378</v>
      </c>
      <c r="B382" s="2">
        <v>3331133</v>
      </c>
      <c r="C382" s="16" t="s">
        <v>256</v>
      </c>
      <c r="D382" s="2">
        <v>604</v>
      </c>
      <c r="E382" s="2">
        <v>50</v>
      </c>
      <c r="F382" s="8">
        <v>1731</v>
      </c>
      <c r="G382" s="10">
        <f t="shared" si="10"/>
        <v>2.8885037550548817E-2</v>
      </c>
      <c r="H382" s="23">
        <f>F382/F$897*induk!C$22</f>
        <v>1142.6023436455041</v>
      </c>
      <c r="I382" s="23">
        <f t="shared" si="11"/>
        <v>361440.56771093304</v>
      </c>
      <c r="J382" s="23">
        <f>induk!T391</f>
        <v>90270.414374999993</v>
      </c>
    </row>
    <row r="383" spans="1:10" ht="15" customHeight="1" x14ac:dyDescent="0.2">
      <c r="A383" s="2">
        <v>379</v>
      </c>
      <c r="B383" s="2">
        <v>3531216</v>
      </c>
      <c r="C383" s="16" t="s">
        <v>404</v>
      </c>
      <c r="D383" s="2">
        <v>604</v>
      </c>
      <c r="E383" s="2">
        <v>40</v>
      </c>
      <c r="F383" s="8">
        <v>1112</v>
      </c>
      <c r="G383" s="10">
        <f t="shared" si="10"/>
        <v>3.5971223021582732E-2</v>
      </c>
      <c r="H383" s="23">
        <f>F383/F$897*induk!C$22</f>
        <v>734.01144201837121</v>
      </c>
      <c r="I383" s="23">
        <f t="shared" si="11"/>
        <v>362174.57915295142</v>
      </c>
      <c r="J383" s="23">
        <f>induk!T392</f>
        <v>90270.414374999993</v>
      </c>
    </row>
    <row r="384" spans="1:10" ht="15" customHeight="1" x14ac:dyDescent="0.2">
      <c r="A384" s="2">
        <v>380</v>
      </c>
      <c r="B384" s="2">
        <v>3551325</v>
      </c>
      <c r="C384" s="16" t="s">
        <v>447</v>
      </c>
      <c r="D384" s="2">
        <v>604</v>
      </c>
      <c r="E384" s="2">
        <v>50</v>
      </c>
      <c r="F384" s="8">
        <v>1334</v>
      </c>
      <c r="G384" s="10">
        <f t="shared" si="10"/>
        <v>3.7481259370314844E-2</v>
      </c>
      <c r="H384" s="23">
        <f>F384/F$897*induk!C$22</f>
        <v>880.54969752923307</v>
      </c>
      <c r="I384" s="23">
        <f t="shared" si="11"/>
        <v>363055.12885048066</v>
      </c>
      <c r="J384" s="23">
        <f>induk!T393</f>
        <v>90270.414374999993</v>
      </c>
    </row>
    <row r="385" spans="1:10" ht="15" customHeight="1" x14ac:dyDescent="0.2">
      <c r="A385" s="2">
        <v>381</v>
      </c>
      <c r="B385" s="2">
        <v>3531127</v>
      </c>
      <c r="C385" s="16" t="s">
        <v>395</v>
      </c>
      <c r="D385" s="2">
        <v>604</v>
      </c>
      <c r="E385" s="2">
        <v>50</v>
      </c>
      <c r="F385" s="8">
        <v>813</v>
      </c>
      <c r="G385" s="10">
        <f t="shared" si="10"/>
        <v>6.1500615006150061E-2</v>
      </c>
      <c r="H385" s="23">
        <f>F385/F$897*induk!C$22</f>
        <v>536.64685464112927</v>
      </c>
      <c r="I385" s="23">
        <f t="shared" si="11"/>
        <v>363591.77570512181</v>
      </c>
      <c r="J385" s="23">
        <f>induk!T394</f>
        <v>90270.414374999993</v>
      </c>
    </row>
    <row r="386" spans="1:10" ht="15" customHeight="1" x14ac:dyDescent="0.2">
      <c r="A386" s="2">
        <v>382</v>
      </c>
      <c r="B386" s="2">
        <v>3411281</v>
      </c>
      <c r="C386" s="16" t="s">
        <v>320</v>
      </c>
      <c r="D386" s="2">
        <v>604</v>
      </c>
      <c r="E386" s="2">
        <v>50</v>
      </c>
      <c r="F386" s="8">
        <v>772</v>
      </c>
      <c r="G386" s="10">
        <f t="shared" si="10"/>
        <v>6.4766839378238336E-2</v>
      </c>
      <c r="H386" s="23">
        <f>F386/F$897*induk!C$22</f>
        <v>509.583483127862</v>
      </c>
      <c r="I386" s="23">
        <f t="shared" si="11"/>
        <v>364101.35918824968</v>
      </c>
      <c r="J386" s="23">
        <f>induk!T395</f>
        <v>90270.414374999993</v>
      </c>
    </row>
    <row r="387" spans="1:10" ht="15" customHeight="1" x14ac:dyDescent="0.2">
      <c r="A387" s="2">
        <v>383</v>
      </c>
      <c r="B387" s="2">
        <v>3831185</v>
      </c>
      <c r="C387" s="16" t="s">
        <v>757</v>
      </c>
      <c r="D387" s="2">
        <v>604</v>
      </c>
      <c r="E387" s="2">
        <v>54</v>
      </c>
      <c r="F387" s="8">
        <v>753</v>
      </c>
      <c r="G387" s="10">
        <f t="shared" si="10"/>
        <v>7.1713147410358571E-2</v>
      </c>
      <c r="H387" s="23">
        <f>F387/F$897*induk!C$22</f>
        <v>497.04192071927474</v>
      </c>
      <c r="I387" s="23">
        <f t="shared" si="11"/>
        <v>364598.40110896894</v>
      </c>
      <c r="J387" s="23">
        <f>induk!T396</f>
        <v>90270.414374999993</v>
      </c>
    </row>
    <row r="388" spans="1:10" ht="15" customHeight="1" x14ac:dyDescent="0.2">
      <c r="A388" s="2">
        <v>384</v>
      </c>
      <c r="B388" s="2">
        <v>3721313</v>
      </c>
      <c r="C388" s="16" t="s">
        <v>642</v>
      </c>
      <c r="D388" s="2">
        <v>604</v>
      </c>
      <c r="E388" s="2">
        <v>72</v>
      </c>
      <c r="F388" s="8">
        <v>845</v>
      </c>
      <c r="G388" s="10">
        <f t="shared" si="10"/>
        <v>8.5207100591715976E-2</v>
      </c>
      <c r="H388" s="23">
        <f>F388/F$897*induk!C$22</f>
        <v>557.76948606611836</v>
      </c>
      <c r="I388" s="23">
        <f t="shared" si="11"/>
        <v>365156.17059503507</v>
      </c>
      <c r="J388" s="23">
        <f>induk!T397</f>
        <v>90270.414374999993</v>
      </c>
    </row>
    <row r="389" spans="1:10" ht="15" customHeight="1" x14ac:dyDescent="0.2">
      <c r="A389" s="2">
        <v>385</v>
      </c>
      <c r="B389" s="2">
        <v>3721135</v>
      </c>
      <c r="C389" s="16" t="s">
        <v>625</v>
      </c>
      <c r="D389" s="2">
        <v>604</v>
      </c>
      <c r="E389" s="2">
        <v>80</v>
      </c>
      <c r="F389" s="8">
        <v>806</v>
      </c>
      <c r="G389" s="10">
        <f t="shared" ref="G389:G452" si="12">E389/F389</f>
        <v>9.9255583126550875E-2</v>
      </c>
      <c r="H389" s="23">
        <f>F389/F$897*induk!C$22</f>
        <v>532.02627901691289</v>
      </c>
      <c r="I389" s="23">
        <f t="shared" si="11"/>
        <v>365688.196874052</v>
      </c>
      <c r="J389" s="23">
        <f>induk!T398</f>
        <v>90270.414374999993</v>
      </c>
    </row>
    <row r="390" spans="1:10" ht="15" customHeight="1" x14ac:dyDescent="0.2">
      <c r="A390" s="2">
        <v>386</v>
      </c>
      <c r="B390" s="2">
        <v>3211286</v>
      </c>
      <c r="C390" s="16" t="s">
        <v>171</v>
      </c>
      <c r="D390" s="2">
        <v>603</v>
      </c>
      <c r="E390" s="2">
        <v>28</v>
      </c>
      <c r="F390" s="8">
        <v>656</v>
      </c>
      <c r="G390" s="10">
        <f t="shared" si="12"/>
        <v>4.2682926829268296E-2</v>
      </c>
      <c r="H390" s="23">
        <f>F390/F$897*induk!C$22</f>
        <v>433.01394421227656</v>
      </c>
      <c r="I390" s="23">
        <f t="shared" si="11"/>
        <v>366121.21081826428</v>
      </c>
      <c r="J390" s="23">
        <f>induk!T399</f>
        <v>91023.153125000012</v>
      </c>
    </row>
    <row r="391" spans="1:10" ht="15" customHeight="1" x14ac:dyDescent="0.2">
      <c r="A391" s="2">
        <v>387</v>
      </c>
      <c r="B391" s="2">
        <v>3531143</v>
      </c>
      <c r="C391" s="16" t="s">
        <v>397</v>
      </c>
      <c r="D391" s="2">
        <v>603</v>
      </c>
      <c r="E391" s="2">
        <v>45</v>
      </c>
      <c r="F391" s="8">
        <v>662</v>
      </c>
      <c r="G391" s="10">
        <f t="shared" si="12"/>
        <v>6.7975830815709973E-2</v>
      </c>
      <c r="H391" s="23">
        <f>F391/F$897*induk!C$22</f>
        <v>436.97443760446197</v>
      </c>
      <c r="I391" s="23">
        <f t="shared" si="11"/>
        <v>366558.18525586877</v>
      </c>
      <c r="J391" s="23">
        <f>induk!T400</f>
        <v>91023.153125000012</v>
      </c>
    </row>
    <row r="392" spans="1:10" ht="15" customHeight="1" x14ac:dyDescent="0.2">
      <c r="A392" s="2">
        <v>388</v>
      </c>
      <c r="B392" s="2">
        <v>3561207</v>
      </c>
      <c r="C392" s="16" t="s">
        <v>470</v>
      </c>
      <c r="D392" s="2">
        <v>602</v>
      </c>
      <c r="E392" s="2">
        <v>32</v>
      </c>
      <c r="F392" s="8">
        <v>1470</v>
      </c>
      <c r="G392" s="10">
        <f t="shared" si="12"/>
        <v>2.1768707482993196E-2</v>
      </c>
      <c r="H392" s="23">
        <f>F392/F$897*induk!C$22</f>
        <v>970.32088108543678</v>
      </c>
      <c r="I392" s="23">
        <f t="shared" ref="I392:I455" si="13">I391+H392</f>
        <v>367528.50613695418</v>
      </c>
      <c r="J392" s="23">
        <f>induk!T401</f>
        <v>91775.891874999972</v>
      </c>
    </row>
    <row r="393" spans="1:10" ht="15" customHeight="1" x14ac:dyDescent="0.2">
      <c r="A393" s="2">
        <v>389</v>
      </c>
      <c r="B393" s="2">
        <v>3341216</v>
      </c>
      <c r="C393" s="16" t="s">
        <v>291</v>
      </c>
      <c r="D393" s="2">
        <v>602</v>
      </c>
      <c r="E393" s="2">
        <v>27</v>
      </c>
      <c r="F393" s="8">
        <v>1179</v>
      </c>
      <c r="G393" s="10">
        <f t="shared" si="12"/>
        <v>2.2900763358778626E-2</v>
      </c>
      <c r="H393" s="23">
        <f>F393/F$897*induk!C$22</f>
        <v>778.23695156444205</v>
      </c>
      <c r="I393" s="23">
        <f t="shared" si="13"/>
        <v>368306.74308851862</v>
      </c>
      <c r="J393" s="23">
        <f>induk!T402</f>
        <v>91775.891874999972</v>
      </c>
    </row>
    <row r="394" spans="1:10" ht="15" customHeight="1" x14ac:dyDescent="0.2">
      <c r="A394" s="2">
        <v>390</v>
      </c>
      <c r="B394" s="2">
        <v>3531046</v>
      </c>
      <c r="C394" s="16" t="s">
        <v>387</v>
      </c>
      <c r="D394" s="2">
        <v>602</v>
      </c>
      <c r="E394" s="2">
        <v>60</v>
      </c>
      <c r="F394" s="8">
        <v>2080</v>
      </c>
      <c r="G394" s="10">
        <f t="shared" si="12"/>
        <v>2.8846153846153848E-2</v>
      </c>
      <c r="H394" s="23">
        <f>F394/F$897*induk!C$22</f>
        <v>1372.9710426242914</v>
      </c>
      <c r="I394" s="23">
        <f t="shared" si="13"/>
        <v>369679.71413114289</v>
      </c>
      <c r="J394" s="23">
        <f>induk!T403</f>
        <v>91775.891874999972</v>
      </c>
    </row>
    <row r="395" spans="1:10" ht="15" customHeight="1" x14ac:dyDescent="0.2">
      <c r="A395" s="2">
        <v>391</v>
      </c>
      <c r="B395" s="2">
        <v>3411153</v>
      </c>
      <c r="C395" s="16" t="s">
        <v>314</v>
      </c>
      <c r="D395" s="2">
        <v>602</v>
      </c>
      <c r="E395" s="2">
        <v>43</v>
      </c>
      <c r="F395" s="8">
        <v>821</v>
      </c>
      <c r="G395" s="10">
        <f t="shared" si="12"/>
        <v>5.2375152253349572E-2</v>
      </c>
      <c r="H395" s="23">
        <f>F395/F$897*induk!C$22</f>
        <v>541.9275124973766</v>
      </c>
      <c r="I395" s="23">
        <f t="shared" si="13"/>
        <v>370221.64164364024</v>
      </c>
      <c r="J395" s="23">
        <f>induk!T404</f>
        <v>91775.891874999972</v>
      </c>
    </row>
    <row r="396" spans="1:10" ht="15" customHeight="1" x14ac:dyDescent="0.2">
      <c r="A396" s="2">
        <v>392</v>
      </c>
      <c r="B396" s="2">
        <v>3531313</v>
      </c>
      <c r="C396" s="16" t="s">
        <v>414</v>
      </c>
      <c r="D396" s="2">
        <v>602</v>
      </c>
      <c r="E396" s="2">
        <v>50</v>
      </c>
      <c r="F396" s="8">
        <v>774</v>
      </c>
      <c r="G396" s="10">
        <f t="shared" si="12"/>
        <v>6.4599483204134361E-2</v>
      </c>
      <c r="H396" s="23">
        <f>F396/F$897*induk!C$22</f>
        <v>510.9036475919238</v>
      </c>
      <c r="I396" s="23">
        <f t="shared" si="13"/>
        <v>370732.54529123218</v>
      </c>
      <c r="J396" s="23">
        <f>induk!T405</f>
        <v>91775.891874999972</v>
      </c>
    </row>
    <row r="397" spans="1:10" ht="15" customHeight="1" x14ac:dyDescent="0.2">
      <c r="A397" s="2">
        <v>393</v>
      </c>
      <c r="B397" s="2">
        <v>3211247</v>
      </c>
      <c r="C397" s="16" t="s">
        <v>167</v>
      </c>
      <c r="D397" s="2">
        <v>601</v>
      </c>
      <c r="E397" s="2">
        <v>24</v>
      </c>
      <c r="F397" s="8">
        <v>896</v>
      </c>
      <c r="G397" s="10">
        <f t="shared" si="12"/>
        <v>2.6785714285714284E-2</v>
      </c>
      <c r="H397" s="23">
        <f>F397/F$897*induk!C$22</f>
        <v>591.43367989969477</v>
      </c>
      <c r="I397" s="23">
        <f t="shared" si="13"/>
        <v>371323.97897113184</v>
      </c>
      <c r="J397" s="23">
        <f>induk!T406</f>
        <v>92528.630624999991</v>
      </c>
    </row>
    <row r="398" spans="1:10" ht="15" customHeight="1" x14ac:dyDescent="0.2">
      <c r="A398" s="2">
        <v>394</v>
      </c>
      <c r="B398" s="2">
        <v>3561165</v>
      </c>
      <c r="C398" s="16" t="s">
        <v>466</v>
      </c>
      <c r="D398" s="2">
        <v>601</v>
      </c>
      <c r="E398" s="2">
        <v>24</v>
      </c>
      <c r="F398" s="8">
        <v>752</v>
      </c>
      <c r="G398" s="10">
        <f t="shared" si="12"/>
        <v>3.1914893617021274E-2</v>
      </c>
      <c r="H398" s="23">
        <f>F398/F$897*induk!C$22</f>
        <v>496.38183848724378</v>
      </c>
      <c r="I398" s="23">
        <f t="shared" si="13"/>
        <v>371820.36080961907</v>
      </c>
      <c r="J398" s="23">
        <f>induk!T407</f>
        <v>92528.630624999991</v>
      </c>
    </row>
    <row r="399" spans="1:10" ht="15" customHeight="1" x14ac:dyDescent="0.2">
      <c r="A399" s="2">
        <v>395</v>
      </c>
      <c r="B399" s="2">
        <v>3221017</v>
      </c>
      <c r="C399" s="16" t="s">
        <v>176</v>
      </c>
      <c r="D399" s="2">
        <v>601</v>
      </c>
      <c r="E399" s="2">
        <v>52</v>
      </c>
      <c r="F399" s="8">
        <v>904</v>
      </c>
      <c r="G399" s="10">
        <f t="shared" si="12"/>
        <v>5.7522123893805309E-2</v>
      </c>
      <c r="H399" s="23">
        <f>F399/F$897*induk!C$22</f>
        <v>596.71433775594198</v>
      </c>
      <c r="I399" s="23">
        <f t="shared" si="13"/>
        <v>372417.075147375</v>
      </c>
      <c r="J399" s="23">
        <f>induk!T408</f>
        <v>92528.630624999991</v>
      </c>
    </row>
    <row r="400" spans="1:10" ht="15" customHeight="1" x14ac:dyDescent="0.2">
      <c r="A400" s="2">
        <v>396</v>
      </c>
      <c r="B400" s="2">
        <v>3631063</v>
      </c>
      <c r="C400" s="16" t="s">
        <v>557</v>
      </c>
      <c r="D400" s="2">
        <v>601</v>
      </c>
      <c r="E400" s="2">
        <v>80</v>
      </c>
      <c r="F400" s="8">
        <v>1046</v>
      </c>
      <c r="G400" s="10">
        <f t="shared" si="12"/>
        <v>7.6481835564053538E-2</v>
      </c>
      <c r="H400" s="23">
        <f>F400/F$897*induk!C$22</f>
        <v>690.44601470433111</v>
      </c>
      <c r="I400" s="23">
        <f t="shared" si="13"/>
        <v>373107.52116207936</v>
      </c>
      <c r="J400" s="23">
        <f>induk!T409</f>
        <v>92528.630624999991</v>
      </c>
    </row>
    <row r="401" spans="1:10" ht="15" customHeight="1" x14ac:dyDescent="0.2">
      <c r="A401" s="2">
        <v>397</v>
      </c>
      <c r="B401" s="2">
        <v>3741066</v>
      </c>
      <c r="C401" s="16" t="s">
        <v>685</v>
      </c>
      <c r="D401" s="2">
        <v>601</v>
      </c>
      <c r="E401" s="2">
        <v>68</v>
      </c>
      <c r="F401" s="8">
        <v>736</v>
      </c>
      <c r="G401" s="10">
        <f t="shared" si="12"/>
        <v>9.2391304347826081E-2</v>
      </c>
      <c r="H401" s="23">
        <f>F401/F$897*induk!C$22</f>
        <v>485.82052277474924</v>
      </c>
      <c r="I401" s="23">
        <f t="shared" si="13"/>
        <v>373593.34168485412</v>
      </c>
      <c r="J401" s="23">
        <f>induk!T410</f>
        <v>92528.630624999991</v>
      </c>
    </row>
    <row r="402" spans="1:10" ht="15" customHeight="1" x14ac:dyDescent="0.2">
      <c r="A402" s="2">
        <v>398</v>
      </c>
      <c r="B402" s="2">
        <v>1411192</v>
      </c>
      <c r="C402" s="16" t="s">
        <v>48</v>
      </c>
      <c r="D402" s="2">
        <v>600</v>
      </c>
      <c r="E402" s="2">
        <v>48</v>
      </c>
      <c r="F402" s="8">
        <v>998</v>
      </c>
      <c r="G402" s="10">
        <f t="shared" si="12"/>
        <v>4.8096192384769539E-2</v>
      </c>
      <c r="H402" s="23">
        <f>F402/F$897*induk!C$22</f>
        <v>658.76206756684746</v>
      </c>
      <c r="I402" s="23">
        <f t="shared" si="13"/>
        <v>374252.10375242098</v>
      </c>
      <c r="J402" s="23">
        <f>induk!T411</f>
        <v>93956.638750000042</v>
      </c>
    </row>
    <row r="403" spans="1:10" ht="15" customHeight="1" x14ac:dyDescent="0.2">
      <c r="A403" s="2">
        <v>399</v>
      </c>
      <c r="B403" s="2">
        <v>3611043</v>
      </c>
      <c r="C403" s="16" t="s">
        <v>486</v>
      </c>
      <c r="D403" s="2">
        <v>600</v>
      </c>
      <c r="E403" s="2">
        <v>34</v>
      </c>
      <c r="F403" s="8">
        <v>687</v>
      </c>
      <c r="G403" s="10">
        <f t="shared" si="12"/>
        <v>4.9490538573508006E-2</v>
      </c>
      <c r="H403" s="23">
        <f>F403/F$897*induk!C$22</f>
        <v>453.47649340523469</v>
      </c>
      <c r="I403" s="23">
        <f t="shared" si="13"/>
        <v>374705.58024582622</v>
      </c>
      <c r="J403" s="23">
        <f>induk!T412</f>
        <v>93956.638750000042</v>
      </c>
    </row>
    <row r="404" spans="1:10" ht="15" customHeight="1" x14ac:dyDescent="0.2">
      <c r="A404" s="2">
        <v>400</v>
      </c>
      <c r="B404" s="2">
        <v>1211093</v>
      </c>
      <c r="C404" s="16" t="s">
        <v>13</v>
      </c>
      <c r="D404" s="2">
        <v>600</v>
      </c>
      <c r="E404" s="2">
        <v>51</v>
      </c>
      <c r="F404" s="8">
        <v>570</v>
      </c>
      <c r="G404" s="10">
        <f t="shared" si="12"/>
        <v>8.9473684210526316E-2</v>
      </c>
      <c r="H404" s="23">
        <f>F404/F$897*induk!C$22</f>
        <v>376.24687225761829</v>
      </c>
      <c r="I404" s="23">
        <f t="shared" si="13"/>
        <v>375081.82711808383</v>
      </c>
      <c r="J404" s="23">
        <f>induk!T413</f>
        <v>93956.638750000042</v>
      </c>
    </row>
    <row r="405" spans="1:10" ht="15" customHeight="1" x14ac:dyDescent="0.2">
      <c r="A405" s="2">
        <v>401</v>
      </c>
      <c r="B405" s="2">
        <v>1211263</v>
      </c>
      <c r="C405" s="16" t="s">
        <v>29</v>
      </c>
      <c r="D405" s="2">
        <v>599</v>
      </c>
      <c r="E405" s="2">
        <v>18</v>
      </c>
      <c r="F405" s="8">
        <v>672</v>
      </c>
      <c r="G405" s="10">
        <f t="shared" si="12"/>
        <v>2.6785714285714284E-2</v>
      </c>
      <c r="H405" s="23">
        <f>F405/F$897*induk!C$22</f>
        <v>443.57525992477105</v>
      </c>
      <c r="I405" s="23">
        <f t="shared" si="13"/>
        <v>375525.40237800858</v>
      </c>
      <c r="J405" s="23">
        <f>induk!T414</f>
        <v>96059.916250000009</v>
      </c>
    </row>
    <row r="406" spans="1:10" ht="15" customHeight="1" x14ac:dyDescent="0.2">
      <c r="A406" s="2">
        <v>402</v>
      </c>
      <c r="B406" s="2">
        <v>3411466</v>
      </c>
      <c r="C406" s="16" t="s">
        <v>337</v>
      </c>
      <c r="D406" s="2">
        <v>599</v>
      </c>
      <c r="E406" s="2">
        <v>37</v>
      </c>
      <c r="F406" s="8">
        <v>1161</v>
      </c>
      <c r="G406" s="10">
        <f t="shared" si="12"/>
        <v>3.1869078380706288E-2</v>
      </c>
      <c r="H406" s="23">
        <f>F406/F$897*induk!C$22</f>
        <v>766.3554713878857</v>
      </c>
      <c r="I406" s="23">
        <f t="shared" si="13"/>
        <v>376291.7578493965</v>
      </c>
      <c r="J406" s="23">
        <f>induk!T415</f>
        <v>96059.916250000009</v>
      </c>
    </row>
    <row r="407" spans="1:10" ht="15" customHeight="1" x14ac:dyDescent="0.2">
      <c r="A407" s="2">
        <v>403</v>
      </c>
      <c r="B407" s="2">
        <v>6211143</v>
      </c>
      <c r="C407" s="16" t="s">
        <v>841</v>
      </c>
      <c r="D407" s="2">
        <v>599</v>
      </c>
      <c r="E407" s="2">
        <v>100</v>
      </c>
      <c r="F407" s="8">
        <v>1205</v>
      </c>
      <c r="G407" s="10">
        <f t="shared" si="12"/>
        <v>8.2987551867219914E-2</v>
      </c>
      <c r="H407" s="23">
        <f>F407/F$897*induk!C$22</f>
        <v>795.39908959724585</v>
      </c>
      <c r="I407" s="23">
        <f t="shared" si="13"/>
        <v>377087.15693899372</v>
      </c>
      <c r="J407" s="23">
        <f>induk!T416</f>
        <v>96059.916250000009</v>
      </c>
    </row>
    <row r="408" spans="1:10" ht="15" customHeight="1" x14ac:dyDescent="0.2">
      <c r="A408" s="2">
        <v>404</v>
      </c>
      <c r="B408" s="2">
        <v>3411025</v>
      </c>
      <c r="C408" s="16" t="s">
        <v>303</v>
      </c>
      <c r="D408" s="2">
        <v>598</v>
      </c>
      <c r="E408" s="2">
        <v>78</v>
      </c>
      <c r="F408" s="8">
        <v>1666</v>
      </c>
      <c r="G408" s="10">
        <f t="shared" si="12"/>
        <v>4.6818727490996401E-2</v>
      </c>
      <c r="H408" s="23">
        <f>F408/F$897*induk!C$22</f>
        <v>1099.6969985634948</v>
      </c>
      <c r="I408" s="23">
        <f t="shared" si="13"/>
        <v>378186.8539375572</v>
      </c>
      <c r="J408" s="23">
        <f>induk!T417</f>
        <v>98163.193749999977</v>
      </c>
    </row>
    <row r="409" spans="1:10" ht="15" customHeight="1" x14ac:dyDescent="0.2">
      <c r="A409" s="2">
        <v>405</v>
      </c>
      <c r="B409" s="2">
        <v>6111207</v>
      </c>
      <c r="C409" s="16" t="s">
        <v>811</v>
      </c>
      <c r="D409" s="2">
        <v>598</v>
      </c>
      <c r="E409" s="2">
        <v>60</v>
      </c>
      <c r="F409" s="8">
        <v>943</v>
      </c>
      <c r="G409" s="10">
        <f t="shared" si="12"/>
        <v>6.362672322375397E-2</v>
      </c>
      <c r="H409" s="23">
        <f>F409/F$897*induk!C$22</f>
        <v>622.45754480514756</v>
      </c>
      <c r="I409" s="23">
        <f t="shared" si="13"/>
        <v>378809.31148236233</v>
      </c>
      <c r="J409" s="23">
        <f>induk!T418</f>
        <v>98163.193749999977</v>
      </c>
    </row>
    <row r="410" spans="1:10" ht="15" customHeight="1" x14ac:dyDescent="0.2">
      <c r="A410" s="2">
        <v>406</v>
      </c>
      <c r="B410" s="2">
        <v>3811111</v>
      </c>
      <c r="C410" s="16" t="s">
        <v>698</v>
      </c>
      <c r="D410" s="2">
        <v>598</v>
      </c>
      <c r="E410" s="2">
        <v>72</v>
      </c>
      <c r="F410" s="8">
        <v>1086</v>
      </c>
      <c r="G410" s="10">
        <f t="shared" si="12"/>
        <v>6.6298342541436461E-2</v>
      </c>
      <c r="H410" s="23">
        <f>F410/F$897*induk!C$22</f>
        <v>716.84930398556753</v>
      </c>
      <c r="I410" s="23">
        <f t="shared" si="13"/>
        <v>379526.16078634793</v>
      </c>
      <c r="J410" s="23">
        <f>induk!T419</f>
        <v>98163.193749999977</v>
      </c>
    </row>
    <row r="411" spans="1:10" ht="15" customHeight="1" x14ac:dyDescent="0.2">
      <c r="A411" s="2">
        <v>407</v>
      </c>
      <c r="B411" s="2">
        <v>3611275</v>
      </c>
      <c r="C411" s="16" t="s">
        <v>504</v>
      </c>
      <c r="D411" s="2">
        <v>598</v>
      </c>
      <c r="E411" s="2">
        <v>18</v>
      </c>
      <c r="F411" s="8">
        <v>258</v>
      </c>
      <c r="G411" s="10">
        <f t="shared" si="12"/>
        <v>6.9767441860465115E-2</v>
      </c>
      <c r="H411" s="23">
        <f>F411/F$897*induk!C$22</f>
        <v>170.30121586397462</v>
      </c>
      <c r="I411" s="23">
        <f t="shared" si="13"/>
        <v>379696.46200221189</v>
      </c>
      <c r="J411" s="23">
        <f>induk!T420</f>
        <v>98163.193749999977</v>
      </c>
    </row>
    <row r="412" spans="1:10" ht="15" customHeight="1" x14ac:dyDescent="0.2">
      <c r="A412" s="2">
        <v>408</v>
      </c>
      <c r="B412" s="2">
        <v>3331172</v>
      </c>
      <c r="C412" s="16" t="s">
        <v>260</v>
      </c>
      <c r="D412" s="2">
        <v>597</v>
      </c>
      <c r="E412" s="2">
        <v>80</v>
      </c>
      <c r="F412" s="8">
        <v>2452</v>
      </c>
      <c r="G412" s="10">
        <f t="shared" si="12"/>
        <v>3.2626427406199018E-2</v>
      </c>
      <c r="H412" s="23">
        <f>F412/F$897*induk!C$22</f>
        <v>1618.5216329397897</v>
      </c>
      <c r="I412" s="23">
        <f t="shared" si="13"/>
        <v>381314.9836351517</v>
      </c>
      <c r="J412" s="23">
        <f>induk!T421</f>
        <v>100266.47125</v>
      </c>
    </row>
    <row r="413" spans="1:10" ht="15" customHeight="1" x14ac:dyDescent="0.2">
      <c r="A413" s="2">
        <v>409</v>
      </c>
      <c r="B413" s="2">
        <v>3821295</v>
      </c>
      <c r="C413" s="16" t="s">
        <v>736</v>
      </c>
      <c r="D413" s="2">
        <v>597</v>
      </c>
      <c r="E413" s="2">
        <v>32</v>
      </c>
      <c r="F413" s="8">
        <v>924</v>
      </c>
      <c r="G413" s="10">
        <f t="shared" si="12"/>
        <v>3.4632034632034632E-2</v>
      </c>
      <c r="H413" s="23">
        <f>F413/F$897*induk!C$22</f>
        <v>609.91598239656025</v>
      </c>
      <c r="I413" s="23">
        <f t="shared" si="13"/>
        <v>381924.89961754828</v>
      </c>
      <c r="J413" s="23">
        <f>induk!T422</f>
        <v>100266.47125</v>
      </c>
    </row>
    <row r="414" spans="1:10" ht="15" customHeight="1" x14ac:dyDescent="0.2">
      <c r="A414" s="2">
        <v>410</v>
      </c>
      <c r="B414" s="2">
        <v>3411331</v>
      </c>
      <c r="C414" s="16" t="s">
        <v>324</v>
      </c>
      <c r="D414" s="2">
        <v>597</v>
      </c>
      <c r="E414" s="2">
        <v>37</v>
      </c>
      <c r="F414" s="8">
        <v>783</v>
      </c>
      <c r="G414" s="10">
        <f t="shared" si="12"/>
        <v>4.7254150702426563E-2</v>
      </c>
      <c r="H414" s="23">
        <f>F414/F$897*induk!C$22</f>
        <v>516.84438768020198</v>
      </c>
      <c r="I414" s="23">
        <f t="shared" si="13"/>
        <v>382441.74400522845</v>
      </c>
      <c r="J414" s="23">
        <f>induk!T423</f>
        <v>100266.47125</v>
      </c>
    </row>
    <row r="415" spans="1:10" ht="15" customHeight="1" x14ac:dyDescent="0.2">
      <c r="A415" s="4">
        <v>-411</v>
      </c>
      <c r="B415" s="2">
        <v>3331021</v>
      </c>
      <c r="C415" s="16" t="s">
        <v>245</v>
      </c>
      <c r="D415" s="2">
        <v>597</v>
      </c>
      <c r="E415" s="2">
        <v>50</v>
      </c>
      <c r="F415" s="8">
        <v>1040</v>
      </c>
      <c r="G415" s="10">
        <f t="shared" si="12"/>
        <v>4.807692307692308E-2</v>
      </c>
      <c r="H415" s="23">
        <f>F415/F$897*induk!C$22</f>
        <v>686.48552131214569</v>
      </c>
      <c r="I415" s="23">
        <f t="shared" si="13"/>
        <v>383128.22952654061</v>
      </c>
      <c r="J415" s="23">
        <f>induk!T424</f>
        <v>100266.47125</v>
      </c>
    </row>
    <row r="416" spans="1:10" ht="15" customHeight="1" x14ac:dyDescent="0.2">
      <c r="A416" s="2">
        <v>412</v>
      </c>
      <c r="B416" s="2">
        <v>1711253</v>
      </c>
      <c r="C416" s="16" t="s">
        <v>82</v>
      </c>
      <c r="D416" s="2">
        <v>597</v>
      </c>
      <c r="E416" s="2">
        <v>60</v>
      </c>
      <c r="F416" s="8">
        <v>779</v>
      </c>
      <c r="G416" s="10">
        <f t="shared" si="12"/>
        <v>7.702182284980745E-2</v>
      </c>
      <c r="H416" s="23">
        <f>F416/F$897*induk!C$22</f>
        <v>514.20405875207837</v>
      </c>
      <c r="I416" s="23">
        <f t="shared" si="13"/>
        <v>383642.43358529272</v>
      </c>
      <c r="J416" s="23">
        <f>induk!T425</f>
        <v>100266.47125</v>
      </c>
    </row>
    <row r="417" spans="1:10" ht="15" customHeight="1" x14ac:dyDescent="0.2">
      <c r="A417" s="2">
        <v>413</v>
      </c>
      <c r="B417" s="2">
        <v>6121063</v>
      </c>
      <c r="C417" s="16" t="s">
        <v>823</v>
      </c>
      <c r="D417" s="2">
        <v>597</v>
      </c>
      <c r="E417" s="2">
        <v>8</v>
      </c>
      <c r="F417" s="8">
        <v>35</v>
      </c>
      <c r="G417" s="10">
        <f t="shared" si="12"/>
        <v>0.22857142857142856</v>
      </c>
      <c r="H417" s="23">
        <f>F417/F$897*induk!C$22</f>
        <v>23.102878121081826</v>
      </c>
      <c r="I417" s="23">
        <f t="shared" si="13"/>
        <v>383665.53646341379</v>
      </c>
      <c r="J417" s="23">
        <f>induk!T426</f>
        <v>100266.47125</v>
      </c>
    </row>
    <row r="418" spans="1:10" ht="15" customHeight="1" x14ac:dyDescent="0.2">
      <c r="A418" s="2">
        <v>414</v>
      </c>
      <c r="B418" s="4">
        <v>-1411307</v>
      </c>
      <c r="C418" s="16" t="s">
        <v>58</v>
      </c>
      <c r="D418" s="13">
        <v>597</v>
      </c>
      <c r="E418" s="13">
        <v>24</v>
      </c>
      <c r="F418" s="11">
        <v>0</v>
      </c>
      <c r="G418" s="12" t="e">
        <f t="shared" si="12"/>
        <v>#DIV/0!</v>
      </c>
      <c r="H418" s="23">
        <f>F418/F$897*induk!C$22</f>
        <v>0</v>
      </c>
      <c r="I418" s="23">
        <f t="shared" si="13"/>
        <v>383665.53646341379</v>
      </c>
      <c r="J418" s="23">
        <f>induk!T427</f>
        <v>100266.47125</v>
      </c>
    </row>
    <row r="419" spans="1:10" ht="15" customHeight="1" x14ac:dyDescent="0.2">
      <c r="A419" s="2">
        <v>415</v>
      </c>
      <c r="B419" s="2">
        <v>3621397</v>
      </c>
      <c r="C419" s="16" t="s">
        <v>545</v>
      </c>
      <c r="D419" s="2">
        <v>596</v>
      </c>
      <c r="E419" s="2">
        <v>16</v>
      </c>
      <c r="F419" s="8">
        <v>794</v>
      </c>
      <c r="G419" s="10">
        <f t="shared" si="12"/>
        <v>2.0151133501259445E-2</v>
      </c>
      <c r="H419" s="23">
        <f>F419/F$897*induk!C$22</f>
        <v>524.10529223254207</v>
      </c>
      <c r="I419" s="23">
        <f t="shared" si="13"/>
        <v>384189.64175564633</v>
      </c>
      <c r="J419" s="23">
        <f>induk!T428</f>
        <v>102369.74875000003</v>
      </c>
    </row>
    <row r="420" spans="1:10" ht="15" customHeight="1" x14ac:dyDescent="0.2">
      <c r="A420" s="2">
        <v>416</v>
      </c>
      <c r="B420" s="2">
        <v>3611267</v>
      </c>
      <c r="C420" s="16" t="s">
        <v>503</v>
      </c>
      <c r="D420" s="2">
        <v>596</v>
      </c>
      <c r="E420" s="2">
        <v>30</v>
      </c>
      <c r="F420" s="8">
        <v>256</v>
      </c>
      <c r="G420" s="10">
        <f t="shared" si="12"/>
        <v>0.1171875</v>
      </c>
      <c r="H420" s="23">
        <f>F420/F$897*induk!C$22</f>
        <v>168.98105139991279</v>
      </c>
      <c r="I420" s="23">
        <f t="shared" si="13"/>
        <v>384358.62280704622</v>
      </c>
      <c r="J420" s="23">
        <f>induk!T429</f>
        <v>102369.74875000003</v>
      </c>
    </row>
    <row r="421" spans="1:10" ht="15" customHeight="1" x14ac:dyDescent="0.2">
      <c r="A421" s="2">
        <v>417</v>
      </c>
      <c r="B421" s="2">
        <v>3821314</v>
      </c>
      <c r="C421" s="16" t="s">
        <v>738</v>
      </c>
      <c r="D421" s="2">
        <v>595</v>
      </c>
      <c r="E421" s="2">
        <v>20</v>
      </c>
      <c r="F421" s="8">
        <v>1052</v>
      </c>
      <c r="G421" s="10">
        <f t="shared" si="12"/>
        <v>1.9011406844106463E-2</v>
      </c>
      <c r="H421" s="23">
        <f>F421/F$897*induk!C$22</f>
        <v>694.40650809651652</v>
      </c>
      <c r="I421" s="23">
        <f t="shared" si="13"/>
        <v>385053.02931514272</v>
      </c>
      <c r="J421" s="23">
        <f>induk!T430</f>
        <v>104473.02625</v>
      </c>
    </row>
    <row r="422" spans="1:10" ht="15" customHeight="1" x14ac:dyDescent="0.2">
      <c r="A422" s="2">
        <v>418</v>
      </c>
      <c r="B422" s="2">
        <v>3231163</v>
      </c>
      <c r="C422" s="16" t="s">
        <v>205</v>
      </c>
      <c r="D422" s="2">
        <v>595</v>
      </c>
      <c r="E422" s="2">
        <v>20</v>
      </c>
      <c r="F422" s="8">
        <v>727</v>
      </c>
      <c r="G422" s="10">
        <f t="shared" si="12"/>
        <v>2.7510316368638238E-2</v>
      </c>
      <c r="H422" s="23">
        <f>F422/F$897*induk!C$22</f>
        <v>479.87978268647106</v>
      </c>
      <c r="I422" s="23">
        <f t="shared" si="13"/>
        <v>385532.90909782919</v>
      </c>
      <c r="J422" s="23">
        <f>induk!T431</f>
        <v>104473.02625</v>
      </c>
    </row>
    <row r="423" spans="1:10" ht="15" customHeight="1" x14ac:dyDescent="0.2">
      <c r="A423" s="2">
        <v>419</v>
      </c>
      <c r="B423" s="2">
        <v>3551155</v>
      </c>
      <c r="C423" s="16" t="s">
        <v>430</v>
      </c>
      <c r="D423" s="2">
        <v>595</v>
      </c>
      <c r="E423" s="2">
        <v>60</v>
      </c>
      <c r="F423" s="8">
        <v>1379</v>
      </c>
      <c r="G423" s="10">
        <f t="shared" si="12"/>
        <v>4.3509789702683106E-2</v>
      </c>
      <c r="H423" s="23">
        <f>F423/F$897*induk!C$22</f>
        <v>910.25339797062395</v>
      </c>
      <c r="I423" s="23">
        <f t="shared" si="13"/>
        <v>386443.16249579983</v>
      </c>
      <c r="J423" s="23">
        <f>induk!T432</f>
        <v>104473.02625</v>
      </c>
    </row>
    <row r="424" spans="1:10" ht="15" customHeight="1" x14ac:dyDescent="0.2">
      <c r="A424" s="2">
        <v>420</v>
      </c>
      <c r="B424" s="2">
        <v>3531135</v>
      </c>
      <c r="C424" s="16" t="s">
        <v>396</v>
      </c>
      <c r="D424" s="2">
        <v>595</v>
      </c>
      <c r="E424" s="2">
        <v>50</v>
      </c>
      <c r="F424" s="8">
        <v>418</v>
      </c>
      <c r="G424" s="10">
        <f t="shared" si="12"/>
        <v>0.11961722488038277</v>
      </c>
      <c r="H424" s="23">
        <f>F424/F$897*induk!C$22</f>
        <v>275.91437298892009</v>
      </c>
      <c r="I424" s="23">
        <f t="shared" si="13"/>
        <v>386719.07686878875</v>
      </c>
      <c r="J424" s="23">
        <f>induk!T433</f>
        <v>104473.02625</v>
      </c>
    </row>
    <row r="425" spans="1:10" ht="15" customHeight="1" x14ac:dyDescent="0.2">
      <c r="A425" s="2">
        <v>421</v>
      </c>
      <c r="B425" s="2">
        <v>1711381</v>
      </c>
      <c r="C425" s="16" t="s">
        <v>95</v>
      </c>
      <c r="D425" s="2">
        <v>594</v>
      </c>
      <c r="E425" s="2">
        <v>50</v>
      </c>
      <c r="F425" s="8">
        <v>1124</v>
      </c>
      <c r="G425" s="10">
        <f t="shared" si="12"/>
        <v>4.4483985765124558E-2</v>
      </c>
      <c r="H425" s="23">
        <f>F425/F$897*induk!C$22</f>
        <v>741.93242880274215</v>
      </c>
      <c r="I425" s="23">
        <f t="shared" si="13"/>
        <v>387461.00929759152</v>
      </c>
      <c r="J425" s="23">
        <f>induk!T434</f>
        <v>106576.30374999996</v>
      </c>
    </row>
    <row r="426" spans="1:10" ht="15" customHeight="1" x14ac:dyDescent="0.2">
      <c r="A426" s="2">
        <v>422</v>
      </c>
      <c r="B426" s="2">
        <v>3411443</v>
      </c>
      <c r="C426" s="16" t="s">
        <v>335</v>
      </c>
      <c r="D426" s="2">
        <v>594</v>
      </c>
      <c r="E426" s="2">
        <v>31</v>
      </c>
      <c r="F426" s="8">
        <v>560</v>
      </c>
      <c r="G426" s="10">
        <f t="shared" si="12"/>
        <v>5.5357142857142855E-2</v>
      </c>
      <c r="H426" s="23">
        <f>F426/F$897*induk!C$22</f>
        <v>369.64604993730921</v>
      </c>
      <c r="I426" s="23">
        <f t="shared" si="13"/>
        <v>387830.65534752881</v>
      </c>
      <c r="J426" s="23">
        <f>induk!T435</f>
        <v>106576.30374999996</v>
      </c>
    </row>
    <row r="427" spans="1:10" ht="15" customHeight="1" x14ac:dyDescent="0.2">
      <c r="A427" s="2">
        <v>423</v>
      </c>
      <c r="B427" s="2">
        <v>6211232</v>
      </c>
      <c r="C427" s="16" t="s">
        <v>850</v>
      </c>
      <c r="D427" s="2">
        <v>594</v>
      </c>
      <c r="E427" s="2">
        <v>60</v>
      </c>
      <c r="F427" s="8">
        <v>850</v>
      </c>
      <c r="G427" s="10">
        <f t="shared" si="12"/>
        <v>7.0588235294117646E-2</v>
      </c>
      <c r="H427" s="23">
        <f>F427/F$897*induk!C$22</f>
        <v>561.06989722627293</v>
      </c>
      <c r="I427" s="23">
        <f t="shared" si="13"/>
        <v>388391.7252447551</v>
      </c>
      <c r="J427" s="23">
        <f>induk!T436</f>
        <v>106576.30374999996</v>
      </c>
    </row>
    <row r="428" spans="1:10" ht="15" customHeight="1" x14ac:dyDescent="0.2">
      <c r="A428" s="2">
        <v>424</v>
      </c>
      <c r="B428" s="2">
        <v>3721104</v>
      </c>
      <c r="C428" s="16" t="s">
        <v>622</v>
      </c>
      <c r="D428" s="2">
        <v>594</v>
      </c>
      <c r="E428" s="2">
        <v>70</v>
      </c>
      <c r="F428" s="8">
        <v>901</v>
      </c>
      <c r="G428" s="10">
        <f t="shared" si="12"/>
        <v>7.7691453940066588E-2</v>
      </c>
      <c r="H428" s="23">
        <f>F428/F$897*induk!C$22</f>
        <v>594.73409105984933</v>
      </c>
      <c r="I428" s="23">
        <f t="shared" si="13"/>
        <v>388986.45933581493</v>
      </c>
      <c r="J428" s="23">
        <f>induk!T437</f>
        <v>106576.30374999996</v>
      </c>
    </row>
    <row r="429" spans="1:10" ht="15" customHeight="1" x14ac:dyDescent="0.2">
      <c r="A429" s="2">
        <v>425</v>
      </c>
      <c r="B429" s="4">
        <v>-3721506</v>
      </c>
      <c r="C429" s="16" t="s">
        <v>656</v>
      </c>
      <c r="D429" s="13">
        <v>594</v>
      </c>
      <c r="E429" s="13">
        <v>20</v>
      </c>
      <c r="F429" s="11">
        <v>0</v>
      </c>
      <c r="G429" s="12" t="e">
        <f t="shared" si="12"/>
        <v>#DIV/0!</v>
      </c>
      <c r="H429" s="23">
        <f>F429/F$897*induk!C$22</f>
        <v>0</v>
      </c>
      <c r="I429" s="23">
        <f t="shared" si="13"/>
        <v>388986.45933581493</v>
      </c>
      <c r="J429" s="23">
        <f>induk!T438</f>
        <v>106576.30374999996</v>
      </c>
    </row>
    <row r="430" spans="1:10" ht="15" customHeight="1" x14ac:dyDescent="0.2">
      <c r="A430" s="2">
        <v>426</v>
      </c>
      <c r="B430" s="2">
        <v>3711075</v>
      </c>
      <c r="C430" s="16" t="s">
        <v>582</v>
      </c>
      <c r="D430" s="2">
        <v>593</v>
      </c>
      <c r="E430" s="2">
        <v>55</v>
      </c>
      <c r="F430" s="8">
        <v>525</v>
      </c>
      <c r="G430" s="10">
        <f t="shared" si="12"/>
        <v>0.10476190476190476</v>
      </c>
      <c r="H430" s="23">
        <f>F430/F$897*induk!C$22</f>
        <v>346.54317181622741</v>
      </c>
      <c r="I430" s="23">
        <f t="shared" si="13"/>
        <v>389333.00250763114</v>
      </c>
      <c r="J430" s="23">
        <f>induk!T439</f>
        <v>108679.58124999999</v>
      </c>
    </row>
    <row r="431" spans="1:10" ht="15" customHeight="1" x14ac:dyDescent="0.2">
      <c r="A431" s="2">
        <v>427</v>
      </c>
      <c r="B431" s="2">
        <v>3511115</v>
      </c>
      <c r="C431" s="16" t="s">
        <v>361</v>
      </c>
      <c r="D431" s="2">
        <v>592</v>
      </c>
      <c r="E431" s="2">
        <v>60</v>
      </c>
      <c r="F431" s="8">
        <v>2189</v>
      </c>
      <c r="G431" s="10">
        <f t="shared" si="12"/>
        <v>2.7409776153494745E-2</v>
      </c>
      <c r="H431" s="23">
        <f>F431/F$897*induk!C$22</f>
        <v>1444.9200059156606</v>
      </c>
      <c r="I431" s="23">
        <f t="shared" si="13"/>
        <v>390777.92251354683</v>
      </c>
      <c r="J431" s="23">
        <f>induk!T440</f>
        <v>110782.85875000001</v>
      </c>
    </row>
    <row r="432" spans="1:10" ht="15" customHeight="1" x14ac:dyDescent="0.2">
      <c r="A432" s="2">
        <v>428</v>
      </c>
      <c r="B432" s="2">
        <v>3411474</v>
      </c>
      <c r="C432" s="16" t="s">
        <v>338</v>
      </c>
      <c r="D432" s="2">
        <v>592</v>
      </c>
      <c r="E432" s="2">
        <v>41</v>
      </c>
      <c r="F432" s="8">
        <v>1250</v>
      </c>
      <c r="G432" s="10">
        <f t="shared" si="12"/>
        <v>3.2800000000000003E-2</v>
      </c>
      <c r="H432" s="23">
        <f>F432/F$897*induk!C$22</f>
        <v>825.10279003863661</v>
      </c>
      <c r="I432" s="23">
        <f t="shared" si="13"/>
        <v>391603.02530358545</v>
      </c>
      <c r="J432" s="23">
        <f>induk!T441</f>
        <v>110782.85875000001</v>
      </c>
    </row>
    <row r="433" spans="1:12" ht="15" customHeight="1" x14ac:dyDescent="0.2">
      <c r="A433" s="2">
        <v>429</v>
      </c>
      <c r="B433" s="2">
        <v>7111111</v>
      </c>
      <c r="C433" s="16" t="s">
        <v>866</v>
      </c>
      <c r="D433" s="2">
        <v>592</v>
      </c>
      <c r="E433" s="2">
        <v>50</v>
      </c>
      <c r="F433" s="8">
        <v>1271</v>
      </c>
      <c r="G433" s="10">
        <f t="shared" si="12"/>
        <v>3.9339103068450038E-2</v>
      </c>
      <c r="H433" s="23">
        <f>F433/F$897*induk!C$22</f>
        <v>838.96451691128584</v>
      </c>
      <c r="I433" s="23">
        <f t="shared" si="13"/>
        <v>392441.98982049676</v>
      </c>
      <c r="J433" s="23">
        <f>induk!T442</f>
        <v>110782.85875000001</v>
      </c>
    </row>
    <row r="434" spans="1:12" ht="15" customHeight="1" x14ac:dyDescent="0.2">
      <c r="A434" s="2">
        <v>430</v>
      </c>
      <c r="B434" s="2">
        <v>3861033</v>
      </c>
      <c r="C434" s="16" t="s">
        <v>786</v>
      </c>
      <c r="D434" s="2">
        <v>592</v>
      </c>
      <c r="E434" s="2">
        <v>28</v>
      </c>
      <c r="F434" s="8">
        <v>388</v>
      </c>
      <c r="G434" s="10">
        <f t="shared" si="12"/>
        <v>7.2164948453608241E-2</v>
      </c>
      <c r="H434" s="23">
        <f>F434/F$897*induk!C$22</f>
        <v>256.1119060279928</v>
      </c>
      <c r="I434" s="23">
        <f t="shared" si="13"/>
        <v>392698.10172652476</v>
      </c>
      <c r="J434" s="23">
        <f>induk!T443</f>
        <v>110782.85875000001</v>
      </c>
    </row>
    <row r="435" spans="1:12" ht="15" customHeight="1" x14ac:dyDescent="0.2">
      <c r="A435" s="2">
        <v>431</v>
      </c>
      <c r="B435" s="2">
        <v>3631047</v>
      </c>
      <c r="C435" s="16" t="s">
        <v>555</v>
      </c>
      <c r="D435" s="2">
        <v>591</v>
      </c>
      <c r="E435" s="2">
        <v>63</v>
      </c>
      <c r="F435" s="8">
        <v>1125</v>
      </c>
      <c r="G435" s="10">
        <f t="shared" si="12"/>
        <v>5.6000000000000001E-2</v>
      </c>
      <c r="H435" s="23">
        <f>F435/F$897*induk!C$22</f>
        <v>742.592511034773</v>
      </c>
      <c r="I435" s="23">
        <f t="shared" si="13"/>
        <v>393440.69423755951</v>
      </c>
      <c r="J435" s="23">
        <f>induk!T444</f>
        <v>112886.13624999998</v>
      </c>
    </row>
    <row r="436" spans="1:12" ht="15" customHeight="1" x14ac:dyDescent="0.2">
      <c r="A436" s="2">
        <v>432</v>
      </c>
      <c r="B436" s="2">
        <v>3721127</v>
      </c>
      <c r="C436" s="16" t="s">
        <v>624</v>
      </c>
      <c r="D436" s="2">
        <v>591</v>
      </c>
      <c r="E436" s="2">
        <v>80</v>
      </c>
      <c r="F436" s="8">
        <v>665</v>
      </c>
      <c r="G436" s="10">
        <f t="shared" si="12"/>
        <v>0.12030075187969924</v>
      </c>
      <c r="H436" s="23">
        <f>F436/F$897*induk!C$22</f>
        <v>438.95468430055473</v>
      </c>
      <c r="I436" s="23">
        <f t="shared" si="13"/>
        <v>393879.64892186009</v>
      </c>
      <c r="J436" s="23">
        <f>induk!T445</f>
        <v>112886.13624999998</v>
      </c>
    </row>
    <row r="437" spans="1:12" ht="15" customHeight="1" x14ac:dyDescent="0.2">
      <c r="A437" s="2">
        <v>433</v>
      </c>
      <c r="B437" s="4">
        <v>-1921242</v>
      </c>
      <c r="C437" s="16" t="s">
        <v>119</v>
      </c>
      <c r="D437" s="13">
        <v>591</v>
      </c>
      <c r="E437" s="13">
        <v>59</v>
      </c>
      <c r="F437" s="11">
        <v>0</v>
      </c>
      <c r="G437" s="12" t="e">
        <f t="shared" si="12"/>
        <v>#DIV/0!</v>
      </c>
      <c r="H437" s="23">
        <f>F437/F$897*induk!C$22</f>
        <v>0</v>
      </c>
      <c r="I437" s="23">
        <f t="shared" si="13"/>
        <v>393879.64892186009</v>
      </c>
      <c r="J437" s="23">
        <f>induk!T446</f>
        <v>112886.13624999998</v>
      </c>
    </row>
    <row r="438" spans="1:12" ht="15" customHeight="1" x14ac:dyDescent="0.2">
      <c r="A438" s="2">
        <v>434</v>
      </c>
      <c r="B438" s="2">
        <v>3551066</v>
      </c>
      <c r="C438" s="16" t="s">
        <v>421</v>
      </c>
      <c r="D438" s="2">
        <v>590</v>
      </c>
      <c r="E438" s="2">
        <v>83</v>
      </c>
      <c r="F438" s="8">
        <v>900</v>
      </c>
      <c r="G438" s="10">
        <f t="shared" si="12"/>
        <v>9.2222222222222219E-2</v>
      </c>
      <c r="H438" s="23">
        <f>F438/F$897*induk!C$22</f>
        <v>594.07400882781837</v>
      </c>
      <c r="I438" s="23">
        <f t="shared" si="13"/>
        <v>394473.72293068789</v>
      </c>
      <c r="J438" s="23">
        <f>induk!T447</f>
        <v>114989.41375000001</v>
      </c>
    </row>
    <row r="439" spans="1:12" ht="15" customHeight="1" x14ac:dyDescent="0.2">
      <c r="A439" s="2">
        <v>435</v>
      </c>
      <c r="B439" s="2">
        <v>3531151</v>
      </c>
      <c r="C439" s="16" t="s">
        <v>398</v>
      </c>
      <c r="D439" s="2">
        <v>589</v>
      </c>
      <c r="E439" s="2">
        <v>45</v>
      </c>
      <c r="F439" s="8">
        <v>818</v>
      </c>
      <c r="G439" s="10">
        <f t="shared" si="12"/>
        <v>5.5012224938875302E-2</v>
      </c>
      <c r="H439" s="23">
        <f>F439/F$897*induk!C$22</f>
        <v>539.94726580128383</v>
      </c>
      <c r="I439" s="23">
        <f t="shared" si="13"/>
        <v>395013.6701964892</v>
      </c>
      <c r="J439" s="23">
        <f>induk!T448</f>
        <v>117092.69125000003</v>
      </c>
    </row>
    <row r="440" spans="1:12" ht="15" customHeight="1" x14ac:dyDescent="0.2">
      <c r="A440" s="2">
        <v>436</v>
      </c>
      <c r="B440" s="2">
        <v>3651044</v>
      </c>
      <c r="C440" s="16" t="s">
        <v>569</v>
      </c>
      <c r="D440" s="2">
        <v>589</v>
      </c>
      <c r="E440" s="2">
        <v>27</v>
      </c>
      <c r="F440" s="8">
        <v>310</v>
      </c>
      <c r="G440" s="10">
        <f t="shared" si="12"/>
        <v>8.7096774193548387E-2</v>
      </c>
      <c r="H440" s="23">
        <f>F440/F$897*induk!C$22</f>
        <v>204.62549192958187</v>
      </c>
      <c r="I440" s="23">
        <f t="shared" si="13"/>
        <v>395218.29568841879</v>
      </c>
      <c r="J440" s="23">
        <f>induk!T449</f>
        <v>117092.69125000003</v>
      </c>
    </row>
    <row r="441" spans="1:12" ht="15" customHeight="1" x14ac:dyDescent="0.2">
      <c r="A441" s="2">
        <v>437</v>
      </c>
      <c r="B441" s="2">
        <v>3841083</v>
      </c>
      <c r="C441" s="16" t="s">
        <v>767</v>
      </c>
      <c r="D441" s="2">
        <v>589</v>
      </c>
      <c r="E441" s="2">
        <v>80</v>
      </c>
      <c r="F441" s="8">
        <v>256</v>
      </c>
      <c r="G441" s="10">
        <f t="shared" si="12"/>
        <v>0.3125</v>
      </c>
      <c r="H441" s="23">
        <f>F441/F$897*induk!C$22</f>
        <v>168.98105139991279</v>
      </c>
      <c r="I441" s="23">
        <f t="shared" si="13"/>
        <v>395387.27673981868</v>
      </c>
      <c r="J441" s="23">
        <f>induk!T450</f>
        <v>117092.69125000003</v>
      </c>
    </row>
    <row r="442" spans="1:12" ht="15" customHeight="1" x14ac:dyDescent="0.2">
      <c r="A442" s="2">
        <v>438</v>
      </c>
      <c r="B442" s="2">
        <v>1211143</v>
      </c>
      <c r="C442" s="16" t="s">
        <v>18</v>
      </c>
      <c r="D442" s="2">
        <v>588</v>
      </c>
      <c r="E442" s="2">
        <v>36</v>
      </c>
      <c r="F442" s="8">
        <v>1303</v>
      </c>
      <c r="G442" s="10">
        <f t="shared" si="12"/>
        <v>2.7628549501151189E-2</v>
      </c>
      <c r="H442" s="23">
        <f>F442/F$897*induk!C$22</f>
        <v>860.08714833627482</v>
      </c>
      <c r="I442" s="23">
        <f t="shared" si="13"/>
        <v>396247.36388815497</v>
      </c>
      <c r="J442" s="23">
        <f>induk!T451</f>
        <v>119195.96875</v>
      </c>
    </row>
    <row r="443" spans="1:12" ht="15" customHeight="1" x14ac:dyDescent="0.2">
      <c r="A443" s="2">
        <v>439</v>
      </c>
      <c r="B443" s="2">
        <v>3561134</v>
      </c>
      <c r="C443" s="16" t="s">
        <v>463</v>
      </c>
      <c r="D443" s="2">
        <v>588</v>
      </c>
      <c r="E443" s="2">
        <v>72</v>
      </c>
      <c r="F443" s="8">
        <v>2519</v>
      </c>
      <c r="G443" s="10">
        <f t="shared" si="12"/>
        <v>2.8582770940849545E-2</v>
      </c>
      <c r="H443" s="23">
        <f>F443/F$897*induk!C$22</f>
        <v>1662.7471424858604</v>
      </c>
      <c r="I443" s="23">
        <f t="shared" si="13"/>
        <v>397910.11103064084</v>
      </c>
      <c r="J443" s="23">
        <f>induk!T452</f>
        <v>119195.96875</v>
      </c>
      <c r="L443">
        <f>621-588</f>
        <v>33</v>
      </c>
    </row>
    <row r="444" spans="1:12" ht="15" customHeight="1" x14ac:dyDescent="0.2">
      <c r="A444" s="2">
        <v>440</v>
      </c>
      <c r="B444" s="2">
        <v>3551035</v>
      </c>
      <c r="C444" s="16" t="s">
        <v>418</v>
      </c>
      <c r="D444" s="2">
        <v>588</v>
      </c>
      <c r="E444" s="2">
        <v>60</v>
      </c>
      <c r="F444" s="8">
        <v>1746</v>
      </c>
      <c r="G444" s="10">
        <f t="shared" si="12"/>
        <v>3.4364261168384883E-2</v>
      </c>
      <c r="H444" s="23">
        <f>F444/F$897*induk!C$22</f>
        <v>1152.5035771259677</v>
      </c>
      <c r="I444" s="23">
        <f t="shared" si="13"/>
        <v>399062.61460776679</v>
      </c>
      <c r="J444" s="23">
        <f>induk!T453</f>
        <v>119195.96875</v>
      </c>
    </row>
    <row r="445" spans="1:12" ht="15" customHeight="1" x14ac:dyDescent="0.2">
      <c r="A445" s="2">
        <v>441</v>
      </c>
      <c r="B445" s="2">
        <v>3721216</v>
      </c>
      <c r="C445" s="16" t="s">
        <v>633</v>
      </c>
      <c r="D445" s="2">
        <v>588</v>
      </c>
      <c r="E445" s="2">
        <v>56</v>
      </c>
      <c r="F445" s="8">
        <v>1126</v>
      </c>
      <c r="G445" s="10">
        <f t="shared" si="12"/>
        <v>4.9733570159857902E-2</v>
      </c>
      <c r="H445" s="23">
        <f>F445/F$897*induk!C$22</f>
        <v>743.25259326680384</v>
      </c>
      <c r="I445" s="23">
        <f t="shared" si="13"/>
        <v>399805.86720103357</v>
      </c>
      <c r="J445" s="23">
        <f>induk!T454</f>
        <v>119195.96875</v>
      </c>
    </row>
    <row r="446" spans="1:12" ht="15" customHeight="1" x14ac:dyDescent="0.2">
      <c r="A446" s="2">
        <v>442</v>
      </c>
      <c r="B446" s="2">
        <v>1211201</v>
      </c>
      <c r="C446" s="16" t="s">
        <v>24</v>
      </c>
      <c r="D446" s="2">
        <v>588</v>
      </c>
      <c r="E446" s="2">
        <v>72</v>
      </c>
      <c r="F446" s="8">
        <v>1233</v>
      </c>
      <c r="G446" s="10">
        <f t="shared" si="12"/>
        <v>5.8394160583941604E-2</v>
      </c>
      <c r="H446" s="23">
        <f>F446/F$897*induk!C$22</f>
        <v>813.88139209411111</v>
      </c>
      <c r="I446" s="23">
        <f t="shared" si="13"/>
        <v>400619.7485931277</v>
      </c>
      <c r="J446" s="23">
        <f>induk!T455</f>
        <v>119195.96875</v>
      </c>
    </row>
    <row r="447" spans="1:12" ht="15" customHeight="1" x14ac:dyDescent="0.2">
      <c r="A447" s="2">
        <v>443</v>
      </c>
      <c r="B447" s="2">
        <v>1211015</v>
      </c>
      <c r="C447" s="16" t="s">
        <v>5</v>
      </c>
      <c r="D447" s="2">
        <v>587</v>
      </c>
      <c r="E447" s="2">
        <v>82</v>
      </c>
      <c r="F447" s="8">
        <v>2698</v>
      </c>
      <c r="G447" s="10">
        <f t="shared" si="12"/>
        <v>3.039288361749444E-2</v>
      </c>
      <c r="H447" s="23">
        <f>F447/F$897*induk!C$22</f>
        <v>1780.9018620193933</v>
      </c>
      <c r="I447" s="23">
        <f t="shared" si="13"/>
        <v>402400.65045514709</v>
      </c>
      <c r="J447" s="23">
        <f>induk!T456</f>
        <v>121299.24624999997</v>
      </c>
    </row>
    <row r="448" spans="1:12" ht="15" customHeight="1" x14ac:dyDescent="0.2">
      <c r="A448" s="2">
        <v>444</v>
      </c>
      <c r="B448" s="2">
        <v>3361035</v>
      </c>
      <c r="C448" s="16" t="s">
        <v>296</v>
      </c>
      <c r="D448" s="2">
        <v>587</v>
      </c>
      <c r="E448" s="2">
        <v>32</v>
      </c>
      <c r="F448" s="8">
        <v>775</v>
      </c>
      <c r="G448" s="10">
        <f t="shared" si="12"/>
        <v>4.1290322580645161E-2</v>
      </c>
      <c r="H448" s="23">
        <f>F448/F$897*induk!C$22</f>
        <v>511.5637298239547</v>
      </c>
      <c r="I448" s="23">
        <f t="shared" si="13"/>
        <v>402912.21418497106</v>
      </c>
      <c r="J448" s="23">
        <f>induk!T457</f>
        <v>121299.24624999997</v>
      </c>
    </row>
    <row r="449" spans="1:10" ht="15" customHeight="1" x14ac:dyDescent="0.2">
      <c r="A449" s="2">
        <v>445</v>
      </c>
      <c r="B449" s="2">
        <v>3721321</v>
      </c>
      <c r="C449" s="16" t="s">
        <v>643</v>
      </c>
      <c r="D449" s="2">
        <v>587</v>
      </c>
      <c r="E449" s="2">
        <v>44</v>
      </c>
      <c r="F449" s="8">
        <v>1042</v>
      </c>
      <c r="G449" s="10">
        <f t="shared" si="12"/>
        <v>4.2226487523992322E-2</v>
      </c>
      <c r="H449" s="23">
        <f>F449/F$897*induk!C$22</f>
        <v>687.80568577620761</v>
      </c>
      <c r="I449" s="23">
        <f t="shared" si="13"/>
        <v>403600.01987074729</v>
      </c>
      <c r="J449" s="23">
        <f>induk!T458</f>
        <v>121299.24624999997</v>
      </c>
    </row>
    <row r="450" spans="1:10" ht="15" customHeight="1" x14ac:dyDescent="0.2">
      <c r="A450" s="4">
        <v>-446</v>
      </c>
      <c r="B450" s="2">
        <v>3331052</v>
      </c>
      <c r="C450" s="16" t="s">
        <v>248</v>
      </c>
      <c r="D450" s="2">
        <v>587</v>
      </c>
      <c r="E450" s="2">
        <v>60</v>
      </c>
      <c r="F450" s="8">
        <v>1316</v>
      </c>
      <c r="G450" s="10">
        <f t="shared" si="12"/>
        <v>4.5592705167173252E-2</v>
      </c>
      <c r="H450" s="23">
        <f>F450/F$897*induk!C$22</f>
        <v>868.66821735267661</v>
      </c>
      <c r="I450" s="23">
        <f t="shared" si="13"/>
        <v>404468.68808809994</v>
      </c>
      <c r="J450" s="23">
        <f>induk!T459</f>
        <v>121299.24624999997</v>
      </c>
    </row>
    <row r="451" spans="1:10" ht="15" customHeight="1" x14ac:dyDescent="0.2">
      <c r="A451" s="2">
        <v>447</v>
      </c>
      <c r="B451" s="2">
        <v>3611484</v>
      </c>
      <c r="C451" s="16" t="s">
        <v>525</v>
      </c>
      <c r="D451" s="2">
        <v>587</v>
      </c>
      <c r="E451" s="2">
        <v>124</v>
      </c>
      <c r="F451" s="8">
        <v>2242</v>
      </c>
      <c r="G451" s="10">
        <f t="shared" si="12"/>
        <v>5.5307760927743088E-2</v>
      </c>
      <c r="H451" s="23">
        <f>F451/F$897*induk!C$22</f>
        <v>1479.9043642132985</v>
      </c>
      <c r="I451" s="23">
        <f t="shared" si="13"/>
        <v>405948.59245231323</v>
      </c>
      <c r="J451" s="23">
        <f>induk!T460</f>
        <v>121299.24624999997</v>
      </c>
    </row>
    <row r="452" spans="1:10" ht="15" customHeight="1" x14ac:dyDescent="0.2">
      <c r="A452" s="2">
        <v>448</v>
      </c>
      <c r="B452" s="2">
        <v>1921203</v>
      </c>
      <c r="C452" s="16" t="s">
        <v>115</v>
      </c>
      <c r="D452" s="2">
        <v>587</v>
      </c>
      <c r="E452" s="2">
        <v>59</v>
      </c>
      <c r="F452" s="8">
        <v>376</v>
      </c>
      <c r="G452" s="10">
        <f t="shared" si="12"/>
        <v>0.15691489361702127</v>
      </c>
      <c r="H452" s="23">
        <f>F452/F$897*induk!C$22</f>
        <v>248.19091924362189</v>
      </c>
      <c r="I452" s="23">
        <f t="shared" si="13"/>
        <v>406196.78337155684</v>
      </c>
      <c r="J452" s="23">
        <f>induk!T461</f>
        <v>121299.24624999997</v>
      </c>
    </row>
    <row r="453" spans="1:10" ht="15" customHeight="1" x14ac:dyDescent="0.2">
      <c r="A453" s="2">
        <v>449</v>
      </c>
      <c r="B453" s="2">
        <v>1921106</v>
      </c>
      <c r="C453" s="16" t="s">
        <v>106</v>
      </c>
      <c r="D453" s="2">
        <v>587</v>
      </c>
      <c r="E453" s="2">
        <v>59</v>
      </c>
      <c r="F453" s="8">
        <v>347</v>
      </c>
      <c r="G453" s="10">
        <f t="shared" ref="G453:G516" si="14">E453/F453</f>
        <v>0.17002881844380405</v>
      </c>
      <c r="H453" s="23">
        <f>F453/F$897*induk!C$22</f>
        <v>229.04853451472553</v>
      </c>
      <c r="I453" s="23">
        <f t="shared" si="13"/>
        <v>406425.83190607157</v>
      </c>
      <c r="J453" s="23">
        <f>induk!T462</f>
        <v>121299.24624999997</v>
      </c>
    </row>
    <row r="454" spans="1:10" ht="15" customHeight="1" x14ac:dyDescent="0.2">
      <c r="A454" s="2">
        <v>450</v>
      </c>
      <c r="B454" s="2">
        <v>1921017</v>
      </c>
      <c r="C454" s="16" t="s">
        <v>97</v>
      </c>
      <c r="D454" s="2">
        <v>587</v>
      </c>
      <c r="E454" s="2">
        <v>73</v>
      </c>
      <c r="F454" s="8">
        <v>325</v>
      </c>
      <c r="G454" s="10">
        <f t="shared" si="14"/>
        <v>0.22461538461538461</v>
      </c>
      <c r="H454" s="23">
        <f>F454/F$897*induk!C$22</f>
        <v>214.52672541004554</v>
      </c>
      <c r="I454" s="23">
        <f t="shared" si="13"/>
        <v>406640.35863148159</v>
      </c>
      <c r="J454" s="23">
        <f>induk!T463</f>
        <v>121299.24624999997</v>
      </c>
    </row>
    <row r="455" spans="1:10" ht="15" customHeight="1" x14ac:dyDescent="0.2">
      <c r="A455" s="2">
        <v>451</v>
      </c>
      <c r="B455" s="2">
        <v>1921041</v>
      </c>
      <c r="C455" s="16" t="s">
        <v>100</v>
      </c>
      <c r="D455" s="2">
        <v>587</v>
      </c>
      <c r="E455" s="2">
        <v>102</v>
      </c>
      <c r="F455" s="8">
        <v>425</v>
      </c>
      <c r="G455" s="10">
        <f t="shared" si="14"/>
        <v>0.24</v>
      </c>
      <c r="H455" s="23">
        <f>F455/F$897*induk!C$22</f>
        <v>280.53494861313646</v>
      </c>
      <c r="I455" s="23">
        <f t="shared" si="13"/>
        <v>406920.89358009474</v>
      </c>
      <c r="J455" s="23">
        <f>induk!T464</f>
        <v>121299.24624999997</v>
      </c>
    </row>
    <row r="456" spans="1:10" ht="15" customHeight="1" x14ac:dyDescent="0.2">
      <c r="A456" s="2">
        <v>452</v>
      </c>
      <c r="B456" s="2">
        <v>1921192</v>
      </c>
      <c r="C456" s="16" t="s">
        <v>114</v>
      </c>
      <c r="D456" s="2">
        <v>587</v>
      </c>
      <c r="E456" s="2">
        <v>59</v>
      </c>
      <c r="F456" s="8">
        <v>79</v>
      </c>
      <c r="G456" s="10">
        <f t="shared" si="14"/>
        <v>0.74683544303797467</v>
      </c>
      <c r="H456" s="23">
        <f>F456/F$897*induk!C$22</f>
        <v>52.146496330441842</v>
      </c>
      <c r="I456" s="23">
        <f t="shared" ref="I456:I519" si="15">I455+H456</f>
        <v>406973.04007642518</v>
      </c>
      <c r="J456" s="23">
        <f>induk!T465</f>
        <v>121299.24624999997</v>
      </c>
    </row>
    <row r="457" spans="1:10" ht="15" customHeight="1" x14ac:dyDescent="0.2">
      <c r="A457" s="2">
        <v>453</v>
      </c>
      <c r="B457" s="4">
        <v>-3561262</v>
      </c>
      <c r="C457" s="16" t="s">
        <v>476</v>
      </c>
      <c r="D457" s="13">
        <v>587</v>
      </c>
      <c r="E457" s="13">
        <v>16</v>
      </c>
      <c r="F457" s="11">
        <v>0</v>
      </c>
      <c r="G457" s="12" t="e">
        <f t="shared" si="14"/>
        <v>#DIV/0!</v>
      </c>
      <c r="H457" s="23">
        <f>F457/F$897*induk!C$22</f>
        <v>0</v>
      </c>
      <c r="I457" s="23">
        <f t="shared" si="15"/>
        <v>406973.04007642518</v>
      </c>
      <c r="J457" s="23">
        <f>induk!T466</f>
        <v>121299.24624999997</v>
      </c>
    </row>
    <row r="458" spans="1:10" ht="15" customHeight="1" x14ac:dyDescent="0.2">
      <c r="A458" s="2">
        <v>454</v>
      </c>
      <c r="B458" s="4">
        <v>-1921296</v>
      </c>
      <c r="C458" s="16" t="s">
        <v>124</v>
      </c>
      <c r="D458" s="13">
        <v>587</v>
      </c>
      <c r="E458" s="13">
        <v>59</v>
      </c>
      <c r="F458" s="11">
        <v>0</v>
      </c>
      <c r="G458" s="12" t="e">
        <f t="shared" si="14"/>
        <v>#DIV/0!</v>
      </c>
      <c r="H458" s="23">
        <f>F458/F$897*induk!C$22</f>
        <v>0</v>
      </c>
      <c r="I458" s="23">
        <f t="shared" si="15"/>
        <v>406973.04007642518</v>
      </c>
      <c r="J458" s="23">
        <f>induk!T467</f>
        <v>121299.24624999997</v>
      </c>
    </row>
    <row r="459" spans="1:10" ht="15" customHeight="1" x14ac:dyDescent="0.2">
      <c r="A459" s="2">
        <v>455</v>
      </c>
      <c r="B459" s="2">
        <v>3631016</v>
      </c>
      <c r="C459" s="16" t="s">
        <v>552</v>
      </c>
      <c r="D459" s="2">
        <v>586</v>
      </c>
      <c r="E459" s="2">
        <v>78</v>
      </c>
      <c r="F459" s="8">
        <v>1311</v>
      </c>
      <c r="G459" s="10">
        <f t="shared" si="14"/>
        <v>5.9496567505720827E-2</v>
      </c>
      <c r="H459" s="23">
        <f>F459/F$897*induk!C$22</f>
        <v>865.36780619252215</v>
      </c>
      <c r="I459" s="23">
        <f t="shared" si="15"/>
        <v>407838.40788261773</v>
      </c>
      <c r="J459" s="23">
        <f>induk!T468</f>
        <v>123402.52374999999</v>
      </c>
    </row>
    <row r="460" spans="1:10" ht="15" customHeight="1" x14ac:dyDescent="0.2">
      <c r="A460" s="2">
        <v>456</v>
      </c>
      <c r="B460" s="2">
        <v>6121016</v>
      </c>
      <c r="C460" s="16" t="s">
        <v>818</v>
      </c>
      <c r="D460" s="2">
        <v>586</v>
      </c>
      <c r="E460" s="2">
        <v>36</v>
      </c>
      <c r="F460" s="8">
        <v>138</v>
      </c>
      <c r="G460" s="10">
        <f t="shared" si="14"/>
        <v>0.2608695652173913</v>
      </c>
      <c r="H460" s="23">
        <f>F460/F$897*induk!C$22</f>
        <v>91.091348020265485</v>
      </c>
      <c r="I460" s="23">
        <f t="shared" si="15"/>
        <v>407929.49923063797</v>
      </c>
      <c r="J460" s="23">
        <f>induk!T469</f>
        <v>123402.52374999999</v>
      </c>
    </row>
    <row r="461" spans="1:10" ht="15" customHeight="1" x14ac:dyDescent="0.2">
      <c r="A461" s="2">
        <v>457</v>
      </c>
      <c r="B461" s="2">
        <v>6211112</v>
      </c>
      <c r="C461" s="16" t="s">
        <v>838</v>
      </c>
      <c r="D461" s="2">
        <v>586</v>
      </c>
      <c r="E461" s="2">
        <v>50</v>
      </c>
      <c r="F461" s="8">
        <v>129</v>
      </c>
      <c r="G461" s="10">
        <f t="shared" si="14"/>
        <v>0.38759689922480622</v>
      </c>
      <c r="H461" s="23">
        <f>F461/F$897*induk!C$22</f>
        <v>85.150607931987309</v>
      </c>
      <c r="I461" s="23">
        <f t="shared" si="15"/>
        <v>408014.64983856998</v>
      </c>
      <c r="J461" s="23">
        <f>induk!T470</f>
        <v>123402.52374999999</v>
      </c>
    </row>
    <row r="462" spans="1:10" ht="15" customHeight="1" x14ac:dyDescent="0.2">
      <c r="A462" s="2">
        <v>458</v>
      </c>
      <c r="B462" s="2">
        <v>1711342</v>
      </c>
      <c r="C462" s="16" t="s">
        <v>91</v>
      </c>
      <c r="D462" s="2">
        <v>585</v>
      </c>
      <c r="E462" s="2">
        <v>40</v>
      </c>
      <c r="F462" s="8">
        <v>1178</v>
      </c>
      <c r="G462" s="10">
        <f t="shared" si="14"/>
        <v>3.3955857385398983E-2</v>
      </c>
      <c r="H462" s="23">
        <f>F462/F$897*induk!C$22</f>
        <v>777.57686933241121</v>
      </c>
      <c r="I462" s="23">
        <f t="shared" si="15"/>
        <v>408792.22670790239</v>
      </c>
      <c r="J462" s="23">
        <f>induk!T471</f>
        <v>125505.80125000002</v>
      </c>
    </row>
    <row r="463" spans="1:10" ht="15" customHeight="1" x14ac:dyDescent="0.2">
      <c r="A463" s="2">
        <v>459</v>
      </c>
      <c r="B463" s="2">
        <v>3231082</v>
      </c>
      <c r="C463" s="16" t="s">
        <v>197</v>
      </c>
      <c r="D463" s="2">
        <v>584</v>
      </c>
      <c r="E463" s="2">
        <v>40</v>
      </c>
      <c r="F463" s="8">
        <v>1040</v>
      </c>
      <c r="G463" s="10">
        <f t="shared" si="14"/>
        <v>3.8461538461538464E-2</v>
      </c>
      <c r="H463" s="23">
        <f>F463/F$897*induk!C$22</f>
        <v>686.48552131214569</v>
      </c>
      <c r="I463" s="23">
        <f t="shared" si="15"/>
        <v>409478.71222921455</v>
      </c>
      <c r="J463" s="23">
        <f>induk!T472</f>
        <v>127609.07874999999</v>
      </c>
    </row>
    <row r="464" spans="1:10" ht="15" customHeight="1" x14ac:dyDescent="0.2">
      <c r="A464" s="2">
        <v>460</v>
      </c>
      <c r="B464" s="2">
        <v>3221056</v>
      </c>
      <c r="C464" s="16" t="s">
        <v>180</v>
      </c>
      <c r="D464" s="2">
        <v>584</v>
      </c>
      <c r="E464" s="2">
        <v>48</v>
      </c>
      <c r="F464" s="8">
        <v>772</v>
      </c>
      <c r="G464" s="10">
        <f t="shared" si="14"/>
        <v>6.2176165803108807E-2</v>
      </c>
      <c r="H464" s="23">
        <f>F464/F$897*induk!C$22</f>
        <v>509.583483127862</v>
      </c>
      <c r="I464" s="23">
        <f t="shared" si="15"/>
        <v>409988.29571234243</v>
      </c>
      <c r="J464" s="23">
        <f>induk!T473</f>
        <v>127609.07874999999</v>
      </c>
    </row>
    <row r="465" spans="1:10" ht="15" customHeight="1" x14ac:dyDescent="0.2">
      <c r="A465" s="2">
        <v>461</v>
      </c>
      <c r="B465" s="4">
        <v>-3561254</v>
      </c>
      <c r="C465" s="16" t="s">
        <v>475</v>
      </c>
      <c r="D465" s="13">
        <v>584</v>
      </c>
      <c r="E465" s="13">
        <v>16</v>
      </c>
      <c r="F465" s="11">
        <v>0</v>
      </c>
      <c r="G465" s="12" t="e">
        <f t="shared" si="14"/>
        <v>#DIV/0!</v>
      </c>
      <c r="H465" s="23">
        <f>F465/F$897*induk!C$22</f>
        <v>0</v>
      </c>
      <c r="I465" s="23">
        <f t="shared" si="15"/>
        <v>409988.29571234243</v>
      </c>
      <c r="J465" s="23">
        <f>induk!T474</f>
        <v>127609.07874999999</v>
      </c>
    </row>
    <row r="466" spans="1:10" ht="15" customHeight="1" x14ac:dyDescent="0.2">
      <c r="A466" s="2">
        <v>462</v>
      </c>
      <c r="B466" s="4">
        <v>-3621455</v>
      </c>
      <c r="C466" s="16" t="s">
        <v>551</v>
      </c>
      <c r="D466" s="13">
        <v>584</v>
      </c>
      <c r="E466" s="13">
        <v>16</v>
      </c>
      <c r="F466" s="11">
        <v>0</v>
      </c>
      <c r="G466" s="12" t="e">
        <f t="shared" si="14"/>
        <v>#DIV/0!</v>
      </c>
      <c r="H466" s="23">
        <f>F466/F$897*induk!C$22</f>
        <v>0</v>
      </c>
      <c r="I466" s="23">
        <f t="shared" si="15"/>
        <v>409988.29571234243</v>
      </c>
      <c r="J466" s="23">
        <f>induk!T475</f>
        <v>127609.07874999999</v>
      </c>
    </row>
    <row r="467" spans="1:10" ht="15" customHeight="1" x14ac:dyDescent="0.2">
      <c r="A467" s="2">
        <v>463</v>
      </c>
      <c r="B467" s="2">
        <v>3241084</v>
      </c>
      <c r="C467" s="16" t="s">
        <v>214</v>
      </c>
      <c r="D467" s="2">
        <v>583</v>
      </c>
      <c r="E467" s="2">
        <v>70</v>
      </c>
      <c r="F467" s="8">
        <v>2711</v>
      </c>
      <c r="G467" s="10">
        <f t="shared" si="14"/>
        <v>2.5820730357801549E-2</v>
      </c>
      <c r="H467" s="23">
        <f>F467/F$897*induk!C$22</f>
        <v>1789.4829310357952</v>
      </c>
      <c r="I467" s="23">
        <f t="shared" si="15"/>
        <v>411777.77864337823</v>
      </c>
      <c r="J467" s="23">
        <f>induk!T476</f>
        <v>129712.35625000001</v>
      </c>
    </row>
    <row r="468" spans="1:10" ht="15" customHeight="1" x14ac:dyDescent="0.2">
      <c r="A468" s="2">
        <v>464</v>
      </c>
      <c r="B468" s="2">
        <v>3561092</v>
      </c>
      <c r="C468" s="16" t="s">
        <v>459</v>
      </c>
      <c r="D468" s="2">
        <v>583</v>
      </c>
      <c r="E468" s="2">
        <v>18</v>
      </c>
      <c r="F468" s="8">
        <v>557</v>
      </c>
      <c r="G468" s="10">
        <f t="shared" si="14"/>
        <v>3.231597845601436E-2</v>
      </c>
      <c r="H468" s="23">
        <f>F468/F$897*induk!C$22</f>
        <v>367.66580324121651</v>
      </c>
      <c r="I468" s="23">
        <f t="shared" si="15"/>
        <v>412145.44444661943</v>
      </c>
      <c r="J468" s="23">
        <f>induk!T477</f>
        <v>129712.35625000001</v>
      </c>
    </row>
    <row r="469" spans="1:10" ht="15" customHeight="1" x14ac:dyDescent="0.2">
      <c r="A469" s="2">
        <v>465</v>
      </c>
      <c r="B469" s="2">
        <v>3621103</v>
      </c>
      <c r="C469" s="16" t="s">
        <v>537</v>
      </c>
      <c r="D469" s="2">
        <v>583</v>
      </c>
      <c r="E469" s="2">
        <v>32</v>
      </c>
      <c r="F469" s="8">
        <v>837</v>
      </c>
      <c r="G469" s="10">
        <f t="shared" si="14"/>
        <v>3.8231780167264036E-2</v>
      </c>
      <c r="H469" s="23">
        <f>F469/F$897*induk!C$22</f>
        <v>552.48882820987103</v>
      </c>
      <c r="I469" s="23">
        <f t="shared" si="15"/>
        <v>412697.93327482929</v>
      </c>
      <c r="J469" s="23">
        <f>induk!T478</f>
        <v>129712.35625000001</v>
      </c>
    </row>
    <row r="470" spans="1:10" ht="15" customHeight="1" x14ac:dyDescent="0.2">
      <c r="A470" s="2">
        <v>466</v>
      </c>
      <c r="B470" s="2">
        <v>3831057</v>
      </c>
      <c r="C470" s="16" t="s">
        <v>744</v>
      </c>
      <c r="D470" s="2">
        <v>583</v>
      </c>
      <c r="E470" s="2">
        <v>32</v>
      </c>
      <c r="F470" s="8">
        <v>679</v>
      </c>
      <c r="G470" s="10">
        <f t="shared" si="14"/>
        <v>4.7128129602356406E-2</v>
      </c>
      <c r="H470" s="23">
        <f>F470/F$897*induk!C$22</f>
        <v>448.19583554898747</v>
      </c>
      <c r="I470" s="23">
        <f t="shared" si="15"/>
        <v>413146.12911037827</v>
      </c>
      <c r="J470" s="23">
        <f>induk!T479</f>
        <v>129712.35625000001</v>
      </c>
    </row>
    <row r="471" spans="1:10" ht="15" customHeight="1" x14ac:dyDescent="0.2">
      <c r="A471" s="2">
        <v>467</v>
      </c>
      <c r="B471" s="2">
        <v>3341062</v>
      </c>
      <c r="C471" s="16" t="s">
        <v>277</v>
      </c>
      <c r="D471" s="2">
        <v>583</v>
      </c>
      <c r="E471" s="2">
        <v>41</v>
      </c>
      <c r="F471" s="8">
        <v>716</v>
      </c>
      <c r="G471" s="10">
        <f t="shared" si="14"/>
        <v>5.7262569832402237E-2</v>
      </c>
      <c r="H471" s="23">
        <f>F471/F$897*induk!C$22</f>
        <v>472.61887813413108</v>
      </c>
      <c r="I471" s="23">
        <f t="shared" si="15"/>
        <v>413618.74798851239</v>
      </c>
      <c r="J471" s="23">
        <f>induk!T480</f>
        <v>129712.35625000001</v>
      </c>
    </row>
    <row r="472" spans="1:10" ht="15" customHeight="1" x14ac:dyDescent="0.2">
      <c r="A472" s="2">
        <v>468</v>
      </c>
      <c r="B472" s="2">
        <v>3561111</v>
      </c>
      <c r="C472" s="16" t="s">
        <v>461</v>
      </c>
      <c r="D472" s="2">
        <v>583</v>
      </c>
      <c r="E472" s="2">
        <v>32</v>
      </c>
      <c r="F472" s="8">
        <v>529</v>
      </c>
      <c r="G472" s="10">
        <f t="shared" si="14"/>
        <v>6.0491493383742913E-2</v>
      </c>
      <c r="H472" s="23">
        <f>F472/F$897*induk!C$22</f>
        <v>349.18350074435102</v>
      </c>
      <c r="I472" s="23">
        <f t="shared" si="15"/>
        <v>413967.93148925673</v>
      </c>
      <c r="J472" s="23">
        <f>induk!T481</f>
        <v>129712.35625000001</v>
      </c>
    </row>
    <row r="473" spans="1:10" ht="15" customHeight="1" x14ac:dyDescent="0.2">
      <c r="A473" s="2">
        <v>469</v>
      </c>
      <c r="B473" s="2">
        <v>3631113</v>
      </c>
      <c r="C473" s="16" t="s">
        <v>562</v>
      </c>
      <c r="D473" s="2">
        <v>583</v>
      </c>
      <c r="E473" s="2">
        <v>30</v>
      </c>
      <c r="F473" s="8">
        <v>373</v>
      </c>
      <c r="G473" s="10">
        <f t="shared" si="14"/>
        <v>8.0428954423592491E-2</v>
      </c>
      <c r="H473" s="23">
        <f>F473/F$897*induk!C$22</f>
        <v>246.21067254752916</v>
      </c>
      <c r="I473" s="23">
        <f t="shared" si="15"/>
        <v>414214.14216180425</v>
      </c>
      <c r="J473" s="23">
        <f>induk!T482</f>
        <v>129712.35625000001</v>
      </c>
    </row>
    <row r="474" spans="1:10" ht="15" customHeight="1" x14ac:dyDescent="0.2">
      <c r="A474" s="4">
        <v>-470</v>
      </c>
      <c r="B474" s="2">
        <v>3561103</v>
      </c>
      <c r="C474" s="16" t="s">
        <v>460</v>
      </c>
      <c r="D474" s="2">
        <v>583</v>
      </c>
      <c r="E474" s="2">
        <v>32</v>
      </c>
      <c r="F474" s="8">
        <v>393</v>
      </c>
      <c r="G474" s="10">
        <f t="shared" si="14"/>
        <v>8.1424936386768454E-2</v>
      </c>
      <c r="H474" s="23">
        <f>F474/F$897*induk!C$22</f>
        <v>259.41231718814737</v>
      </c>
      <c r="I474" s="23">
        <f t="shared" si="15"/>
        <v>414473.55447899242</v>
      </c>
      <c r="J474" s="23">
        <f>induk!T483</f>
        <v>129712.35625000001</v>
      </c>
    </row>
    <row r="475" spans="1:10" ht="15" customHeight="1" x14ac:dyDescent="0.2">
      <c r="A475" s="4">
        <v>-471</v>
      </c>
      <c r="B475" s="4">
        <v>-1921281</v>
      </c>
      <c r="C475" s="16" t="s">
        <v>123</v>
      </c>
      <c r="D475" s="13">
        <v>583</v>
      </c>
      <c r="E475" s="13">
        <v>59</v>
      </c>
      <c r="F475" s="11">
        <v>0</v>
      </c>
      <c r="G475" s="12" t="e">
        <f t="shared" si="14"/>
        <v>#DIV/0!</v>
      </c>
      <c r="H475" s="23">
        <f>F475/F$897*induk!C$22</f>
        <v>0</v>
      </c>
      <c r="I475" s="23">
        <f t="shared" si="15"/>
        <v>414473.55447899242</v>
      </c>
      <c r="J475" s="23">
        <f>induk!T484</f>
        <v>129712.35625000001</v>
      </c>
    </row>
    <row r="476" spans="1:10" ht="15" customHeight="1" x14ac:dyDescent="0.2">
      <c r="A476" s="4">
        <v>-472</v>
      </c>
      <c r="B476" s="2">
        <v>3341085</v>
      </c>
      <c r="C476" s="16" t="s">
        <v>279</v>
      </c>
      <c r="D476" s="2">
        <v>582</v>
      </c>
      <c r="E476" s="2">
        <v>21</v>
      </c>
      <c r="F476" s="8">
        <v>928</v>
      </c>
      <c r="G476" s="10">
        <f t="shared" si="14"/>
        <v>2.2629310344827586E-2</v>
      </c>
      <c r="H476" s="23">
        <f>F476/F$897*induk!C$22</f>
        <v>612.55631132468386</v>
      </c>
      <c r="I476" s="23">
        <f t="shared" si="15"/>
        <v>415086.11079031712</v>
      </c>
      <c r="J476" s="23">
        <f>induk!T485</f>
        <v>131815.63375000004</v>
      </c>
    </row>
    <row r="477" spans="1:10" ht="15" customHeight="1" x14ac:dyDescent="0.2">
      <c r="A477" s="2">
        <v>473</v>
      </c>
      <c r="B477" s="2">
        <v>3621126</v>
      </c>
      <c r="C477" s="16" t="s">
        <v>539</v>
      </c>
      <c r="D477" s="2">
        <v>582</v>
      </c>
      <c r="E477" s="2">
        <v>32</v>
      </c>
      <c r="F477" s="8">
        <v>925</v>
      </c>
      <c r="G477" s="10">
        <f t="shared" si="14"/>
        <v>3.4594594594594595E-2</v>
      </c>
      <c r="H477" s="23">
        <f>F477/F$897*induk!C$22</f>
        <v>610.57606462859121</v>
      </c>
      <c r="I477" s="23">
        <f t="shared" si="15"/>
        <v>415696.68685494573</v>
      </c>
      <c r="J477" s="23">
        <f>induk!T486</f>
        <v>131815.63375000004</v>
      </c>
    </row>
    <row r="478" spans="1:10" ht="15" customHeight="1" x14ac:dyDescent="0.2">
      <c r="A478" s="2">
        <v>474</v>
      </c>
      <c r="B478" s="2">
        <v>3231074</v>
      </c>
      <c r="C478" s="16" t="s">
        <v>196</v>
      </c>
      <c r="D478" s="2">
        <v>582</v>
      </c>
      <c r="E478" s="2">
        <v>23</v>
      </c>
      <c r="F478" s="8">
        <v>551</v>
      </c>
      <c r="G478" s="10">
        <f t="shared" si="14"/>
        <v>4.1742286751361164E-2</v>
      </c>
      <c r="H478" s="23">
        <f>F478/F$897*induk!C$22</f>
        <v>363.70530984903104</v>
      </c>
      <c r="I478" s="23">
        <f t="shared" si="15"/>
        <v>416060.39216479479</v>
      </c>
      <c r="J478" s="23">
        <f>induk!T487</f>
        <v>131815.63375000004</v>
      </c>
    </row>
    <row r="479" spans="1:10" ht="15" customHeight="1" x14ac:dyDescent="0.2">
      <c r="A479" s="2">
        <v>475</v>
      </c>
      <c r="B479" s="2">
        <v>3411145</v>
      </c>
      <c r="C479" s="16" t="s">
        <v>313</v>
      </c>
      <c r="D479" s="2">
        <v>582</v>
      </c>
      <c r="E479" s="2">
        <v>45</v>
      </c>
      <c r="F479" s="8">
        <v>1026</v>
      </c>
      <c r="G479" s="10">
        <f t="shared" si="14"/>
        <v>4.3859649122807015E-2</v>
      </c>
      <c r="H479" s="23">
        <f>F479/F$897*induk!C$22</f>
        <v>677.24437006371295</v>
      </c>
      <c r="I479" s="23">
        <f t="shared" si="15"/>
        <v>416737.63653485849</v>
      </c>
      <c r="J479" s="23">
        <f>induk!T488</f>
        <v>131815.63375000004</v>
      </c>
    </row>
    <row r="480" spans="1:10" ht="15" customHeight="1" x14ac:dyDescent="0.2">
      <c r="A480" s="2">
        <v>476</v>
      </c>
      <c r="B480" s="2">
        <v>3621084</v>
      </c>
      <c r="C480" s="16" t="s">
        <v>535</v>
      </c>
      <c r="D480" s="2">
        <v>582</v>
      </c>
      <c r="E480" s="2">
        <v>32</v>
      </c>
      <c r="F480" s="8">
        <v>676</v>
      </c>
      <c r="G480" s="10">
        <f t="shared" si="14"/>
        <v>4.7337278106508875E-2</v>
      </c>
      <c r="H480" s="23">
        <f>F480/F$897*induk!C$22</f>
        <v>446.21558885289471</v>
      </c>
      <c r="I480" s="23">
        <f t="shared" si="15"/>
        <v>417183.85212371137</v>
      </c>
      <c r="J480" s="23">
        <f>induk!T489</f>
        <v>131815.63375000004</v>
      </c>
    </row>
    <row r="481" spans="1:10" ht="15" customHeight="1" x14ac:dyDescent="0.2">
      <c r="A481" s="2">
        <v>477</v>
      </c>
      <c r="B481" s="2">
        <v>3341093</v>
      </c>
      <c r="C481" s="16" t="s">
        <v>280</v>
      </c>
      <c r="D481" s="2">
        <v>582</v>
      </c>
      <c r="E481" s="2">
        <v>36</v>
      </c>
      <c r="F481" s="8">
        <v>633</v>
      </c>
      <c r="G481" s="10">
        <f t="shared" si="14"/>
        <v>5.6872037914691941E-2</v>
      </c>
      <c r="H481" s="23">
        <f>F481/F$897*induk!C$22</f>
        <v>417.83205287556564</v>
      </c>
      <c r="I481" s="23">
        <f t="shared" si="15"/>
        <v>417601.68417658692</v>
      </c>
      <c r="J481" s="23">
        <f>induk!T490</f>
        <v>131815.63375000004</v>
      </c>
    </row>
    <row r="482" spans="1:10" ht="15" customHeight="1" x14ac:dyDescent="0.2">
      <c r="A482" s="4">
        <v>-478</v>
      </c>
      <c r="B482" s="2">
        <v>3831073</v>
      </c>
      <c r="C482" s="16" t="s">
        <v>746</v>
      </c>
      <c r="D482" s="2">
        <v>582</v>
      </c>
      <c r="E482" s="2">
        <v>32</v>
      </c>
      <c r="F482" s="8">
        <v>514</v>
      </c>
      <c r="G482" s="10">
        <f t="shared" si="14"/>
        <v>6.2256809338521402E-2</v>
      </c>
      <c r="H482" s="23">
        <f>F482/F$897*induk!C$22</f>
        <v>339.28226726388738</v>
      </c>
      <c r="I482" s="23">
        <f t="shared" si="15"/>
        <v>417940.96644385083</v>
      </c>
      <c r="J482" s="23">
        <f>induk!T491</f>
        <v>131815.63375000004</v>
      </c>
    </row>
    <row r="483" spans="1:10" ht="15" customHeight="1" x14ac:dyDescent="0.2">
      <c r="A483" s="2">
        <v>479</v>
      </c>
      <c r="B483" s="2">
        <v>3341077</v>
      </c>
      <c r="C483" s="16" t="s">
        <v>278</v>
      </c>
      <c r="D483" s="2">
        <v>582</v>
      </c>
      <c r="E483" s="2">
        <v>21</v>
      </c>
      <c r="F483" s="8">
        <v>263</v>
      </c>
      <c r="G483" s="10">
        <f t="shared" si="14"/>
        <v>7.9847908745247151E-2</v>
      </c>
      <c r="H483" s="23">
        <f>F483/F$897*induk!C$22</f>
        <v>173.60162702412913</v>
      </c>
      <c r="I483" s="23">
        <f t="shared" si="15"/>
        <v>418114.56807087496</v>
      </c>
      <c r="J483" s="23">
        <f>induk!T492</f>
        <v>131815.63375000004</v>
      </c>
    </row>
    <row r="484" spans="1:10" ht="15" customHeight="1" x14ac:dyDescent="0.2">
      <c r="A484" s="2">
        <v>480</v>
      </c>
      <c r="B484" s="2">
        <v>3231097</v>
      </c>
      <c r="C484" s="16" t="s">
        <v>198</v>
      </c>
      <c r="D484" s="2">
        <v>582</v>
      </c>
      <c r="E484" s="2">
        <v>30</v>
      </c>
      <c r="F484" s="8">
        <v>366</v>
      </c>
      <c r="G484" s="10">
        <f t="shared" si="14"/>
        <v>8.1967213114754092E-2</v>
      </c>
      <c r="H484" s="23">
        <f>F484/F$897*induk!C$22</f>
        <v>241.59009692331281</v>
      </c>
      <c r="I484" s="23">
        <f t="shared" si="15"/>
        <v>418356.15816779825</v>
      </c>
      <c r="J484" s="23">
        <f>induk!T493</f>
        <v>131815.63375000004</v>
      </c>
    </row>
    <row r="485" spans="1:10" ht="15" customHeight="1" x14ac:dyDescent="0.2">
      <c r="A485" s="2">
        <v>481</v>
      </c>
      <c r="B485" s="2">
        <v>3561076</v>
      </c>
      <c r="C485" s="16" t="s">
        <v>457</v>
      </c>
      <c r="D485" s="2">
        <v>582</v>
      </c>
      <c r="E485" s="2">
        <v>24</v>
      </c>
      <c r="F485" s="8">
        <v>273</v>
      </c>
      <c r="G485" s="10">
        <f t="shared" si="14"/>
        <v>8.7912087912087919E-2</v>
      </c>
      <c r="H485" s="23">
        <f>F485/F$897*induk!C$22</f>
        <v>180.20244934443824</v>
      </c>
      <c r="I485" s="23">
        <f t="shared" si="15"/>
        <v>418536.36061714269</v>
      </c>
      <c r="J485" s="23">
        <f>induk!T494</f>
        <v>131815.63375000004</v>
      </c>
    </row>
    <row r="486" spans="1:10" ht="15" customHeight="1" x14ac:dyDescent="0.2">
      <c r="A486" s="2">
        <v>482</v>
      </c>
      <c r="B486" s="2">
        <v>3831065</v>
      </c>
      <c r="C486" s="16" t="s">
        <v>745</v>
      </c>
      <c r="D486" s="2">
        <v>582</v>
      </c>
      <c r="E486" s="2">
        <v>32</v>
      </c>
      <c r="F486" s="8">
        <v>352</v>
      </c>
      <c r="G486" s="10">
        <f t="shared" si="14"/>
        <v>9.0909090909090912E-2</v>
      </c>
      <c r="H486" s="23">
        <f>F486/F$897*induk!C$22</f>
        <v>232.34894567488007</v>
      </c>
      <c r="I486" s="23">
        <f t="shared" si="15"/>
        <v>418768.70956281759</v>
      </c>
      <c r="J486" s="23">
        <f>induk!T495</f>
        <v>131815.63375000004</v>
      </c>
    </row>
    <row r="487" spans="1:10" ht="15" customHeight="1" x14ac:dyDescent="0.2">
      <c r="A487" s="2">
        <v>483</v>
      </c>
      <c r="B487" s="2">
        <v>3621111</v>
      </c>
      <c r="C487" s="16" t="s">
        <v>538</v>
      </c>
      <c r="D487" s="2">
        <v>582</v>
      </c>
      <c r="E487" s="2">
        <v>32</v>
      </c>
      <c r="F487" s="8">
        <v>341</v>
      </c>
      <c r="G487" s="10">
        <f t="shared" si="14"/>
        <v>9.3841642228739003E-2</v>
      </c>
      <c r="H487" s="23">
        <f>F487/F$897*induk!C$22</f>
        <v>225.08804112254009</v>
      </c>
      <c r="I487" s="23">
        <f t="shared" si="15"/>
        <v>418993.79760394013</v>
      </c>
      <c r="J487" s="23">
        <f>induk!T496</f>
        <v>131815.63375000004</v>
      </c>
    </row>
    <row r="488" spans="1:10" ht="15" customHeight="1" x14ac:dyDescent="0.2">
      <c r="A488" s="2">
        <v>484</v>
      </c>
      <c r="B488" s="2">
        <v>6121167</v>
      </c>
      <c r="C488" s="16" t="s">
        <v>828</v>
      </c>
      <c r="D488" s="2">
        <v>582</v>
      </c>
      <c r="E488" s="2">
        <v>6</v>
      </c>
      <c r="F488" s="8">
        <v>49</v>
      </c>
      <c r="G488" s="10">
        <f t="shared" si="14"/>
        <v>0.12244897959183673</v>
      </c>
      <c r="H488" s="23">
        <f>F488/F$897*induk!C$22</f>
        <v>32.344029369514558</v>
      </c>
      <c r="I488" s="23">
        <f t="shared" si="15"/>
        <v>419026.14163330966</v>
      </c>
      <c r="J488" s="23">
        <f>induk!T497</f>
        <v>131815.63375000004</v>
      </c>
    </row>
    <row r="489" spans="1:10" ht="15" customHeight="1" x14ac:dyDescent="0.2">
      <c r="A489" s="2">
        <v>485</v>
      </c>
      <c r="B489" s="2">
        <v>3231066</v>
      </c>
      <c r="C489" s="16" t="s">
        <v>195</v>
      </c>
      <c r="D489" s="2">
        <v>582</v>
      </c>
      <c r="E489" s="2">
        <v>40</v>
      </c>
      <c r="F489" s="8">
        <v>319</v>
      </c>
      <c r="G489" s="10">
        <f t="shared" si="14"/>
        <v>0.12539184952978055</v>
      </c>
      <c r="H489" s="23">
        <f>F489/F$897*induk!C$22</f>
        <v>210.56623201786007</v>
      </c>
      <c r="I489" s="23">
        <f t="shared" si="15"/>
        <v>419236.70786532754</v>
      </c>
      <c r="J489" s="23">
        <f>induk!T498</f>
        <v>131815.63375000004</v>
      </c>
    </row>
    <row r="490" spans="1:10" ht="15" customHeight="1" x14ac:dyDescent="0.2">
      <c r="A490" s="2">
        <v>486</v>
      </c>
      <c r="B490" s="2">
        <v>3831107</v>
      </c>
      <c r="C490" s="16" t="s">
        <v>749</v>
      </c>
      <c r="D490" s="2">
        <v>582</v>
      </c>
      <c r="E490" s="2">
        <v>36</v>
      </c>
      <c r="F490" s="8">
        <v>230</v>
      </c>
      <c r="G490" s="10">
        <f t="shared" si="14"/>
        <v>0.15652173913043479</v>
      </c>
      <c r="H490" s="23">
        <f>F490/F$897*induk!C$22</f>
        <v>151.81891336710916</v>
      </c>
      <c r="I490" s="23">
        <f t="shared" si="15"/>
        <v>419388.52677869465</v>
      </c>
      <c r="J490" s="23">
        <f>induk!T499</f>
        <v>131815.63375000004</v>
      </c>
    </row>
    <row r="491" spans="1:10" ht="15" customHeight="1" x14ac:dyDescent="0.2">
      <c r="A491" s="2">
        <v>487</v>
      </c>
      <c r="B491" s="2">
        <v>3341143</v>
      </c>
      <c r="C491" s="16" t="s">
        <v>284</v>
      </c>
      <c r="D491" s="2">
        <v>582</v>
      </c>
      <c r="E491" s="2">
        <v>50</v>
      </c>
      <c r="F491" s="8">
        <v>314</v>
      </c>
      <c r="G491" s="10">
        <f t="shared" si="14"/>
        <v>0.15923566878980891</v>
      </c>
      <c r="H491" s="23">
        <f>F491/F$897*induk!C$22</f>
        <v>207.26582085770553</v>
      </c>
      <c r="I491" s="23">
        <f t="shared" si="15"/>
        <v>419595.79259955237</v>
      </c>
      <c r="J491" s="23">
        <f>induk!T500</f>
        <v>131815.63375000004</v>
      </c>
    </row>
    <row r="492" spans="1:10" ht="15" customHeight="1" x14ac:dyDescent="0.2">
      <c r="A492" s="2">
        <v>488</v>
      </c>
      <c r="B492" s="4">
        <v>-1921257</v>
      </c>
      <c r="C492" s="16" t="s">
        <v>120</v>
      </c>
      <c r="D492" s="13">
        <v>582</v>
      </c>
      <c r="E492" s="13">
        <v>59</v>
      </c>
      <c r="F492" s="11">
        <v>0</v>
      </c>
      <c r="G492" s="12" t="e">
        <f t="shared" si="14"/>
        <v>#DIV/0!</v>
      </c>
      <c r="H492" s="23">
        <f>F492/F$897*induk!C$22</f>
        <v>0</v>
      </c>
      <c r="I492" s="23">
        <f t="shared" si="15"/>
        <v>419595.79259955237</v>
      </c>
      <c r="J492" s="23">
        <f>induk!T501</f>
        <v>131815.63375000004</v>
      </c>
    </row>
    <row r="493" spans="1:10" ht="15" customHeight="1" x14ac:dyDescent="0.2">
      <c r="A493" s="2">
        <v>489</v>
      </c>
      <c r="B493" s="4">
        <v>-1921265</v>
      </c>
      <c r="C493" s="16" t="s">
        <v>121</v>
      </c>
      <c r="D493" s="13">
        <v>582</v>
      </c>
      <c r="E493" s="13">
        <v>59</v>
      </c>
      <c r="F493" s="11">
        <v>0</v>
      </c>
      <c r="G493" s="12" t="e">
        <f t="shared" si="14"/>
        <v>#DIV/0!</v>
      </c>
      <c r="H493" s="23">
        <f>F493/F$897*induk!C$22</f>
        <v>0</v>
      </c>
      <c r="I493" s="23">
        <f t="shared" si="15"/>
        <v>419595.79259955237</v>
      </c>
      <c r="J493" s="23">
        <f>induk!T502</f>
        <v>131815.63375000004</v>
      </c>
    </row>
    <row r="494" spans="1:10" ht="15" customHeight="1" x14ac:dyDescent="0.2">
      <c r="A494" s="2">
        <v>490</v>
      </c>
      <c r="B494" s="2">
        <v>1211174</v>
      </c>
      <c r="C494" s="16" t="s">
        <v>21</v>
      </c>
      <c r="D494" s="2">
        <v>581</v>
      </c>
      <c r="E494" s="2">
        <v>36</v>
      </c>
      <c r="F494" s="8">
        <v>1361</v>
      </c>
      <c r="G494" s="10">
        <f t="shared" si="14"/>
        <v>2.6451138868479059E-2</v>
      </c>
      <c r="H494" s="23">
        <f>F494/F$897*induk!C$22</f>
        <v>898.3719177940676</v>
      </c>
      <c r="I494" s="23">
        <f t="shared" si="15"/>
        <v>420494.16451734642</v>
      </c>
      <c r="J494" s="23">
        <f>induk!T503</f>
        <v>133918.91125</v>
      </c>
    </row>
    <row r="495" spans="1:10" ht="15" customHeight="1" x14ac:dyDescent="0.2">
      <c r="A495" s="2">
        <v>491</v>
      </c>
      <c r="B495" s="2">
        <v>3221087</v>
      </c>
      <c r="C495" s="16" t="s">
        <v>183</v>
      </c>
      <c r="D495" s="2">
        <v>581</v>
      </c>
      <c r="E495" s="2">
        <v>48</v>
      </c>
      <c r="F495" s="8">
        <v>1715</v>
      </c>
      <c r="G495" s="10">
        <f t="shared" si="14"/>
        <v>2.7988338192419825E-2</v>
      </c>
      <c r="H495" s="23">
        <f>F495/F$897*induk!C$22</f>
        <v>1132.0410279330094</v>
      </c>
      <c r="I495" s="23">
        <f t="shared" si="15"/>
        <v>421626.20554527943</v>
      </c>
      <c r="J495" s="23">
        <f>induk!T504</f>
        <v>133918.91125</v>
      </c>
    </row>
    <row r="496" spans="1:10" ht="15" customHeight="1" x14ac:dyDescent="0.2">
      <c r="A496" s="2">
        <v>492</v>
      </c>
      <c r="B496" s="2">
        <v>3411362</v>
      </c>
      <c r="C496" s="16" t="s">
        <v>327</v>
      </c>
      <c r="D496" s="2">
        <v>581</v>
      </c>
      <c r="E496" s="2">
        <v>35</v>
      </c>
      <c r="F496" s="8">
        <v>1049</v>
      </c>
      <c r="G496" s="10">
        <f t="shared" si="14"/>
        <v>3.336510962821735E-2</v>
      </c>
      <c r="H496" s="23">
        <f>F496/F$897*induk!C$22</f>
        <v>692.42626140042387</v>
      </c>
      <c r="I496" s="23">
        <f t="shared" si="15"/>
        <v>422318.63180667983</v>
      </c>
      <c r="J496" s="23">
        <f>induk!T505</f>
        <v>133918.91125</v>
      </c>
    </row>
    <row r="497" spans="1:12" ht="15" customHeight="1" x14ac:dyDescent="0.2">
      <c r="A497" s="2">
        <v>493</v>
      </c>
      <c r="B497" s="2">
        <v>3621061</v>
      </c>
      <c r="C497" s="16" t="s">
        <v>533</v>
      </c>
      <c r="D497" s="2">
        <v>581</v>
      </c>
      <c r="E497" s="2">
        <v>32</v>
      </c>
      <c r="F497" s="8">
        <v>795</v>
      </c>
      <c r="G497" s="10">
        <f t="shared" si="14"/>
        <v>4.0251572327044023E-2</v>
      </c>
      <c r="H497" s="23">
        <f>F497/F$897*induk!C$22</f>
        <v>524.76537446457291</v>
      </c>
      <c r="I497" s="23">
        <f t="shared" si="15"/>
        <v>422843.39718114439</v>
      </c>
      <c r="J497" s="23">
        <f>induk!T506</f>
        <v>133918.91125</v>
      </c>
    </row>
    <row r="498" spans="1:12" ht="15" customHeight="1" x14ac:dyDescent="0.2">
      <c r="A498" s="2">
        <v>494</v>
      </c>
      <c r="B498" s="2">
        <v>3821152</v>
      </c>
      <c r="C498" s="16" t="s">
        <v>723</v>
      </c>
      <c r="D498" s="2">
        <v>581</v>
      </c>
      <c r="E498" s="2">
        <v>48</v>
      </c>
      <c r="F498" s="8">
        <v>700</v>
      </c>
      <c r="G498" s="10">
        <f t="shared" si="14"/>
        <v>6.8571428571428575E-2</v>
      </c>
      <c r="H498" s="23">
        <f>F498/F$897*induk!C$22</f>
        <v>462.05756242163653</v>
      </c>
      <c r="I498" s="23">
        <f t="shared" si="15"/>
        <v>423305.45474356605</v>
      </c>
      <c r="J498" s="23">
        <f>induk!T507</f>
        <v>133918.91125</v>
      </c>
    </row>
    <row r="499" spans="1:12" ht="15" customHeight="1" x14ac:dyDescent="0.2">
      <c r="A499" s="2">
        <v>495</v>
      </c>
      <c r="B499" s="2">
        <v>3711102</v>
      </c>
      <c r="C499" s="16" t="s">
        <v>585</v>
      </c>
      <c r="D499" s="2">
        <v>581</v>
      </c>
      <c r="E499" s="2">
        <v>45</v>
      </c>
      <c r="F499" s="8">
        <v>268</v>
      </c>
      <c r="G499" s="10">
        <f t="shared" si="14"/>
        <v>0.16791044776119404</v>
      </c>
      <c r="H499" s="23">
        <f>F499/F$897*induk!C$22</f>
        <v>176.9020381842837</v>
      </c>
      <c r="I499" s="23">
        <f t="shared" si="15"/>
        <v>423482.35678175034</v>
      </c>
      <c r="J499" s="23">
        <f>induk!T508</f>
        <v>133918.91125</v>
      </c>
    </row>
    <row r="500" spans="1:12" ht="15" customHeight="1" x14ac:dyDescent="0.2">
      <c r="A500" s="2">
        <v>496</v>
      </c>
      <c r="B500" s="2">
        <v>3841117</v>
      </c>
      <c r="C500" s="16" t="s">
        <v>770</v>
      </c>
      <c r="D500" s="2">
        <v>581</v>
      </c>
      <c r="E500" s="2">
        <v>60</v>
      </c>
      <c r="F500" s="8">
        <v>269</v>
      </c>
      <c r="G500" s="10">
        <f t="shared" si="14"/>
        <v>0.22304832713754646</v>
      </c>
      <c r="H500" s="23">
        <f>F500/F$897*induk!C$22</f>
        <v>177.56212041631463</v>
      </c>
      <c r="I500" s="23">
        <f t="shared" si="15"/>
        <v>423659.91890216665</v>
      </c>
      <c r="J500" s="23">
        <f>induk!T509</f>
        <v>133918.91125</v>
      </c>
    </row>
    <row r="501" spans="1:12" ht="15" customHeight="1" x14ac:dyDescent="0.2">
      <c r="A501" s="2">
        <v>497</v>
      </c>
      <c r="B501" s="2">
        <v>3821272</v>
      </c>
      <c r="C501" s="16" t="s">
        <v>734</v>
      </c>
      <c r="D501" s="2">
        <v>580</v>
      </c>
      <c r="E501" s="2">
        <v>24</v>
      </c>
      <c r="F501" s="8">
        <v>454</v>
      </c>
      <c r="G501" s="10">
        <f t="shared" si="14"/>
        <v>5.2863436123348019E-2</v>
      </c>
      <c r="H501" s="23">
        <f>F501/F$897*induk!C$22</f>
        <v>299.67733334203285</v>
      </c>
      <c r="I501" s="23">
        <f t="shared" si="15"/>
        <v>423959.59623550868</v>
      </c>
      <c r="J501" s="23">
        <f>induk!T510</f>
        <v>136022.18874999997</v>
      </c>
      <c r="L501">
        <f>601-580</f>
        <v>21</v>
      </c>
    </row>
    <row r="502" spans="1:12" ht="15" customHeight="1" x14ac:dyDescent="0.2">
      <c r="A502" s="2">
        <v>498</v>
      </c>
      <c r="B502" s="2">
        <v>1411106</v>
      </c>
      <c r="C502" s="16" t="s">
        <v>39</v>
      </c>
      <c r="D502" s="2">
        <v>580</v>
      </c>
      <c r="E502" s="2">
        <v>48</v>
      </c>
      <c r="F502" s="8">
        <v>317</v>
      </c>
      <c r="G502" s="10">
        <f t="shared" si="14"/>
        <v>0.15141955835962145</v>
      </c>
      <c r="H502" s="23">
        <f>F502/F$897*induk!C$22</f>
        <v>209.24606755379824</v>
      </c>
      <c r="I502" s="23">
        <f t="shared" si="15"/>
        <v>424168.8423030625</v>
      </c>
      <c r="J502" s="23">
        <f>induk!T511</f>
        <v>136022.18874999997</v>
      </c>
    </row>
    <row r="503" spans="1:12" ht="15" customHeight="1" x14ac:dyDescent="0.2">
      <c r="A503" s="2">
        <v>499</v>
      </c>
      <c r="B503" s="2">
        <v>3711245</v>
      </c>
      <c r="C503" s="16" t="s">
        <v>596</v>
      </c>
      <c r="D503" s="2">
        <v>579</v>
      </c>
      <c r="E503" s="2">
        <v>40</v>
      </c>
      <c r="F503" s="8">
        <v>479</v>
      </c>
      <c r="G503" s="10">
        <f t="shared" si="14"/>
        <v>8.3507306889352817E-2</v>
      </c>
      <c r="H503" s="23">
        <f>F503/F$897*induk!C$22</f>
        <v>316.17938914280552</v>
      </c>
      <c r="I503" s="23">
        <f t="shared" si="15"/>
        <v>424485.02169220528</v>
      </c>
      <c r="J503" s="23">
        <f>induk!T512</f>
        <v>138125.46625</v>
      </c>
    </row>
    <row r="504" spans="1:12" ht="15" customHeight="1" x14ac:dyDescent="0.2">
      <c r="A504" s="2">
        <v>500</v>
      </c>
      <c r="B504" s="2">
        <v>3811207</v>
      </c>
      <c r="C504" s="16" t="s">
        <v>707</v>
      </c>
      <c r="D504" s="2">
        <v>579</v>
      </c>
      <c r="E504" s="2">
        <v>20</v>
      </c>
      <c r="F504" s="8">
        <v>203</v>
      </c>
      <c r="G504" s="10">
        <f t="shared" si="14"/>
        <v>9.8522167487684734E-2</v>
      </c>
      <c r="H504" s="23">
        <f>F504/F$897*induk!C$22</f>
        <v>133.99669310227461</v>
      </c>
      <c r="I504" s="23">
        <f t="shared" si="15"/>
        <v>424619.01838530757</v>
      </c>
      <c r="J504" s="23">
        <f>induk!T513</f>
        <v>138125.46625</v>
      </c>
    </row>
    <row r="505" spans="1:12" ht="15" customHeight="1" x14ac:dyDescent="0.2">
      <c r="A505" s="2">
        <v>501</v>
      </c>
      <c r="B505" s="2">
        <v>3821287</v>
      </c>
      <c r="C505" s="16" t="s">
        <v>735</v>
      </c>
      <c r="D505" s="2">
        <v>578</v>
      </c>
      <c r="E505" s="2">
        <v>24</v>
      </c>
      <c r="F505" s="8">
        <v>710</v>
      </c>
      <c r="G505" s="10">
        <f t="shared" si="14"/>
        <v>3.3802816901408447E-2</v>
      </c>
      <c r="H505" s="23">
        <f>F505/F$897*induk!C$22</f>
        <v>468.65838474194561</v>
      </c>
      <c r="I505" s="23">
        <f t="shared" si="15"/>
        <v>425087.6767700495</v>
      </c>
      <c r="J505" s="23">
        <f>induk!T514</f>
        <v>140228.74375000002</v>
      </c>
    </row>
    <row r="506" spans="1:12" ht="15" customHeight="1" x14ac:dyDescent="0.2">
      <c r="A506" s="2">
        <v>502</v>
      </c>
      <c r="B506" s="2">
        <v>1211031</v>
      </c>
      <c r="C506" s="16" t="s">
        <v>7</v>
      </c>
      <c r="D506" s="2">
        <v>578</v>
      </c>
      <c r="E506" s="2">
        <v>69</v>
      </c>
      <c r="F506" s="8">
        <v>1475</v>
      </c>
      <c r="G506" s="10">
        <f t="shared" si="14"/>
        <v>4.6779661016949151E-2</v>
      </c>
      <c r="H506" s="23">
        <f>F506/F$897*induk!C$22</f>
        <v>973.62129224559135</v>
      </c>
      <c r="I506" s="23">
        <f t="shared" si="15"/>
        <v>426061.29806229507</v>
      </c>
      <c r="J506" s="23">
        <f>induk!T515</f>
        <v>140228.74375000002</v>
      </c>
    </row>
    <row r="507" spans="1:12" ht="15" customHeight="1" x14ac:dyDescent="0.2">
      <c r="A507" s="2">
        <v>503</v>
      </c>
      <c r="B507" s="2">
        <v>3551317</v>
      </c>
      <c r="C507" s="16" t="s">
        <v>446</v>
      </c>
      <c r="D507" s="2">
        <v>578</v>
      </c>
      <c r="E507" s="2">
        <v>50</v>
      </c>
      <c r="F507" s="8">
        <v>988</v>
      </c>
      <c r="G507" s="10">
        <f t="shared" si="14"/>
        <v>5.0607287449392711E-2</v>
      </c>
      <c r="H507" s="23">
        <f>F507/F$897*induk!C$22</f>
        <v>652.16124524653833</v>
      </c>
      <c r="I507" s="23">
        <f t="shared" si="15"/>
        <v>426713.45930754161</v>
      </c>
      <c r="J507" s="23">
        <f>induk!T516</f>
        <v>140228.74375000002</v>
      </c>
    </row>
    <row r="508" spans="1:12" ht="15" customHeight="1" x14ac:dyDescent="0.2">
      <c r="A508" s="2">
        <v>504</v>
      </c>
      <c r="B508" s="2">
        <v>3741074</v>
      </c>
      <c r="C508" s="16" t="s">
        <v>686</v>
      </c>
      <c r="D508" s="2">
        <v>578</v>
      </c>
      <c r="E508" s="2">
        <v>66</v>
      </c>
      <c r="F508" s="8">
        <v>1291</v>
      </c>
      <c r="G508" s="10">
        <f t="shared" si="14"/>
        <v>5.1123160340821067E-2</v>
      </c>
      <c r="H508" s="23">
        <f>F508/F$897*induk!C$22</f>
        <v>852.16616155190388</v>
      </c>
      <c r="I508" s="23">
        <f t="shared" si="15"/>
        <v>427565.6254690935</v>
      </c>
      <c r="J508" s="23">
        <f>induk!T517</f>
        <v>140228.74375000002</v>
      </c>
    </row>
    <row r="509" spans="1:12" ht="15" customHeight="1" x14ac:dyDescent="0.2">
      <c r="A509" s="2">
        <v>505</v>
      </c>
      <c r="B509" s="2">
        <v>1711141</v>
      </c>
      <c r="C509" s="16" t="s">
        <v>72</v>
      </c>
      <c r="D509" s="2">
        <v>578</v>
      </c>
      <c r="E509" s="2">
        <v>50</v>
      </c>
      <c r="F509" s="8">
        <v>713</v>
      </c>
      <c r="G509" s="10">
        <f t="shared" si="14"/>
        <v>7.0126227208976155E-2</v>
      </c>
      <c r="H509" s="23">
        <f>F509/F$897*induk!C$22</f>
        <v>470.63863143803832</v>
      </c>
      <c r="I509" s="23">
        <f t="shared" si="15"/>
        <v>428036.26410053152</v>
      </c>
      <c r="J509" s="23">
        <f>induk!T518</f>
        <v>140228.74375000002</v>
      </c>
    </row>
    <row r="510" spans="1:12" ht="15" customHeight="1" x14ac:dyDescent="0.2">
      <c r="A510" s="2">
        <v>506</v>
      </c>
      <c r="B510" s="2">
        <v>3851062</v>
      </c>
      <c r="C510" s="16" t="s">
        <v>778</v>
      </c>
      <c r="D510" s="2">
        <v>578</v>
      </c>
      <c r="E510" s="2">
        <v>100</v>
      </c>
      <c r="F510" s="8">
        <v>1381</v>
      </c>
      <c r="G510" s="10">
        <f t="shared" si="14"/>
        <v>7.2411296162201308E-2</v>
      </c>
      <c r="H510" s="23">
        <f>F510/F$897*induk!C$22</f>
        <v>911.57356243468587</v>
      </c>
      <c r="I510" s="23">
        <f t="shared" si="15"/>
        <v>428947.83766296622</v>
      </c>
      <c r="J510" s="23">
        <f>induk!T519</f>
        <v>140228.74375000002</v>
      </c>
    </row>
    <row r="511" spans="1:12" ht="15" customHeight="1" x14ac:dyDescent="0.2">
      <c r="A511" s="2">
        <v>507</v>
      </c>
      <c r="B511" s="2">
        <v>3841125</v>
      </c>
      <c r="C511" s="16" t="s">
        <v>771</v>
      </c>
      <c r="D511" s="2">
        <v>578</v>
      </c>
      <c r="E511" s="2">
        <v>60</v>
      </c>
      <c r="F511" s="8">
        <v>178</v>
      </c>
      <c r="G511" s="10">
        <f t="shared" si="14"/>
        <v>0.33707865168539325</v>
      </c>
      <c r="H511" s="23">
        <f>F511/F$897*induk!C$22</f>
        <v>117.49463730150187</v>
      </c>
      <c r="I511" s="23">
        <f t="shared" si="15"/>
        <v>429065.33230026771</v>
      </c>
      <c r="J511" s="23">
        <f>induk!T520</f>
        <v>140228.74375000002</v>
      </c>
    </row>
    <row r="512" spans="1:12" ht="15" customHeight="1" x14ac:dyDescent="0.2">
      <c r="A512" s="2">
        <v>508</v>
      </c>
      <c r="B512" s="2">
        <v>3221106</v>
      </c>
      <c r="C512" s="16" t="s">
        <v>185</v>
      </c>
      <c r="D512" s="2">
        <v>577</v>
      </c>
      <c r="E512" s="2">
        <v>40</v>
      </c>
      <c r="F512" s="8">
        <v>1097</v>
      </c>
      <c r="G512" s="10">
        <f t="shared" si="14"/>
        <v>3.6463081130355512E-2</v>
      </c>
      <c r="H512" s="23">
        <f>F512/F$897*induk!C$22</f>
        <v>724.11020853790751</v>
      </c>
      <c r="I512" s="23">
        <f t="shared" si="15"/>
        <v>429789.4425088056</v>
      </c>
      <c r="J512" s="23">
        <f>induk!T521</f>
        <v>142332.02124999999</v>
      </c>
    </row>
    <row r="513" spans="1:10" ht="15" customHeight="1" x14ac:dyDescent="0.2">
      <c r="A513" s="2">
        <v>509</v>
      </c>
      <c r="B513" s="2">
        <v>3831081</v>
      </c>
      <c r="C513" s="16" t="s">
        <v>747</v>
      </c>
      <c r="D513" s="2">
        <v>577</v>
      </c>
      <c r="E513" s="2">
        <v>33</v>
      </c>
      <c r="F513" s="8">
        <v>745</v>
      </c>
      <c r="G513" s="10">
        <f t="shared" si="14"/>
        <v>4.429530201342282E-2</v>
      </c>
      <c r="H513" s="23">
        <f>F513/F$897*induk!C$22</f>
        <v>491.76126286302747</v>
      </c>
      <c r="I513" s="23">
        <f t="shared" si="15"/>
        <v>430281.2037716686</v>
      </c>
      <c r="J513" s="23">
        <f>induk!T522</f>
        <v>142332.02124999999</v>
      </c>
    </row>
    <row r="514" spans="1:10" ht="15" customHeight="1" x14ac:dyDescent="0.2">
      <c r="A514" s="2">
        <v>510</v>
      </c>
      <c r="B514" s="2">
        <v>3861041</v>
      </c>
      <c r="C514" s="16" t="s">
        <v>787</v>
      </c>
      <c r="D514" s="2">
        <v>577</v>
      </c>
      <c r="E514" s="2">
        <v>28</v>
      </c>
      <c r="F514" s="8">
        <v>620</v>
      </c>
      <c r="G514" s="10">
        <f t="shared" si="14"/>
        <v>4.5161290322580643E-2</v>
      </c>
      <c r="H514" s="23">
        <f>F514/F$897*induk!C$22</f>
        <v>409.25098385916374</v>
      </c>
      <c r="I514" s="23">
        <f t="shared" si="15"/>
        <v>430690.45475552778</v>
      </c>
      <c r="J514" s="23">
        <f>induk!T523</f>
        <v>142332.02124999999</v>
      </c>
    </row>
    <row r="515" spans="1:10" ht="15" customHeight="1" x14ac:dyDescent="0.2">
      <c r="A515" s="2">
        <v>511</v>
      </c>
      <c r="B515" s="2">
        <v>3511011</v>
      </c>
      <c r="C515" s="16" t="s">
        <v>351</v>
      </c>
      <c r="D515" s="2">
        <v>577</v>
      </c>
      <c r="E515" s="2">
        <v>75</v>
      </c>
      <c r="F515" s="8">
        <v>990</v>
      </c>
      <c r="G515" s="10">
        <f t="shared" si="14"/>
        <v>7.575757575757576E-2</v>
      </c>
      <c r="H515" s="23">
        <f>F515/F$897*induk!C$22</f>
        <v>653.48140971060025</v>
      </c>
      <c r="I515" s="23">
        <f t="shared" si="15"/>
        <v>431343.93616523838</v>
      </c>
      <c r="J515" s="23">
        <f>induk!T524</f>
        <v>142332.02124999999</v>
      </c>
    </row>
    <row r="516" spans="1:10" ht="15" customHeight="1" x14ac:dyDescent="0.2">
      <c r="A516" s="2">
        <v>512</v>
      </c>
      <c r="B516" s="2">
        <v>3561173</v>
      </c>
      <c r="C516" s="16" t="s">
        <v>467</v>
      </c>
      <c r="D516" s="2">
        <v>577</v>
      </c>
      <c r="E516" s="2">
        <v>36</v>
      </c>
      <c r="F516" s="8">
        <v>440</v>
      </c>
      <c r="G516" s="10">
        <f t="shared" si="14"/>
        <v>8.1818181818181818E-2</v>
      </c>
      <c r="H516" s="23">
        <f>F516/F$897*induk!C$22</f>
        <v>290.43618209360011</v>
      </c>
      <c r="I516" s="23">
        <f t="shared" si="15"/>
        <v>431634.37234733196</v>
      </c>
      <c r="J516" s="23">
        <f>induk!T525</f>
        <v>142332.02124999999</v>
      </c>
    </row>
    <row r="517" spans="1:10" ht="15" customHeight="1" x14ac:dyDescent="0.2">
      <c r="A517" s="2">
        <v>513</v>
      </c>
      <c r="B517" s="2">
        <v>3711125</v>
      </c>
      <c r="C517" s="16" t="s">
        <v>587</v>
      </c>
      <c r="D517" s="2">
        <v>577</v>
      </c>
      <c r="E517" s="2">
        <v>45</v>
      </c>
      <c r="F517" s="8">
        <v>542</v>
      </c>
      <c r="G517" s="10">
        <f t="shared" ref="G517:G580" si="16">E517/F517</f>
        <v>8.3025830258302583E-2</v>
      </c>
      <c r="H517" s="23">
        <f>F517/F$897*induk!C$22</f>
        <v>357.76456976075286</v>
      </c>
      <c r="I517" s="23">
        <f t="shared" si="15"/>
        <v>431992.13691709272</v>
      </c>
      <c r="J517" s="23">
        <f>induk!T526</f>
        <v>142332.02124999999</v>
      </c>
    </row>
    <row r="518" spans="1:10" ht="15" customHeight="1" x14ac:dyDescent="0.2">
      <c r="A518" s="2">
        <v>514</v>
      </c>
      <c r="B518" s="2">
        <v>3711117</v>
      </c>
      <c r="C518" s="16" t="s">
        <v>586</v>
      </c>
      <c r="D518" s="2">
        <v>577</v>
      </c>
      <c r="E518" s="2">
        <v>40</v>
      </c>
      <c r="F518" s="8">
        <v>421</v>
      </c>
      <c r="G518" s="10">
        <f t="shared" si="16"/>
        <v>9.5011876484560567E-2</v>
      </c>
      <c r="H518" s="23">
        <f>F518/F$897*induk!C$22</f>
        <v>277.8946196850128</v>
      </c>
      <c r="I518" s="23">
        <f t="shared" si="15"/>
        <v>432270.03153677774</v>
      </c>
      <c r="J518" s="23">
        <f>induk!T527</f>
        <v>142332.02124999999</v>
      </c>
    </row>
    <row r="519" spans="1:10" ht="15" customHeight="1" x14ac:dyDescent="0.2">
      <c r="A519" s="2">
        <v>515</v>
      </c>
      <c r="B519" s="2">
        <v>6211174</v>
      </c>
      <c r="C519" s="16" t="s">
        <v>844</v>
      </c>
      <c r="D519" s="2">
        <v>577</v>
      </c>
      <c r="E519" s="2">
        <v>40</v>
      </c>
      <c r="F519" s="8">
        <v>371</v>
      </c>
      <c r="G519" s="10">
        <f t="shared" si="16"/>
        <v>0.1078167115902965</v>
      </c>
      <c r="H519" s="23">
        <f>F519/F$897*induk!C$22</f>
        <v>244.89050808346735</v>
      </c>
      <c r="I519" s="23">
        <f t="shared" si="15"/>
        <v>432514.92204486119</v>
      </c>
      <c r="J519" s="23">
        <f>induk!T528</f>
        <v>142332.02124999999</v>
      </c>
    </row>
    <row r="520" spans="1:10" ht="15" customHeight="1" x14ac:dyDescent="0.2">
      <c r="A520" s="2">
        <v>516</v>
      </c>
      <c r="B520" s="2">
        <v>3621076</v>
      </c>
      <c r="C520" s="16" t="s">
        <v>534</v>
      </c>
      <c r="D520" s="2">
        <v>576</v>
      </c>
      <c r="E520" s="2">
        <v>32</v>
      </c>
      <c r="F520" s="8">
        <v>933</v>
      </c>
      <c r="G520" s="10">
        <f t="shared" si="16"/>
        <v>3.4297963558413719E-2</v>
      </c>
      <c r="H520" s="23">
        <f>F520/F$897*induk!C$22</f>
        <v>615.85672248483843</v>
      </c>
      <c r="I520" s="23">
        <f t="shared" ref="I520:I583" si="17">I519+H520</f>
        <v>433130.77876734606</v>
      </c>
      <c r="J520" s="23">
        <f>induk!T529</f>
        <v>144435.29874999996</v>
      </c>
    </row>
    <row r="521" spans="1:10" ht="15" customHeight="1" x14ac:dyDescent="0.2">
      <c r="A521" s="2">
        <v>517</v>
      </c>
      <c r="B521" s="2">
        <v>3561231</v>
      </c>
      <c r="C521" s="16" t="s">
        <v>473</v>
      </c>
      <c r="D521" s="2">
        <v>576</v>
      </c>
      <c r="E521" s="2">
        <v>48</v>
      </c>
      <c r="F521" s="8">
        <v>1374</v>
      </c>
      <c r="G521" s="10">
        <f t="shared" si="16"/>
        <v>3.4934497816593885E-2</v>
      </c>
      <c r="H521" s="23">
        <f>F521/F$897*induk!C$22</f>
        <v>906.95298681046938</v>
      </c>
      <c r="I521" s="23">
        <f t="shared" si="17"/>
        <v>434037.73175415653</v>
      </c>
      <c r="J521" s="23">
        <f>induk!T530</f>
        <v>144435.29874999996</v>
      </c>
    </row>
    <row r="522" spans="1:10" ht="15" customHeight="1" x14ac:dyDescent="0.2">
      <c r="A522" s="2">
        <v>518</v>
      </c>
      <c r="B522" s="2">
        <v>3341151</v>
      </c>
      <c r="C522" s="16" t="s">
        <v>285</v>
      </c>
      <c r="D522" s="2">
        <v>576</v>
      </c>
      <c r="E522" s="2">
        <v>41</v>
      </c>
      <c r="F522" s="8">
        <v>589</v>
      </c>
      <c r="G522" s="10">
        <f t="shared" si="16"/>
        <v>6.9609507640067916E-2</v>
      </c>
      <c r="H522" s="23">
        <f>F522/F$897*induk!C$22</f>
        <v>388.7884346662056</v>
      </c>
      <c r="I522" s="23">
        <f t="shared" si="17"/>
        <v>434426.52018882276</v>
      </c>
      <c r="J522" s="23">
        <f>induk!T531</f>
        <v>144435.29874999996</v>
      </c>
    </row>
    <row r="523" spans="1:10" ht="15" customHeight="1" x14ac:dyDescent="0.2">
      <c r="A523" s="2">
        <v>519</v>
      </c>
      <c r="B523" s="2">
        <v>3231101</v>
      </c>
      <c r="C523" s="16" t="s">
        <v>199</v>
      </c>
      <c r="D523" s="2">
        <v>576</v>
      </c>
      <c r="E523" s="2">
        <v>45</v>
      </c>
      <c r="F523" s="8">
        <v>600</v>
      </c>
      <c r="G523" s="10">
        <f t="shared" si="16"/>
        <v>7.4999999999999997E-2</v>
      </c>
      <c r="H523" s="23">
        <f>F523/F$897*induk!C$22</f>
        <v>396.04933921854564</v>
      </c>
      <c r="I523" s="23">
        <f t="shared" si="17"/>
        <v>434822.56952804129</v>
      </c>
      <c r="J523" s="23">
        <f>induk!T532</f>
        <v>144435.29874999996</v>
      </c>
    </row>
    <row r="524" spans="1:10" ht="15" customHeight="1" x14ac:dyDescent="0.2">
      <c r="A524" s="2">
        <v>520</v>
      </c>
      <c r="B524" s="2">
        <v>3721023</v>
      </c>
      <c r="C524" s="16" t="s">
        <v>614</v>
      </c>
      <c r="D524" s="2">
        <v>576</v>
      </c>
      <c r="E524" s="2">
        <v>72</v>
      </c>
      <c r="F524" s="8">
        <v>924</v>
      </c>
      <c r="G524" s="10">
        <f t="shared" si="16"/>
        <v>7.792207792207792E-2</v>
      </c>
      <c r="H524" s="23">
        <f>F524/F$897*induk!C$22</f>
        <v>609.91598239656025</v>
      </c>
      <c r="I524" s="23">
        <f t="shared" si="17"/>
        <v>435432.48551043787</v>
      </c>
      <c r="J524" s="23">
        <f>induk!T533</f>
        <v>144435.29874999996</v>
      </c>
    </row>
    <row r="525" spans="1:10" ht="15" customHeight="1" x14ac:dyDescent="0.2">
      <c r="A525" s="2">
        <v>521</v>
      </c>
      <c r="B525" s="2">
        <v>3561061</v>
      </c>
      <c r="C525" s="16" t="s">
        <v>456</v>
      </c>
      <c r="D525" s="2">
        <v>576</v>
      </c>
      <c r="E525" s="2">
        <v>36</v>
      </c>
      <c r="F525" s="8">
        <v>452</v>
      </c>
      <c r="G525" s="10">
        <f t="shared" si="16"/>
        <v>7.9646017699115043E-2</v>
      </c>
      <c r="H525" s="23">
        <f>F525/F$897*induk!C$22</f>
        <v>298.35716887797099</v>
      </c>
      <c r="I525" s="23">
        <f t="shared" si="17"/>
        <v>435730.84267931583</v>
      </c>
      <c r="J525" s="23">
        <f>induk!T534</f>
        <v>144435.29874999996</v>
      </c>
    </row>
    <row r="526" spans="1:10" ht="15" customHeight="1" x14ac:dyDescent="0.2">
      <c r="A526" s="2">
        <v>522</v>
      </c>
      <c r="B526" s="2">
        <v>3531224</v>
      </c>
      <c r="C526" s="16" t="s">
        <v>405</v>
      </c>
      <c r="D526" s="2">
        <v>576</v>
      </c>
      <c r="E526" s="2">
        <v>40</v>
      </c>
      <c r="F526" s="8">
        <v>425</v>
      </c>
      <c r="G526" s="10">
        <f t="shared" si="16"/>
        <v>9.4117647058823528E-2</v>
      </c>
      <c r="H526" s="23">
        <f>F526/F$897*induk!C$22</f>
        <v>280.53494861313646</v>
      </c>
      <c r="I526" s="23">
        <f t="shared" si="17"/>
        <v>436011.37762792897</v>
      </c>
      <c r="J526" s="23">
        <f>induk!T535</f>
        <v>144435.29874999996</v>
      </c>
    </row>
    <row r="527" spans="1:10" ht="15" customHeight="1" x14ac:dyDescent="0.2">
      <c r="A527" s="4">
        <v>-523</v>
      </c>
      <c r="B527" s="2">
        <v>6211255</v>
      </c>
      <c r="C527" s="16" t="s">
        <v>852</v>
      </c>
      <c r="D527" s="2">
        <v>576</v>
      </c>
      <c r="E527" s="2">
        <v>50</v>
      </c>
      <c r="F527" s="8">
        <v>345</v>
      </c>
      <c r="G527" s="10">
        <f t="shared" si="16"/>
        <v>0.14492753623188406</v>
      </c>
      <c r="H527" s="23">
        <f>F527/F$897*induk!C$22</f>
        <v>227.7283700506637</v>
      </c>
      <c r="I527" s="23">
        <f t="shared" si="17"/>
        <v>436239.10599797964</v>
      </c>
      <c r="J527" s="23">
        <f>induk!T536</f>
        <v>144435.29874999996</v>
      </c>
    </row>
    <row r="528" spans="1:10" ht="15" customHeight="1" x14ac:dyDescent="0.2">
      <c r="A528" s="2">
        <v>524</v>
      </c>
      <c r="B528" s="2">
        <v>3831115</v>
      </c>
      <c r="C528" s="16" t="s">
        <v>750</v>
      </c>
      <c r="D528" s="2">
        <v>576</v>
      </c>
      <c r="E528" s="2">
        <v>36</v>
      </c>
      <c r="F528" s="8">
        <v>240</v>
      </c>
      <c r="G528" s="10">
        <f t="shared" si="16"/>
        <v>0.15</v>
      </c>
      <c r="H528" s="23">
        <f>F528/F$897*induk!C$22</f>
        <v>158.41973568741824</v>
      </c>
      <c r="I528" s="23">
        <f t="shared" si="17"/>
        <v>436397.52573366708</v>
      </c>
      <c r="J528" s="23">
        <f>induk!T537</f>
        <v>144435.29874999996</v>
      </c>
    </row>
    <row r="529" spans="1:10" ht="15" customHeight="1" x14ac:dyDescent="0.2">
      <c r="A529" s="2">
        <v>525</v>
      </c>
      <c r="B529" s="2">
        <v>3331156</v>
      </c>
      <c r="C529" s="16" t="s">
        <v>258</v>
      </c>
      <c r="D529" s="2">
        <v>575</v>
      </c>
      <c r="E529" s="2">
        <v>50</v>
      </c>
      <c r="F529" s="8">
        <v>1289</v>
      </c>
      <c r="G529" s="10">
        <f t="shared" si="16"/>
        <v>3.8789759503491075E-2</v>
      </c>
      <c r="H529" s="23">
        <f>F529/F$897*induk!C$22</f>
        <v>850.84599708784219</v>
      </c>
      <c r="I529" s="23">
        <f t="shared" si="17"/>
        <v>437248.37173075491</v>
      </c>
      <c r="J529" s="23">
        <f>induk!T538</f>
        <v>146538.57625000004</v>
      </c>
    </row>
    <row r="530" spans="1:10" ht="15" customHeight="1" x14ac:dyDescent="0.2">
      <c r="A530" s="2">
        <v>526</v>
      </c>
      <c r="B530" s="2">
        <v>1411203</v>
      </c>
      <c r="C530" s="16" t="s">
        <v>49</v>
      </c>
      <c r="D530" s="2">
        <v>575</v>
      </c>
      <c r="E530" s="2">
        <v>48</v>
      </c>
      <c r="F530" s="8">
        <v>1027</v>
      </c>
      <c r="G530" s="10">
        <f t="shared" si="16"/>
        <v>4.6738072054527749E-2</v>
      </c>
      <c r="H530" s="23">
        <f>F530/F$897*induk!C$22</f>
        <v>677.90445229574391</v>
      </c>
      <c r="I530" s="23">
        <f t="shared" si="17"/>
        <v>437926.27618305065</v>
      </c>
      <c r="J530" s="23">
        <f>induk!T539</f>
        <v>146538.57625000004</v>
      </c>
    </row>
    <row r="531" spans="1:10" ht="15" customHeight="1" x14ac:dyDescent="0.2">
      <c r="A531" s="2">
        <v>527</v>
      </c>
      <c r="B531" s="2">
        <v>7111312</v>
      </c>
      <c r="C531" s="16" t="s">
        <v>883</v>
      </c>
      <c r="D531" s="2">
        <v>575</v>
      </c>
      <c r="E531" s="2">
        <v>75</v>
      </c>
      <c r="F531" s="8">
        <v>1341</v>
      </c>
      <c r="G531" s="10">
        <f t="shared" si="16"/>
        <v>5.5928411633109618E-2</v>
      </c>
      <c r="H531" s="23">
        <f>F531/F$897*induk!C$22</f>
        <v>885.17027315344944</v>
      </c>
      <c r="I531" s="23">
        <f t="shared" si="17"/>
        <v>438811.44645620411</v>
      </c>
      <c r="J531" s="23">
        <f>induk!T540</f>
        <v>146538.57625000004</v>
      </c>
    </row>
    <row r="532" spans="1:10" ht="15" customHeight="1" x14ac:dyDescent="0.2">
      <c r="A532" s="2">
        <v>528</v>
      </c>
      <c r="B532" s="2">
        <v>3511065</v>
      </c>
      <c r="C532" s="16" t="s">
        <v>356</v>
      </c>
      <c r="D532" s="2">
        <v>575</v>
      </c>
      <c r="E532" s="2">
        <v>30</v>
      </c>
      <c r="F532" s="8">
        <v>532</v>
      </c>
      <c r="G532" s="10">
        <f t="shared" si="16"/>
        <v>5.6390977443609019E-2</v>
      </c>
      <c r="H532" s="23">
        <f>F532/F$897*induk!C$22</f>
        <v>351.16374744044373</v>
      </c>
      <c r="I532" s="23">
        <f t="shared" si="17"/>
        <v>439162.61020364455</v>
      </c>
      <c r="J532" s="23">
        <f>induk!T541</f>
        <v>146538.57625000004</v>
      </c>
    </row>
    <row r="533" spans="1:10" ht="15" customHeight="1" x14ac:dyDescent="0.2">
      <c r="A533" s="2">
        <v>529</v>
      </c>
      <c r="B533" s="2">
        <v>1411041</v>
      </c>
      <c r="C533" s="16" t="s">
        <v>33</v>
      </c>
      <c r="D533" s="2">
        <v>575</v>
      </c>
      <c r="E533" s="2">
        <v>72</v>
      </c>
      <c r="F533" s="8">
        <v>1218</v>
      </c>
      <c r="G533" s="10">
        <f t="shared" si="16"/>
        <v>5.9113300492610835E-2</v>
      </c>
      <c r="H533" s="23">
        <f>F533/F$897*induk!C$22</f>
        <v>803.98015861364763</v>
      </c>
      <c r="I533" s="23">
        <f t="shared" si="17"/>
        <v>439966.5903622582</v>
      </c>
      <c r="J533" s="23">
        <f>induk!T542</f>
        <v>146538.57625000004</v>
      </c>
    </row>
    <row r="534" spans="1:10" ht="15" customHeight="1" x14ac:dyDescent="0.2">
      <c r="A534" s="2">
        <v>530</v>
      </c>
      <c r="B534" s="2">
        <v>3551124</v>
      </c>
      <c r="C534" s="16" t="s">
        <v>427</v>
      </c>
      <c r="D534" s="14">
        <v>575</v>
      </c>
      <c r="E534" s="14">
        <v>60</v>
      </c>
      <c r="F534" s="15">
        <v>283</v>
      </c>
      <c r="G534" s="12">
        <f t="shared" si="16"/>
        <v>0.21201413427561838</v>
      </c>
      <c r="H534" s="23">
        <f>F534/F$897*induk!C$22</f>
        <v>186.80327166474734</v>
      </c>
      <c r="I534" s="23">
        <f t="shared" si="17"/>
        <v>440153.39363392297</v>
      </c>
      <c r="J534" s="23">
        <f>induk!T543</f>
        <v>146538.57625000004</v>
      </c>
    </row>
    <row r="535" spans="1:10" ht="15" customHeight="1" x14ac:dyDescent="0.2">
      <c r="A535" s="2">
        <v>531</v>
      </c>
      <c r="B535" s="2">
        <v>3621134</v>
      </c>
      <c r="C535" s="16" t="s">
        <v>540</v>
      </c>
      <c r="D535" s="2">
        <v>574</v>
      </c>
      <c r="E535" s="2">
        <v>32</v>
      </c>
      <c r="F535" s="8">
        <v>1198</v>
      </c>
      <c r="G535" s="10">
        <f t="shared" si="16"/>
        <v>2.6711185308848081E-2</v>
      </c>
      <c r="H535" s="23">
        <f>F535/F$897*induk!C$22</f>
        <v>790.77851397302936</v>
      </c>
      <c r="I535" s="23">
        <f t="shared" si="17"/>
        <v>440944.17214789602</v>
      </c>
      <c r="J535" s="23">
        <f>induk!T544</f>
        <v>148641.85375000001</v>
      </c>
    </row>
    <row r="536" spans="1:10" ht="15" customHeight="1" x14ac:dyDescent="0.2">
      <c r="A536" s="2">
        <v>532</v>
      </c>
      <c r="B536" s="2">
        <v>3561126</v>
      </c>
      <c r="C536" s="16" t="s">
        <v>462</v>
      </c>
      <c r="D536" s="2">
        <v>574</v>
      </c>
      <c r="E536" s="2">
        <v>32</v>
      </c>
      <c r="F536" s="8">
        <v>721</v>
      </c>
      <c r="G536" s="10">
        <f t="shared" si="16"/>
        <v>4.4382801664355064E-2</v>
      </c>
      <c r="H536" s="23">
        <f>F536/F$897*induk!C$22</f>
        <v>475.91928929428565</v>
      </c>
      <c r="I536" s="23">
        <f t="shared" si="17"/>
        <v>441420.09143719031</v>
      </c>
      <c r="J536" s="23">
        <f>induk!T545</f>
        <v>148641.85375000001</v>
      </c>
    </row>
    <row r="537" spans="1:10" ht="15" customHeight="1" x14ac:dyDescent="0.2">
      <c r="A537" s="2">
        <v>533</v>
      </c>
      <c r="B537" s="2">
        <v>3331075</v>
      </c>
      <c r="C537" s="16" t="s">
        <v>250</v>
      </c>
      <c r="D537" s="2">
        <v>574</v>
      </c>
      <c r="E537" s="2">
        <v>150</v>
      </c>
      <c r="F537" s="8">
        <v>2951</v>
      </c>
      <c r="G537" s="10">
        <f t="shared" si="16"/>
        <v>5.0830227041680789E-2</v>
      </c>
      <c r="H537" s="23">
        <f>F537/F$897*induk!C$22</f>
        <v>1947.9026667232133</v>
      </c>
      <c r="I537" s="23">
        <f t="shared" si="17"/>
        <v>443367.99410391354</v>
      </c>
      <c r="J537" s="23">
        <f>induk!T546</f>
        <v>148641.85375000001</v>
      </c>
    </row>
    <row r="538" spans="1:10" ht="15" customHeight="1" x14ac:dyDescent="0.2">
      <c r="A538" s="2">
        <v>534</v>
      </c>
      <c r="B538" s="2">
        <v>3731211</v>
      </c>
      <c r="C538" s="16" t="s">
        <v>678</v>
      </c>
      <c r="D538" s="2">
        <v>573</v>
      </c>
      <c r="E538" s="2">
        <v>45</v>
      </c>
      <c r="F538" s="8">
        <v>1985</v>
      </c>
      <c r="G538" s="10">
        <f t="shared" si="16"/>
        <v>2.2670025188916875E-2</v>
      </c>
      <c r="H538" s="23">
        <f>F538/F$897*induk!C$22</f>
        <v>1310.2632305813552</v>
      </c>
      <c r="I538" s="23">
        <f t="shared" si="17"/>
        <v>444678.25733449491</v>
      </c>
      <c r="J538" s="23">
        <f>induk!T547</f>
        <v>150745.13124999998</v>
      </c>
    </row>
    <row r="539" spans="1:10" ht="15" customHeight="1" x14ac:dyDescent="0.2">
      <c r="A539" s="2">
        <v>535</v>
      </c>
      <c r="B539" s="2">
        <v>3861017</v>
      </c>
      <c r="C539" s="16" t="s">
        <v>784</v>
      </c>
      <c r="D539" s="2">
        <v>573</v>
      </c>
      <c r="E539" s="2">
        <v>32</v>
      </c>
      <c r="F539" s="8">
        <v>472</v>
      </c>
      <c r="G539" s="10">
        <f t="shared" si="16"/>
        <v>6.7796610169491525E-2</v>
      </c>
      <c r="H539" s="23">
        <f>F539/F$897*induk!C$22</f>
        <v>311.5588135185892</v>
      </c>
      <c r="I539" s="23">
        <f t="shared" si="17"/>
        <v>444989.81614801352</v>
      </c>
      <c r="J539" s="23">
        <f>induk!T548</f>
        <v>150745.13124999998</v>
      </c>
    </row>
    <row r="540" spans="1:10" ht="15" customHeight="1" x14ac:dyDescent="0.2">
      <c r="A540" s="2">
        <v>536</v>
      </c>
      <c r="B540" s="2">
        <v>6111061</v>
      </c>
      <c r="C540" s="16" t="s">
        <v>797</v>
      </c>
      <c r="D540" s="2">
        <v>573</v>
      </c>
      <c r="E540" s="2">
        <v>40</v>
      </c>
      <c r="F540" s="8">
        <v>308</v>
      </c>
      <c r="G540" s="10">
        <f t="shared" si="16"/>
        <v>0.12987012987012986</v>
      </c>
      <c r="H540" s="23">
        <f>F540/F$897*induk!C$22</f>
        <v>203.30532746552007</v>
      </c>
      <c r="I540" s="23">
        <f t="shared" si="17"/>
        <v>445193.12147547904</v>
      </c>
      <c r="J540" s="23">
        <f>induk!T549</f>
        <v>150745.13124999998</v>
      </c>
    </row>
    <row r="541" spans="1:10" ht="15" customHeight="1" x14ac:dyDescent="0.2">
      <c r="A541" s="2">
        <v>537</v>
      </c>
      <c r="B541" s="2">
        <v>6121032</v>
      </c>
      <c r="C541" s="16" t="s">
        <v>820</v>
      </c>
      <c r="D541" s="2">
        <v>573</v>
      </c>
      <c r="E541" s="2">
        <v>10</v>
      </c>
      <c r="F541" s="8">
        <v>52</v>
      </c>
      <c r="G541" s="10">
        <f t="shared" si="16"/>
        <v>0.19230769230769232</v>
      </c>
      <c r="H541" s="23">
        <f>F541/F$897*induk!C$22</f>
        <v>34.324276065607286</v>
      </c>
      <c r="I541" s="23">
        <f t="shared" si="17"/>
        <v>445227.44575154467</v>
      </c>
      <c r="J541" s="23">
        <f>induk!T550</f>
        <v>150745.13124999998</v>
      </c>
    </row>
    <row r="542" spans="1:10" ht="15" customHeight="1" x14ac:dyDescent="0.2">
      <c r="A542" s="2">
        <v>538</v>
      </c>
      <c r="B542" s="4">
        <v>-3531321</v>
      </c>
      <c r="C542" s="16" t="s">
        <v>415</v>
      </c>
      <c r="D542" s="14">
        <v>573</v>
      </c>
      <c r="E542" s="13">
        <v>25</v>
      </c>
      <c r="F542" s="11">
        <v>0</v>
      </c>
      <c r="G542" s="12" t="e">
        <f t="shared" si="16"/>
        <v>#DIV/0!</v>
      </c>
      <c r="H542" s="23">
        <f>F542/F$897*induk!C$22</f>
        <v>0</v>
      </c>
      <c r="I542" s="23">
        <f t="shared" si="17"/>
        <v>445227.44575154467</v>
      </c>
      <c r="J542" s="23">
        <f>induk!T551</f>
        <v>150745.13124999998</v>
      </c>
    </row>
    <row r="543" spans="1:10" ht="15" customHeight="1" x14ac:dyDescent="0.2">
      <c r="A543" s="2">
        <v>539</v>
      </c>
      <c r="B543" s="2">
        <v>3731192</v>
      </c>
      <c r="C543" s="16" t="s">
        <v>676</v>
      </c>
      <c r="D543" s="2">
        <v>572</v>
      </c>
      <c r="E543" s="2">
        <v>30</v>
      </c>
      <c r="F543" s="8">
        <v>961</v>
      </c>
      <c r="G543" s="10">
        <f t="shared" si="16"/>
        <v>3.1217481789802288E-2</v>
      </c>
      <c r="H543" s="23">
        <f>F543/F$897*induk!C$22</f>
        <v>634.33902498170391</v>
      </c>
      <c r="I543" s="23">
        <f t="shared" si="17"/>
        <v>445861.78477652639</v>
      </c>
      <c r="J543" s="23">
        <f>induk!T552</f>
        <v>152848.40875</v>
      </c>
    </row>
    <row r="544" spans="1:10" ht="15" customHeight="1" x14ac:dyDescent="0.2">
      <c r="A544" s="2">
        <v>540</v>
      </c>
      <c r="B544" s="2">
        <v>1211255</v>
      </c>
      <c r="C544" s="16" t="s">
        <v>28</v>
      </c>
      <c r="D544" s="2">
        <v>572</v>
      </c>
      <c r="E544" s="2">
        <v>36</v>
      </c>
      <c r="F544" s="8">
        <v>1136</v>
      </c>
      <c r="G544" s="10">
        <f t="shared" si="16"/>
        <v>3.1690140845070422E-2</v>
      </c>
      <c r="H544" s="23">
        <f>F544/F$897*induk!C$22</f>
        <v>749.85341558711298</v>
      </c>
      <c r="I544" s="23">
        <f t="shared" si="17"/>
        <v>446611.63819211349</v>
      </c>
      <c r="J544" s="23">
        <f>induk!T553</f>
        <v>152848.40875</v>
      </c>
    </row>
    <row r="545" spans="1:10" ht="15" customHeight="1" x14ac:dyDescent="0.2">
      <c r="A545" s="2">
        <v>541</v>
      </c>
      <c r="B545" s="2">
        <v>3841021</v>
      </c>
      <c r="C545" s="16" t="s">
        <v>761</v>
      </c>
      <c r="D545" s="2">
        <v>572</v>
      </c>
      <c r="E545" s="2">
        <v>68</v>
      </c>
      <c r="F545" s="8">
        <v>769</v>
      </c>
      <c r="G545" s="10">
        <f t="shared" si="16"/>
        <v>8.8426527958387513E-2</v>
      </c>
      <c r="H545" s="23">
        <f>F545/F$897*induk!C$22</f>
        <v>507.60323643176923</v>
      </c>
      <c r="I545" s="23">
        <f t="shared" si="17"/>
        <v>447119.24142854527</v>
      </c>
      <c r="J545" s="23">
        <f>induk!T554</f>
        <v>152848.40875</v>
      </c>
    </row>
    <row r="546" spans="1:10" ht="15" customHeight="1" x14ac:dyDescent="0.2">
      <c r="A546" s="4">
        <v>-542</v>
      </c>
      <c r="B546" s="2">
        <v>1711117</v>
      </c>
      <c r="C546" s="16" t="s">
        <v>69</v>
      </c>
      <c r="D546" s="2">
        <v>572</v>
      </c>
      <c r="E546" s="2">
        <v>60</v>
      </c>
      <c r="F546" s="8">
        <v>436</v>
      </c>
      <c r="G546" s="10">
        <f t="shared" si="16"/>
        <v>0.13761467889908258</v>
      </c>
      <c r="H546" s="23">
        <f>F546/F$897*induk!C$22</f>
        <v>287.79585316547644</v>
      </c>
      <c r="I546" s="23">
        <f t="shared" si="17"/>
        <v>447407.03728171077</v>
      </c>
      <c r="J546" s="23">
        <f>induk!T555</f>
        <v>152848.40875</v>
      </c>
    </row>
    <row r="547" spans="1:10" ht="15" customHeight="1" x14ac:dyDescent="0.2">
      <c r="A547" s="4">
        <v>-543</v>
      </c>
      <c r="B547" s="2">
        <v>7111397</v>
      </c>
      <c r="C547" s="16" t="s">
        <v>891</v>
      </c>
      <c r="D547" s="2">
        <v>571</v>
      </c>
      <c r="E547" s="2">
        <v>30</v>
      </c>
      <c r="F547" s="8">
        <v>1101</v>
      </c>
      <c r="G547" s="10">
        <f t="shared" si="16"/>
        <v>2.7247956403269755E-2</v>
      </c>
      <c r="H547" s="23">
        <f>F547/F$897*induk!C$22</f>
        <v>726.75053746603123</v>
      </c>
      <c r="I547" s="23">
        <f t="shared" si="17"/>
        <v>448133.7878191768</v>
      </c>
      <c r="J547" s="23">
        <f>induk!T556</f>
        <v>154951.68625000003</v>
      </c>
    </row>
    <row r="548" spans="1:10" ht="15" customHeight="1" x14ac:dyDescent="0.2">
      <c r="A548" s="4">
        <v>-544</v>
      </c>
      <c r="B548" s="2">
        <v>3721391</v>
      </c>
      <c r="C548" s="16" t="s">
        <v>649</v>
      </c>
      <c r="D548" s="2">
        <v>571</v>
      </c>
      <c r="E548" s="2">
        <v>36</v>
      </c>
      <c r="F548" s="8">
        <v>727</v>
      </c>
      <c r="G548" s="10">
        <f t="shared" si="16"/>
        <v>4.951856946354883E-2</v>
      </c>
      <c r="H548" s="23">
        <f>F548/F$897*induk!C$22</f>
        <v>479.87978268647106</v>
      </c>
      <c r="I548" s="23">
        <f t="shared" si="17"/>
        <v>448613.66760186327</v>
      </c>
      <c r="J548" s="23">
        <f>induk!T557</f>
        <v>154951.68625000003</v>
      </c>
    </row>
    <row r="549" spans="1:10" ht="15" customHeight="1" x14ac:dyDescent="0.2">
      <c r="A549" s="4">
        <v>-545</v>
      </c>
      <c r="B549" s="2">
        <v>3531255</v>
      </c>
      <c r="C549" s="16" t="s">
        <v>408</v>
      </c>
      <c r="D549" s="2">
        <v>571</v>
      </c>
      <c r="E549" s="2">
        <v>50</v>
      </c>
      <c r="F549" s="8">
        <v>972</v>
      </c>
      <c r="G549" s="10">
        <f t="shared" si="16"/>
        <v>5.1440329218106998E-2</v>
      </c>
      <c r="H549" s="23">
        <f>F549/F$897*induk!C$22</f>
        <v>641.59992953404389</v>
      </c>
      <c r="I549" s="23">
        <f t="shared" si="17"/>
        <v>449255.26753139729</v>
      </c>
      <c r="J549" s="23">
        <f>induk!T558</f>
        <v>154951.68625000003</v>
      </c>
    </row>
    <row r="550" spans="1:10" ht="15" customHeight="1" x14ac:dyDescent="0.2">
      <c r="A550" s="4">
        <v>-546</v>
      </c>
      <c r="B550" s="2">
        <v>3741027</v>
      </c>
      <c r="C550" s="16" t="s">
        <v>681</v>
      </c>
      <c r="D550" s="2">
        <v>571</v>
      </c>
      <c r="E550" s="2">
        <v>66</v>
      </c>
      <c r="F550" s="8">
        <v>664</v>
      </c>
      <c r="G550" s="10">
        <f t="shared" si="16"/>
        <v>9.9397590361445784E-2</v>
      </c>
      <c r="H550" s="23">
        <f>F550/F$897*induk!C$22</f>
        <v>438.29460206852377</v>
      </c>
      <c r="I550" s="23">
        <f t="shared" si="17"/>
        <v>449693.56213346584</v>
      </c>
      <c r="J550" s="23">
        <f>induk!T559</f>
        <v>154951.68625000003</v>
      </c>
    </row>
    <row r="551" spans="1:10" ht="15" customHeight="1" x14ac:dyDescent="0.2">
      <c r="A551" s="4">
        <v>-547</v>
      </c>
      <c r="B551" s="2">
        <v>1411273</v>
      </c>
      <c r="C551" s="16" t="s">
        <v>55</v>
      </c>
      <c r="D551" s="2">
        <v>570</v>
      </c>
      <c r="E551" s="2">
        <v>20</v>
      </c>
      <c r="F551" s="8">
        <v>1182</v>
      </c>
      <c r="G551" s="10">
        <f t="shared" si="16"/>
        <v>1.6920473773265651E-2</v>
      </c>
      <c r="H551" s="23">
        <f>F551/F$897*induk!C$22</f>
        <v>780.21719826053493</v>
      </c>
      <c r="I551" s="23">
        <f t="shared" si="17"/>
        <v>450473.77933172637</v>
      </c>
      <c r="J551" s="23">
        <f>induk!T560</f>
        <v>157054.96375</v>
      </c>
    </row>
    <row r="552" spans="1:10" ht="15" customHeight="1" x14ac:dyDescent="0.2">
      <c r="A552" s="2">
        <v>548</v>
      </c>
      <c r="B552" s="2">
        <v>6121152</v>
      </c>
      <c r="C552" s="16" t="s">
        <v>827</v>
      </c>
      <c r="D552" s="2">
        <v>570</v>
      </c>
      <c r="E552" s="2">
        <v>6</v>
      </c>
      <c r="F552" s="8">
        <v>21</v>
      </c>
      <c r="G552" s="10">
        <f t="shared" si="16"/>
        <v>0.2857142857142857</v>
      </c>
      <c r="H552" s="23">
        <f>F552/F$897*induk!C$22</f>
        <v>13.861726872649095</v>
      </c>
      <c r="I552" s="23">
        <f t="shared" si="17"/>
        <v>450487.64105859899</v>
      </c>
      <c r="J552" s="23">
        <f>induk!T561</f>
        <v>157054.96375</v>
      </c>
    </row>
    <row r="553" spans="1:10" ht="15" customHeight="1" x14ac:dyDescent="0.2">
      <c r="A553" s="2">
        <v>549</v>
      </c>
      <c r="B553" s="4">
        <v>-1921234</v>
      </c>
      <c r="C553" s="16" t="s">
        <v>118</v>
      </c>
      <c r="D553" s="13">
        <v>570</v>
      </c>
      <c r="E553" s="13">
        <v>59</v>
      </c>
      <c r="F553" s="11">
        <v>0</v>
      </c>
      <c r="G553" s="12" t="e">
        <f t="shared" si="16"/>
        <v>#DIV/0!</v>
      </c>
      <c r="H553" s="23">
        <f>F553/F$897*induk!C$22</f>
        <v>0</v>
      </c>
      <c r="I553" s="23">
        <f t="shared" si="17"/>
        <v>450487.64105859899</v>
      </c>
      <c r="J553" s="23">
        <f>induk!T562</f>
        <v>157054.96375</v>
      </c>
    </row>
    <row r="554" spans="1:10" ht="15" customHeight="1" x14ac:dyDescent="0.2">
      <c r="A554" s="2">
        <v>550</v>
      </c>
      <c r="B554" s="2">
        <v>3621173</v>
      </c>
      <c r="C554" s="16" t="s">
        <v>544</v>
      </c>
      <c r="D554" s="2">
        <v>569</v>
      </c>
      <c r="E554" s="2">
        <v>16</v>
      </c>
      <c r="F554" s="8">
        <v>566</v>
      </c>
      <c r="G554" s="10">
        <f t="shared" si="16"/>
        <v>2.8268551236749116E-2</v>
      </c>
      <c r="H554" s="23">
        <f>F554/F$897*induk!C$22</f>
        <v>373.60654332949468</v>
      </c>
      <c r="I554" s="23">
        <f t="shared" si="17"/>
        <v>450861.24760192848</v>
      </c>
      <c r="J554" s="23">
        <f>induk!T563</f>
        <v>159158.24124999996</v>
      </c>
    </row>
    <row r="555" spans="1:10" ht="15" customHeight="1" x14ac:dyDescent="0.2">
      <c r="A555" s="2">
        <v>551</v>
      </c>
      <c r="B555" s="2">
        <v>3231124</v>
      </c>
      <c r="C555" s="16" t="s">
        <v>201</v>
      </c>
      <c r="D555" s="2">
        <v>569</v>
      </c>
      <c r="E555" s="2">
        <v>30</v>
      </c>
      <c r="F555" s="8">
        <v>676</v>
      </c>
      <c r="G555" s="10">
        <f t="shared" si="16"/>
        <v>4.4378698224852069E-2</v>
      </c>
      <c r="H555" s="23">
        <f>F555/F$897*induk!C$22</f>
        <v>446.21558885289471</v>
      </c>
      <c r="I555" s="23">
        <f t="shared" si="17"/>
        <v>451307.46319078136</v>
      </c>
      <c r="J555" s="23">
        <f>induk!T564</f>
        <v>159158.24124999996</v>
      </c>
    </row>
    <row r="556" spans="1:10" ht="15" customHeight="1" x14ac:dyDescent="0.2">
      <c r="A556" s="2">
        <v>552</v>
      </c>
      <c r="B556" s="4">
        <v>-3511034</v>
      </c>
      <c r="C556" s="16" t="s">
        <v>353</v>
      </c>
      <c r="D556" s="2">
        <v>569</v>
      </c>
      <c r="E556" s="2">
        <v>40</v>
      </c>
      <c r="F556" s="8">
        <v>696</v>
      </c>
      <c r="G556" s="10">
        <f t="shared" si="16"/>
        <v>5.7471264367816091E-2</v>
      </c>
      <c r="H556" s="23">
        <f>F556/F$897*induk!C$22</f>
        <v>459.41723349351287</v>
      </c>
      <c r="I556" s="23">
        <f t="shared" si="17"/>
        <v>451766.88042427489</v>
      </c>
      <c r="J556" s="23">
        <f>induk!T565</f>
        <v>159158.24124999996</v>
      </c>
    </row>
    <row r="557" spans="1:10" ht="15" customHeight="1" x14ac:dyDescent="0.2">
      <c r="A557" s="2">
        <v>553</v>
      </c>
      <c r="B557" s="2">
        <v>3241022</v>
      </c>
      <c r="C557" s="16" t="s">
        <v>208</v>
      </c>
      <c r="D557" s="2">
        <v>569</v>
      </c>
      <c r="E557" s="2">
        <v>35</v>
      </c>
      <c r="F557" s="8">
        <v>594</v>
      </c>
      <c r="G557" s="10">
        <f t="shared" si="16"/>
        <v>5.8922558922558925E-2</v>
      </c>
      <c r="H557" s="23">
        <f>F557/F$897*induk!C$22</f>
        <v>392.08884582636017</v>
      </c>
      <c r="I557" s="23">
        <f t="shared" si="17"/>
        <v>452158.96927010122</v>
      </c>
      <c r="J557" s="23">
        <f>induk!T566</f>
        <v>159158.24124999996</v>
      </c>
    </row>
    <row r="558" spans="1:10" ht="15" customHeight="1" x14ac:dyDescent="0.2">
      <c r="A558" s="2">
        <v>554</v>
      </c>
      <c r="B558" s="2">
        <v>3531263</v>
      </c>
      <c r="C558" s="16" t="s">
        <v>409</v>
      </c>
      <c r="D558" s="2">
        <v>569</v>
      </c>
      <c r="E558" s="2">
        <v>50</v>
      </c>
      <c r="F558" s="8">
        <v>778</v>
      </c>
      <c r="G558" s="10">
        <f t="shared" si="16"/>
        <v>6.4267352185089971E-2</v>
      </c>
      <c r="H558" s="23">
        <f>F558/F$897*induk!C$22</f>
        <v>513.54397652004741</v>
      </c>
      <c r="I558" s="23">
        <f t="shared" si="17"/>
        <v>452672.5132466213</v>
      </c>
      <c r="J558" s="23">
        <f>induk!T567</f>
        <v>159158.24124999996</v>
      </c>
    </row>
    <row r="559" spans="1:10" ht="15" customHeight="1" x14ac:dyDescent="0.2">
      <c r="A559" s="2">
        <v>555</v>
      </c>
      <c r="B559" s="2">
        <v>3341166</v>
      </c>
      <c r="C559" s="16" t="s">
        <v>286</v>
      </c>
      <c r="D559" s="2">
        <v>569</v>
      </c>
      <c r="E559" s="2">
        <v>59</v>
      </c>
      <c r="F559" s="8">
        <v>662</v>
      </c>
      <c r="G559" s="10">
        <f t="shared" si="16"/>
        <v>8.9123867069486398E-2</v>
      </c>
      <c r="H559" s="23">
        <f>F559/F$897*induk!C$22</f>
        <v>436.97443760446197</v>
      </c>
      <c r="I559" s="23">
        <f t="shared" si="17"/>
        <v>453109.48768422578</v>
      </c>
      <c r="J559" s="23">
        <f>induk!T568</f>
        <v>159158.24124999996</v>
      </c>
    </row>
    <row r="560" spans="1:10" ht="15" customHeight="1" x14ac:dyDescent="0.2">
      <c r="A560" s="2">
        <v>556</v>
      </c>
      <c r="B560" s="2">
        <v>3631055</v>
      </c>
      <c r="C560" s="16" t="s">
        <v>556</v>
      </c>
      <c r="D560" s="2">
        <v>569</v>
      </c>
      <c r="E560" s="2">
        <v>45</v>
      </c>
      <c r="F560" s="8">
        <v>413</v>
      </c>
      <c r="G560" s="10">
        <f t="shared" si="16"/>
        <v>0.10895883777239709</v>
      </c>
      <c r="H560" s="23">
        <f>F560/F$897*induk!C$22</f>
        <v>272.61396182876558</v>
      </c>
      <c r="I560" s="23">
        <f t="shared" si="17"/>
        <v>453382.10164605454</v>
      </c>
      <c r="J560" s="23">
        <f>induk!T569</f>
        <v>159158.24124999996</v>
      </c>
    </row>
    <row r="561" spans="1:12" ht="15" customHeight="1" x14ac:dyDescent="0.2">
      <c r="A561" s="2">
        <v>557</v>
      </c>
      <c r="B561" s="2">
        <v>3561084</v>
      </c>
      <c r="C561" s="16" t="s">
        <v>458</v>
      </c>
      <c r="D561" s="2">
        <v>569</v>
      </c>
      <c r="E561" s="2">
        <v>48</v>
      </c>
      <c r="F561" s="8">
        <v>431</v>
      </c>
      <c r="G561" s="10">
        <f t="shared" si="16"/>
        <v>0.11136890951276102</v>
      </c>
      <c r="H561" s="23">
        <f>F561/F$897*induk!C$22</f>
        <v>284.49544200532193</v>
      </c>
      <c r="I561" s="23">
        <f t="shared" si="17"/>
        <v>453666.59708805988</v>
      </c>
      <c r="J561" s="23">
        <f>induk!T570</f>
        <v>159158.24124999996</v>
      </c>
    </row>
    <row r="562" spans="1:12" ht="15" customHeight="1" x14ac:dyDescent="0.2">
      <c r="A562" s="2">
        <v>558</v>
      </c>
      <c r="B562" s="2">
        <v>3831131</v>
      </c>
      <c r="C562" s="16" t="s">
        <v>752</v>
      </c>
      <c r="D562" s="2">
        <v>569</v>
      </c>
      <c r="E562" s="2">
        <v>81</v>
      </c>
      <c r="F562" s="8">
        <v>538</v>
      </c>
      <c r="G562" s="10">
        <f t="shared" si="16"/>
        <v>0.15055762081784388</v>
      </c>
      <c r="H562" s="23">
        <f>F562/F$897*induk!C$22</f>
        <v>355.12424083262925</v>
      </c>
      <c r="I562" s="23">
        <f t="shared" si="17"/>
        <v>454021.72132889251</v>
      </c>
      <c r="J562" s="23">
        <f>induk!T571</f>
        <v>159158.24124999996</v>
      </c>
    </row>
    <row r="563" spans="1:12" ht="15" customHeight="1" x14ac:dyDescent="0.2">
      <c r="A563" s="2">
        <v>559</v>
      </c>
      <c r="B563" s="2">
        <v>1711237</v>
      </c>
      <c r="C563" s="16" t="s">
        <v>80</v>
      </c>
      <c r="D563" s="2">
        <v>569</v>
      </c>
      <c r="E563" s="2">
        <v>50</v>
      </c>
      <c r="F563" s="8">
        <v>318</v>
      </c>
      <c r="G563" s="10">
        <f t="shared" si="16"/>
        <v>0.15723270440251572</v>
      </c>
      <c r="H563" s="23">
        <f>F563/F$897*induk!C$22</f>
        <v>209.90614978582917</v>
      </c>
      <c r="I563" s="23">
        <f t="shared" si="17"/>
        <v>454231.62747867836</v>
      </c>
      <c r="J563" s="23">
        <f>induk!T572</f>
        <v>159158.24124999996</v>
      </c>
    </row>
    <row r="564" spans="1:12" ht="15" customHeight="1" x14ac:dyDescent="0.2">
      <c r="A564" s="2">
        <v>560</v>
      </c>
      <c r="B564" s="2">
        <v>3821322</v>
      </c>
      <c r="C564" s="16" t="s">
        <v>739</v>
      </c>
      <c r="D564" s="2">
        <v>568</v>
      </c>
      <c r="E564" s="2">
        <v>24</v>
      </c>
      <c r="F564" s="8">
        <v>868</v>
      </c>
      <c r="G564" s="10">
        <f t="shared" si="16"/>
        <v>2.7649769585253458E-2</v>
      </c>
      <c r="H564" s="23">
        <f>F564/F$897*induk!C$22</f>
        <v>572.95137740282928</v>
      </c>
      <c r="I564" s="23">
        <f t="shared" si="17"/>
        <v>454804.57885608118</v>
      </c>
      <c r="J564" s="23">
        <f>induk!T573</f>
        <v>161261.51874999999</v>
      </c>
    </row>
    <row r="565" spans="1:12" ht="15" customHeight="1" x14ac:dyDescent="0.2">
      <c r="A565" s="4">
        <v>-561</v>
      </c>
      <c r="B565" s="4">
        <v>-3631144</v>
      </c>
      <c r="C565" s="16" t="s">
        <v>565</v>
      </c>
      <c r="D565" s="13">
        <v>568</v>
      </c>
      <c r="E565" s="13">
        <v>35</v>
      </c>
      <c r="F565" s="11">
        <v>0</v>
      </c>
      <c r="G565" s="12" t="e">
        <f t="shared" si="16"/>
        <v>#DIV/0!</v>
      </c>
      <c r="H565" s="23">
        <f>F565/F$897*induk!C$22</f>
        <v>0</v>
      </c>
      <c r="I565" s="23">
        <f t="shared" si="17"/>
        <v>454804.57885608118</v>
      </c>
      <c r="J565" s="23">
        <f>induk!T574</f>
        <v>161261.51874999999</v>
      </c>
    </row>
    <row r="566" spans="1:12" ht="15" customHeight="1" x14ac:dyDescent="0.2">
      <c r="A566" s="2">
        <v>562</v>
      </c>
      <c r="B566" s="2">
        <v>3411315</v>
      </c>
      <c r="C566" s="16" t="s">
        <v>322</v>
      </c>
      <c r="D566" s="2">
        <v>567</v>
      </c>
      <c r="E566" s="2">
        <v>41</v>
      </c>
      <c r="F566" s="8">
        <v>1753</v>
      </c>
      <c r="G566" s="10">
        <f t="shared" si="16"/>
        <v>2.3388476896748431E-2</v>
      </c>
      <c r="H566" s="23">
        <f>F566/F$897*induk!C$22</f>
        <v>1157.1241527501841</v>
      </c>
      <c r="I566" s="23">
        <f t="shared" si="17"/>
        <v>455961.70300883136</v>
      </c>
      <c r="J566" s="23">
        <f>induk!T575</f>
        <v>163364.79625000001</v>
      </c>
    </row>
    <row r="567" spans="1:12" ht="15" customHeight="1" x14ac:dyDescent="0.2">
      <c r="A567" s="2">
        <v>563</v>
      </c>
      <c r="B567" s="2">
        <v>3621092</v>
      </c>
      <c r="C567" s="16" t="s">
        <v>536</v>
      </c>
      <c r="D567" s="2">
        <v>567</v>
      </c>
      <c r="E567" s="2">
        <v>48</v>
      </c>
      <c r="F567" s="8">
        <v>1886</v>
      </c>
      <c r="G567" s="10">
        <f t="shared" si="16"/>
        <v>2.5450689289501591E-2</v>
      </c>
      <c r="H567" s="23">
        <f>F567/F$897*induk!C$22</f>
        <v>1244.9150896102951</v>
      </c>
      <c r="I567" s="23">
        <f t="shared" si="17"/>
        <v>457206.61809844169</v>
      </c>
      <c r="J567" s="23">
        <f>induk!T576</f>
        <v>163364.79625000001</v>
      </c>
    </row>
    <row r="568" spans="1:12" ht="15" customHeight="1" x14ac:dyDescent="0.2">
      <c r="A568" s="2">
        <v>564</v>
      </c>
      <c r="B568" s="2">
        <v>3241076</v>
      </c>
      <c r="C568" s="16" t="s">
        <v>213</v>
      </c>
      <c r="D568" s="2">
        <v>567</v>
      </c>
      <c r="E568" s="2">
        <v>40</v>
      </c>
      <c r="F568" s="8">
        <v>1496</v>
      </c>
      <c r="G568" s="10">
        <f t="shared" si="16"/>
        <v>2.6737967914438502E-2</v>
      </c>
      <c r="H568" s="23">
        <f>F568/F$897*induk!C$22</f>
        <v>987.48301911824035</v>
      </c>
      <c r="I568" s="23">
        <f t="shared" si="17"/>
        <v>458194.10111755994</v>
      </c>
      <c r="J568" s="23">
        <f>induk!T577</f>
        <v>163364.79625000001</v>
      </c>
    </row>
    <row r="569" spans="1:12" ht="15" customHeight="1" x14ac:dyDescent="0.2">
      <c r="A569" s="2">
        <v>565</v>
      </c>
      <c r="B569" s="2">
        <v>3731226</v>
      </c>
      <c r="C569" s="16" t="s">
        <v>679</v>
      </c>
      <c r="D569" s="2">
        <v>567</v>
      </c>
      <c r="E569" s="2">
        <v>30</v>
      </c>
      <c r="F569" s="8">
        <v>665</v>
      </c>
      <c r="G569" s="10">
        <f t="shared" si="16"/>
        <v>4.5112781954887216E-2</v>
      </c>
      <c r="H569" s="23">
        <f>F569/F$897*induk!C$22</f>
        <v>438.95468430055473</v>
      </c>
      <c r="I569" s="23">
        <f t="shared" si="17"/>
        <v>458633.05580186052</v>
      </c>
      <c r="J569" s="23">
        <f>induk!T578</f>
        <v>163364.79625000001</v>
      </c>
    </row>
    <row r="570" spans="1:12" ht="15" customHeight="1" x14ac:dyDescent="0.2">
      <c r="A570" s="2">
        <v>566</v>
      </c>
      <c r="B570" s="2">
        <v>3341112</v>
      </c>
      <c r="C570" s="16" t="s">
        <v>282</v>
      </c>
      <c r="D570" s="2">
        <v>567</v>
      </c>
      <c r="E570" s="2">
        <v>27</v>
      </c>
      <c r="F570" s="8">
        <v>542</v>
      </c>
      <c r="G570" s="10">
        <f t="shared" si="16"/>
        <v>4.9815498154981548E-2</v>
      </c>
      <c r="H570" s="23">
        <f>F570/F$897*induk!C$22</f>
        <v>357.76456976075286</v>
      </c>
      <c r="I570" s="23">
        <f t="shared" si="17"/>
        <v>458990.82037162129</v>
      </c>
      <c r="J570" s="23">
        <f>induk!T579</f>
        <v>163364.79625000001</v>
      </c>
    </row>
    <row r="571" spans="1:12" ht="15" customHeight="1" x14ac:dyDescent="0.2">
      <c r="A571" s="2">
        <v>567</v>
      </c>
      <c r="B571" s="2">
        <v>3231132</v>
      </c>
      <c r="C571" s="16" t="s">
        <v>202</v>
      </c>
      <c r="D571" s="2">
        <v>567</v>
      </c>
      <c r="E571" s="2">
        <v>45</v>
      </c>
      <c r="F571" s="8">
        <v>890</v>
      </c>
      <c r="G571" s="10">
        <f t="shared" si="16"/>
        <v>5.0561797752808987E-2</v>
      </c>
      <c r="H571" s="23">
        <f>F571/F$897*induk!C$22</f>
        <v>587.47318650750935</v>
      </c>
      <c r="I571" s="23">
        <f t="shared" si="17"/>
        <v>459578.29355812882</v>
      </c>
      <c r="J571" s="23">
        <f>induk!T580</f>
        <v>163364.79625000001</v>
      </c>
    </row>
    <row r="572" spans="1:12" ht="15" customHeight="1" x14ac:dyDescent="0.2">
      <c r="A572" s="2">
        <v>568</v>
      </c>
      <c r="B572" s="2">
        <v>3341182</v>
      </c>
      <c r="C572" s="16" t="s">
        <v>288</v>
      </c>
      <c r="D572" s="2">
        <v>567</v>
      </c>
      <c r="E572" s="2">
        <v>36</v>
      </c>
      <c r="F572" s="8">
        <v>651</v>
      </c>
      <c r="G572" s="10">
        <f t="shared" si="16"/>
        <v>5.5299539170506916E-2</v>
      </c>
      <c r="H572" s="23">
        <f>F572/F$897*induk!C$22</f>
        <v>429.71353305212199</v>
      </c>
      <c r="I572" s="23">
        <f t="shared" si="17"/>
        <v>460008.00709118095</v>
      </c>
      <c r="J572" s="23">
        <f>induk!T581</f>
        <v>163364.79625000001</v>
      </c>
    </row>
    <row r="573" spans="1:12" ht="15" customHeight="1" x14ac:dyDescent="0.2">
      <c r="A573" s="2">
        <v>569</v>
      </c>
      <c r="B573" s="2">
        <v>1211151</v>
      </c>
      <c r="C573" s="16" t="s">
        <v>19</v>
      </c>
      <c r="D573" s="2">
        <v>567</v>
      </c>
      <c r="E573" s="2">
        <v>44</v>
      </c>
      <c r="F573" s="8">
        <v>761</v>
      </c>
      <c r="G573" s="10">
        <f t="shared" si="16"/>
        <v>5.7818659658344283E-2</v>
      </c>
      <c r="H573" s="23">
        <f>F573/F$897*induk!C$22</f>
        <v>502.32257857552202</v>
      </c>
      <c r="I573" s="23">
        <f t="shared" si="17"/>
        <v>460510.32966975647</v>
      </c>
      <c r="J573" s="23">
        <f>induk!T582</f>
        <v>163364.79625000001</v>
      </c>
    </row>
    <row r="574" spans="1:12" ht="15" customHeight="1" x14ac:dyDescent="0.2">
      <c r="A574" s="2">
        <v>570</v>
      </c>
      <c r="B574" s="2">
        <v>3711334</v>
      </c>
      <c r="C574" s="16" t="s">
        <v>605</v>
      </c>
      <c r="D574" s="2">
        <v>567</v>
      </c>
      <c r="E574" s="2">
        <v>50</v>
      </c>
      <c r="F574" s="8">
        <v>858</v>
      </c>
      <c r="G574" s="10">
        <f t="shared" si="16"/>
        <v>5.8275058275058272E-2</v>
      </c>
      <c r="H574" s="23">
        <f>F574/F$897*induk!C$22</f>
        <v>566.35055508252026</v>
      </c>
      <c r="I574" s="23">
        <f t="shared" si="17"/>
        <v>461076.68022483896</v>
      </c>
      <c r="J574" s="23">
        <f>induk!T583</f>
        <v>163364.79625000001</v>
      </c>
    </row>
    <row r="575" spans="1:12" ht="15" customHeight="1" x14ac:dyDescent="0.2">
      <c r="A575" s="2">
        <v>571</v>
      </c>
      <c r="B575" s="2">
        <v>3731087</v>
      </c>
      <c r="C575" s="16" t="s">
        <v>665</v>
      </c>
      <c r="D575" s="2">
        <v>567</v>
      </c>
      <c r="E575" s="2">
        <v>45</v>
      </c>
      <c r="F575" s="8">
        <v>739</v>
      </c>
      <c r="G575" s="10">
        <f t="shared" si="16"/>
        <v>6.0893098782138028E-2</v>
      </c>
      <c r="H575" s="23">
        <f>F575/F$897*induk!C$22</f>
        <v>487.800769470842</v>
      </c>
      <c r="I575" s="23">
        <f t="shared" si="17"/>
        <v>461564.48099430982</v>
      </c>
      <c r="J575" s="23">
        <f>induk!T584</f>
        <v>163364.79625000001</v>
      </c>
      <c r="L575">
        <f>622-567</f>
        <v>55</v>
      </c>
    </row>
    <row r="576" spans="1:12" ht="15" customHeight="1" x14ac:dyDescent="0.2">
      <c r="A576" s="2">
        <v>572</v>
      </c>
      <c r="B576" s="2">
        <v>3711357</v>
      </c>
      <c r="C576" s="16" t="s">
        <v>607</v>
      </c>
      <c r="D576" s="2">
        <v>567</v>
      </c>
      <c r="E576" s="2">
        <v>40</v>
      </c>
      <c r="F576" s="8">
        <v>485</v>
      </c>
      <c r="G576" s="10">
        <f t="shared" si="16"/>
        <v>8.247422680412371E-2</v>
      </c>
      <c r="H576" s="23">
        <f>F576/F$897*induk!C$22</f>
        <v>320.13988253499099</v>
      </c>
      <c r="I576" s="23">
        <f t="shared" si="17"/>
        <v>461884.6208768448</v>
      </c>
      <c r="J576" s="23">
        <f>induk!T585</f>
        <v>163364.79625000001</v>
      </c>
    </row>
    <row r="577" spans="1:10" ht="15" customHeight="1" x14ac:dyDescent="0.2">
      <c r="A577" s="2">
        <v>573</v>
      </c>
      <c r="B577" s="2">
        <v>3621142</v>
      </c>
      <c r="C577" s="16" t="s">
        <v>541</v>
      </c>
      <c r="D577" s="2">
        <v>567</v>
      </c>
      <c r="E577" s="2">
        <v>32</v>
      </c>
      <c r="F577" s="8">
        <v>341</v>
      </c>
      <c r="G577" s="10">
        <f t="shared" si="16"/>
        <v>9.3841642228739003E-2</v>
      </c>
      <c r="H577" s="23">
        <f>F577/F$897*induk!C$22</f>
        <v>225.08804112254009</v>
      </c>
      <c r="I577" s="23">
        <f t="shared" si="17"/>
        <v>462109.70891796733</v>
      </c>
      <c r="J577" s="23">
        <f>induk!T586</f>
        <v>163364.79625000001</v>
      </c>
    </row>
    <row r="578" spans="1:10" ht="15" customHeight="1" x14ac:dyDescent="0.2">
      <c r="A578" s="2">
        <v>574</v>
      </c>
      <c r="B578" s="2">
        <v>3841036</v>
      </c>
      <c r="C578" s="16" t="s">
        <v>762</v>
      </c>
      <c r="D578" s="2">
        <v>567</v>
      </c>
      <c r="E578" s="2">
        <v>68</v>
      </c>
      <c r="F578" s="8">
        <v>442</v>
      </c>
      <c r="G578" s="10">
        <f t="shared" si="16"/>
        <v>0.15384615384615385</v>
      </c>
      <c r="H578" s="23">
        <f>F578/F$897*induk!C$22</f>
        <v>291.75634655766191</v>
      </c>
      <c r="I578" s="23">
        <f t="shared" si="17"/>
        <v>462401.46526452497</v>
      </c>
      <c r="J578" s="23">
        <f>induk!T587</f>
        <v>163364.79625000001</v>
      </c>
    </row>
    <row r="579" spans="1:10" ht="15" customHeight="1" x14ac:dyDescent="0.2">
      <c r="A579" s="2">
        <v>575</v>
      </c>
      <c r="B579" s="2">
        <v>1921211</v>
      </c>
      <c r="C579" s="16" t="s">
        <v>116</v>
      </c>
      <c r="D579" s="2">
        <v>567</v>
      </c>
      <c r="E579" s="2">
        <v>59</v>
      </c>
      <c r="F579" s="8">
        <v>246</v>
      </c>
      <c r="G579" s="10">
        <f t="shared" si="16"/>
        <v>0.23983739837398374</v>
      </c>
      <c r="H579" s="23">
        <f>F579/F$897*induk!C$22</f>
        <v>162.38022907960371</v>
      </c>
      <c r="I579" s="23">
        <f t="shared" si="17"/>
        <v>462563.8454936046</v>
      </c>
      <c r="J579" s="23">
        <f>induk!T588</f>
        <v>163364.79625000001</v>
      </c>
    </row>
    <row r="580" spans="1:10" ht="15" customHeight="1" x14ac:dyDescent="0.2">
      <c r="A580" s="2">
        <v>576</v>
      </c>
      <c r="B580" s="4">
        <v>-3621416</v>
      </c>
      <c r="C580" s="16" t="s">
        <v>547</v>
      </c>
      <c r="D580" s="13">
        <v>567</v>
      </c>
      <c r="E580" s="13">
        <v>48</v>
      </c>
      <c r="F580" s="11">
        <v>0</v>
      </c>
      <c r="G580" s="12" t="e">
        <f t="shared" si="16"/>
        <v>#DIV/0!</v>
      </c>
      <c r="H580" s="23">
        <f>F580/F$897*induk!C$22</f>
        <v>0</v>
      </c>
      <c r="I580" s="23">
        <f t="shared" si="17"/>
        <v>462563.8454936046</v>
      </c>
      <c r="J580" s="23">
        <f>induk!T589</f>
        <v>163364.79625000001</v>
      </c>
    </row>
    <row r="581" spans="1:10" ht="15" customHeight="1" x14ac:dyDescent="0.2">
      <c r="A581" s="2">
        <v>577</v>
      </c>
      <c r="B581" s="4">
        <v>-3621401</v>
      </c>
      <c r="C581" s="16" t="s">
        <v>546</v>
      </c>
      <c r="D581" s="13">
        <v>567</v>
      </c>
      <c r="E581" s="13">
        <v>80</v>
      </c>
      <c r="F581" s="11">
        <v>0</v>
      </c>
      <c r="G581" s="12" t="e">
        <f t="shared" ref="G581:G644" si="18">E581/F581</f>
        <v>#DIV/0!</v>
      </c>
      <c r="H581" s="23">
        <f>F581/F$897*induk!C$22</f>
        <v>0</v>
      </c>
      <c r="I581" s="23">
        <f t="shared" si="17"/>
        <v>462563.8454936046</v>
      </c>
      <c r="J581" s="23">
        <f>induk!T590</f>
        <v>163364.79625000001</v>
      </c>
    </row>
    <row r="582" spans="1:10" ht="15" customHeight="1" x14ac:dyDescent="0.2">
      <c r="A582" s="2">
        <v>578</v>
      </c>
      <c r="B582" s="2">
        <v>3231155</v>
      </c>
      <c r="C582" s="16" t="s">
        <v>204</v>
      </c>
      <c r="D582" s="2">
        <v>566</v>
      </c>
      <c r="E582" s="2">
        <v>20</v>
      </c>
      <c r="F582" s="8">
        <v>2373</v>
      </c>
      <c r="G582" s="10">
        <f t="shared" si="18"/>
        <v>8.4281500210703752E-3</v>
      </c>
      <c r="H582" s="23">
        <f>F582/F$897*induk!C$22</f>
        <v>1566.3751366093479</v>
      </c>
      <c r="I582" s="23">
        <f t="shared" si="17"/>
        <v>464130.22063021397</v>
      </c>
      <c r="J582" s="23">
        <f>induk!T591</f>
        <v>165468.07374999998</v>
      </c>
    </row>
    <row r="583" spans="1:10" ht="15" customHeight="1" x14ac:dyDescent="0.2">
      <c r="A583" s="2">
        <v>579</v>
      </c>
      <c r="B583" s="2">
        <v>3531247</v>
      </c>
      <c r="C583" s="16" t="s">
        <v>407</v>
      </c>
      <c r="D583" s="2">
        <v>566</v>
      </c>
      <c r="E583" s="2">
        <v>40</v>
      </c>
      <c r="F583" s="8">
        <v>978</v>
      </c>
      <c r="G583" s="10">
        <f t="shared" si="18"/>
        <v>4.0899795501022497E-2</v>
      </c>
      <c r="H583" s="23">
        <f>F583/F$897*induk!C$22</f>
        <v>645.56042292622931</v>
      </c>
      <c r="I583" s="23">
        <f t="shared" si="17"/>
        <v>464775.78105314018</v>
      </c>
      <c r="J583" s="23">
        <f>induk!T592</f>
        <v>165468.07374999998</v>
      </c>
    </row>
    <row r="584" spans="1:10" ht="15" customHeight="1" x14ac:dyDescent="0.2">
      <c r="A584" s="2">
        <v>580</v>
      </c>
      <c r="B584" s="2">
        <v>3711206</v>
      </c>
      <c r="C584" s="16" t="s">
        <v>595</v>
      </c>
      <c r="D584" s="2">
        <v>566</v>
      </c>
      <c r="E584" s="2">
        <v>75</v>
      </c>
      <c r="F584" s="8">
        <v>1178</v>
      </c>
      <c r="G584" s="10">
        <f t="shared" si="18"/>
        <v>6.3667232597623094E-2</v>
      </c>
      <c r="H584" s="23">
        <f>F584/F$897*induk!C$22</f>
        <v>777.57686933241121</v>
      </c>
      <c r="I584" s="23">
        <f t="shared" ref="I584:I647" si="19">I583+H584</f>
        <v>465553.35792247258</v>
      </c>
      <c r="J584" s="23">
        <f>induk!T593</f>
        <v>165468.07374999998</v>
      </c>
    </row>
    <row r="585" spans="1:10" ht="15" customHeight="1" x14ac:dyDescent="0.2">
      <c r="A585" s="2">
        <v>581</v>
      </c>
      <c r="B585" s="2">
        <v>3831154</v>
      </c>
      <c r="C585" s="16" t="s">
        <v>754</v>
      </c>
      <c r="D585" s="2">
        <v>566</v>
      </c>
      <c r="E585" s="2">
        <v>36</v>
      </c>
      <c r="F585" s="8">
        <v>352</v>
      </c>
      <c r="G585" s="10">
        <f t="shared" si="18"/>
        <v>0.10227272727272728</v>
      </c>
      <c r="H585" s="23">
        <f>F585/F$897*induk!C$22</f>
        <v>232.34894567488007</v>
      </c>
      <c r="I585" s="23">
        <f t="shared" si="19"/>
        <v>465785.70686814748</v>
      </c>
      <c r="J585" s="23">
        <f>induk!T594</f>
        <v>165468.07374999998</v>
      </c>
    </row>
    <row r="586" spans="1:10" ht="15" customHeight="1" x14ac:dyDescent="0.2">
      <c r="A586" s="2">
        <v>582</v>
      </c>
      <c r="B586" s="2">
        <v>3731064</v>
      </c>
      <c r="C586" s="16" t="s">
        <v>663</v>
      </c>
      <c r="D586" s="2">
        <v>566</v>
      </c>
      <c r="E586" s="2">
        <v>50</v>
      </c>
      <c r="F586" s="8">
        <v>356</v>
      </c>
      <c r="G586" s="10">
        <f t="shared" si="18"/>
        <v>0.1404494382022472</v>
      </c>
      <c r="H586" s="23">
        <f>F586/F$897*induk!C$22</f>
        <v>234.98927460300374</v>
      </c>
      <c r="I586" s="23">
        <f t="shared" si="19"/>
        <v>466020.6961427505</v>
      </c>
      <c r="J586" s="23">
        <f>induk!T595</f>
        <v>165468.07374999998</v>
      </c>
    </row>
    <row r="587" spans="1:10" ht="15" customHeight="1" x14ac:dyDescent="0.2">
      <c r="A587" s="2">
        <v>583</v>
      </c>
      <c r="B587" s="2">
        <v>3721286</v>
      </c>
      <c r="C587" s="16" t="s">
        <v>639</v>
      </c>
      <c r="D587" s="2">
        <v>566</v>
      </c>
      <c r="E587" s="2">
        <v>264</v>
      </c>
      <c r="F587" s="8">
        <v>1836</v>
      </c>
      <c r="G587" s="10">
        <f t="shared" si="18"/>
        <v>0.1437908496732026</v>
      </c>
      <c r="H587" s="23">
        <f>F587/F$897*induk!C$22</f>
        <v>1211.9109780087497</v>
      </c>
      <c r="I587" s="23">
        <f t="shared" si="19"/>
        <v>467232.60712075926</v>
      </c>
      <c r="J587" s="23">
        <f>induk!T596</f>
        <v>165468.07374999998</v>
      </c>
    </row>
    <row r="588" spans="1:10" ht="15" customHeight="1" x14ac:dyDescent="0.2">
      <c r="A588" s="2">
        <v>584</v>
      </c>
      <c r="B588" s="2">
        <v>3731161</v>
      </c>
      <c r="C588" s="16" t="s">
        <v>673</v>
      </c>
      <c r="D588" s="2">
        <v>565</v>
      </c>
      <c r="E588" s="2">
        <v>70</v>
      </c>
      <c r="F588" s="8">
        <v>1777</v>
      </c>
      <c r="G588" s="10">
        <f t="shared" si="18"/>
        <v>3.9392234102419807E-2</v>
      </c>
      <c r="H588" s="23">
        <f>F588/F$897*induk!C$22</f>
        <v>1172.9661263189259</v>
      </c>
      <c r="I588" s="23">
        <f t="shared" si="19"/>
        <v>468405.57324707817</v>
      </c>
      <c r="J588" s="23">
        <f>induk!T597</f>
        <v>167571.35125000001</v>
      </c>
    </row>
    <row r="589" spans="1:10" ht="15" customHeight="1" x14ac:dyDescent="0.2">
      <c r="A589" s="2">
        <v>585</v>
      </c>
      <c r="B589" s="2">
        <v>3841091</v>
      </c>
      <c r="C589" s="16" t="s">
        <v>768</v>
      </c>
      <c r="D589" s="2">
        <v>565</v>
      </c>
      <c r="E589" s="2">
        <v>80</v>
      </c>
      <c r="F589" s="8">
        <v>487</v>
      </c>
      <c r="G589" s="10">
        <f t="shared" si="18"/>
        <v>0.16427104722792607</v>
      </c>
      <c r="H589" s="23">
        <f>F589/F$897*induk!C$22</f>
        <v>321.46004699905285</v>
      </c>
      <c r="I589" s="23">
        <f t="shared" si="19"/>
        <v>468727.03329407721</v>
      </c>
      <c r="J589" s="23">
        <f>induk!T598</f>
        <v>167571.35125000001</v>
      </c>
    </row>
    <row r="590" spans="1:10" ht="15" customHeight="1" x14ac:dyDescent="0.2">
      <c r="A590" s="2">
        <v>586</v>
      </c>
      <c r="B590" s="2">
        <v>3511026</v>
      </c>
      <c r="C590" s="16" t="s">
        <v>352</v>
      </c>
      <c r="D590" s="2">
        <v>564</v>
      </c>
      <c r="E590" s="2">
        <v>40</v>
      </c>
      <c r="F590" s="8">
        <v>529</v>
      </c>
      <c r="G590" s="10">
        <f t="shared" si="18"/>
        <v>7.5614366729678639E-2</v>
      </c>
      <c r="H590" s="23">
        <f>F590/F$897*induk!C$22</f>
        <v>349.18350074435102</v>
      </c>
      <c r="I590" s="23">
        <f t="shared" si="19"/>
        <v>469076.21679482155</v>
      </c>
      <c r="J590" s="23">
        <f>induk!T599</f>
        <v>169674.62875000003</v>
      </c>
    </row>
    <row r="591" spans="1:10" ht="15" customHeight="1" x14ac:dyDescent="0.2">
      <c r="A591" s="2">
        <v>587</v>
      </c>
      <c r="B591" s="2">
        <v>6111053</v>
      </c>
      <c r="C591" s="16" t="s">
        <v>796</v>
      </c>
      <c r="D591" s="2">
        <v>564</v>
      </c>
      <c r="E591" s="2">
        <v>40</v>
      </c>
      <c r="F591" s="8">
        <v>496</v>
      </c>
      <c r="G591" s="10">
        <f t="shared" si="18"/>
        <v>8.0645161290322578E-2</v>
      </c>
      <c r="H591" s="23">
        <f>F591/F$897*induk!C$22</f>
        <v>327.40078708733103</v>
      </c>
      <c r="I591" s="23">
        <f t="shared" si="19"/>
        <v>469403.61758190888</v>
      </c>
      <c r="J591" s="23">
        <f>induk!T600</f>
        <v>169674.62875000003</v>
      </c>
    </row>
    <row r="592" spans="1:10" ht="15" customHeight="1" x14ac:dyDescent="0.2">
      <c r="A592" s="2">
        <v>588</v>
      </c>
      <c r="B592" s="2">
        <v>6121191</v>
      </c>
      <c r="C592" s="16" t="s">
        <v>831</v>
      </c>
      <c r="D592" s="2">
        <v>564</v>
      </c>
      <c r="E592" s="2">
        <v>24</v>
      </c>
      <c r="F592" s="8">
        <v>160</v>
      </c>
      <c r="G592" s="10">
        <f t="shared" si="18"/>
        <v>0.15</v>
      </c>
      <c r="H592" s="23">
        <f>F592/F$897*induk!C$22</f>
        <v>105.61315712494549</v>
      </c>
      <c r="I592" s="23">
        <f t="shared" si="19"/>
        <v>469509.23073903384</v>
      </c>
      <c r="J592" s="23">
        <f>induk!T601</f>
        <v>169674.62875000003</v>
      </c>
    </row>
    <row r="593" spans="1:10" ht="15" customHeight="1" x14ac:dyDescent="0.2">
      <c r="A593" s="2">
        <v>589</v>
      </c>
      <c r="B593" s="2">
        <v>3821233</v>
      </c>
      <c r="C593" s="16" t="s">
        <v>731</v>
      </c>
      <c r="D593" s="2">
        <v>563</v>
      </c>
      <c r="E593" s="2">
        <v>20</v>
      </c>
      <c r="F593" s="8">
        <v>401</v>
      </c>
      <c r="G593" s="10">
        <f t="shared" si="18"/>
        <v>4.9875311720698257E-2</v>
      </c>
      <c r="H593" s="23">
        <f>F593/F$897*induk!C$22</f>
        <v>264.69297504439464</v>
      </c>
      <c r="I593" s="23">
        <f t="shared" si="19"/>
        <v>469773.92371407821</v>
      </c>
      <c r="J593" s="23">
        <f>induk!T602</f>
        <v>171777.90625</v>
      </c>
    </row>
    <row r="594" spans="1:10" ht="15" customHeight="1" x14ac:dyDescent="0.2">
      <c r="A594" s="2">
        <v>590</v>
      </c>
      <c r="B594" s="2">
        <v>1411095</v>
      </c>
      <c r="C594" s="16" t="s">
        <v>38</v>
      </c>
      <c r="D594" s="2">
        <v>563</v>
      </c>
      <c r="E594" s="2">
        <v>40</v>
      </c>
      <c r="F594" s="8">
        <v>705</v>
      </c>
      <c r="G594" s="10">
        <f t="shared" si="18"/>
        <v>5.6737588652482268E-2</v>
      </c>
      <c r="H594" s="23">
        <f>F594/F$897*induk!C$22</f>
        <v>465.35797358179104</v>
      </c>
      <c r="I594" s="23">
        <f t="shared" si="19"/>
        <v>470239.28168765997</v>
      </c>
      <c r="J594" s="23">
        <f>induk!T603</f>
        <v>171777.90625</v>
      </c>
    </row>
    <row r="595" spans="1:10" ht="15" customHeight="1" x14ac:dyDescent="0.2">
      <c r="A595" s="2">
        <v>591</v>
      </c>
      <c r="B595" s="2">
        <v>3851046</v>
      </c>
      <c r="C595" s="16" t="s">
        <v>776</v>
      </c>
      <c r="D595" s="2">
        <v>563</v>
      </c>
      <c r="E595" s="2">
        <v>100</v>
      </c>
      <c r="F595" s="8">
        <v>1599</v>
      </c>
      <c r="G595" s="10">
        <f t="shared" si="18"/>
        <v>6.2539086929330828E-2</v>
      </c>
      <c r="H595" s="23">
        <f>F595/F$897*induk!C$22</f>
        <v>1055.4714890174241</v>
      </c>
      <c r="I595" s="23">
        <f t="shared" si="19"/>
        <v>471294.75317667739</v>
      </c>
      <c r="J595" s="23">
        <f>induk!T604</f>
        <v>171777.90625</v>
      </c>
    </row>
    <row r="596" spans="1:10" ht="15" customHeight="1" x14ac:dyDescent="0.2">
      <c r="A596" s="2">
        <v>592</v>
      </c>
      <c r="B596" s="4">
        <v>-3721522</v>
      </c>
      <c r="C596" s="16" t="s">
        <v>658</v>
      </c>
      <c r="D596" s="13">
        <v>563</v>
      </c>
      <c r="E596" s="13">
        <v>20</v>
      </c>
      <c r="F596" s="11">
        <v>0</v>
      </c>
      <c r="G596" s="12" t="e">
        <f t="shared" si="18"/>
        <v>#DIV/0!</v>
      </c>
      <c r="H596" s="23">
        <f>F596/F$897*induk!C$22</f>
        <v>0</v>
      </c>
      <c r="I596" s="23">
        <f t="shared" si="19"/>
        <v>471294.75317667739</v>
      </c>
      <c r="J596" s="23">
        <f>induk!T605</f>
        <v>171777.90625</v>
      </c>
    </row>
    <row r="597" spans="1:10" ht="15" customHeight="1" x14ac:dyDescent="0.2">
      <c r="A597" s="2">
        <v>593</v>
      </c>
      <c r="B597" s="4">
        <v>-3621424</v>
      </c>
      <c r="C597" s="16" t="s">
        <v>548</v>
      </c>
      <c r="D597" s="13">
        <v>563</v>
      </c>
      <c r="E597" s="13">
        <v>48</v>
      </c>
      <c r="F597" s="11">
        <v>0</v>
      </c>
      <c r="G597" s="12" t="e">
        <f t="shared" si="18"/>
        <v>#DIV/0!</v>
      </c>
      <c r="H597" s="23">
        <f>F597/F$897*induk!C$22</f>
        <v>0</v>
      </c>
      <c r="I597" s="23">
        <f t="shared" si="19"/>
        <v>471294.75317667739</v>
      </c>
      <c r="J597" s="23">
        <f>induk!T606</f>
        <v>171777.90625</v>
      </c>
    </row>
    <row r="598" spans="1:10" ht="15" customHeight="1" x14ac:dyDescent="0.2">
      <c r="A598" s="2">
        <v>594</v>
      </c>
      <c r="B598" s="2">
        <v>3721417</v>
      </c>
      <c r="C598" s="16" t="s">
        <v>650</v>
      </c>
      <c r="D598" s="2">
        <v>562</v>
      </c>
      <c r="E598" s="2">
        <v>52</v>
      </c>
      <c r="F598" s="8">
        <v>1332</v>
      </c>
      <c r="G598" s="10">
        <f t="shared" si="18"/>
        <v>3.903903903903904E-2</v>
      </c>
      <c r="H598" s="23">
        <f>F598/F$897*induk!C$22</f>
        <v>879.22953306517115</v>
      </c>
      <c r="I598" s="23">
        <f t="shared" si="19"/>
        <v>472173.98270974256</v>
      </c>
      <c r="J598" s="23">
        <f>induk!T607</f>
        <v>173881.18374999997</v>
      </c>
    </row>
    <row r="599" spans="1:10" ht="15" customHeight="1" x14ac:dyDescent="0.2">
      <c r="A599" s="2">
        <v>595</v>
      </c>
      <c r="B599" s="2">
        <v>3511162</v>
      </c>
      <c r="C599" s="16" t="s">
        <v>366</v>
      </c>
      <c r="D599" s="2">
        <v>562</v>
      </c>
      <c r="E599" s="2">
        <v>110</v>
      </c>
      <c r="F599" s="8">
        <v>1846</v>
      </c>
      <c r="G599" s="10">
        <f t="shared" si="18"/>
        <v>5.9588299024918745E-2</v>
      </c>
      <c r="H599" s="23">
        <f>F599/F$897*induk!C$22</f>
        <v>1218.5118003290586</v>
      </c>
      <c r="I599" s="23">
        <f t="shared" si="19"/>
        <v>473392.49451007164</v>
      </c>
      <c r="J599" s="23">
        <f>induk!T608</f>
        <v>173881.18374999997</v>
      </c>
    </row>
    <row r="600" spans="1:10" ht="15" customHeight="1" x14ac:dyDescent="0.2">
      <c r="A600" s="2">
        <v>596</v>
      </c>
      <c r="B600" s="2">
        <v>7111014</v>
      </c>
      <c r="C600" s="16" t="s">
        <v>856</v>
      </c>
      <c r="D600" s="2">
        <v>562</v>
      </c>
      <c r="E600" s="2">
        <v>44</v>
      </c>
      <c r="F600" s="8">
        <v>510</v>
      </c>
      <c r="G600" s="10">
        <f t="shared" si="18"/>
        <v>8.6274509803921567E-2</v>
      </c>
      <c r="H600" s="23">
        <f>F600/F$897*induk!C$22</f>
        <v>336.64193833576377</v>
      </c>
      <c r="I600" s="23">
        <f t="shared" si="19"/>
        <v>473729.13644840743</v>
      </c>
      <c r="J600" s="23">
        <f>induk!T609</f>
        <v>173881.18374999997</v>
      </c>
    </row>
    <row r="601" spans="1:10" ht="15" customHeight="1" x14ac:dyDescent="0.2">
      <c r="A601" s="2">
        <v>597</v>
      </c>
      <c r="B601" s="2">
        <v>3711091</v>
      </c>
      <c r="C601" s="16" t="s">
        <v>584</v>
      </c>
      <c r="D601" s="2">
        <v>562</v>
      </c>
      <c r="E601" s="2">
        <v>60</v>
      </c>
      <c r="F601" s="8">
        <v>555</v>
      </c>
      <c r="G601" s="10">
        <f t="shared" si="18"/>
        <v>0.10810810810810811</v>
      </c>
      <c r="H601" s="23">
        <f>F601/F$897*induk!C$22</f>
        <v>366.34563877715465</v>
      </c>
      <c r="I601" s="23">
        <f t="shared" si="19"/>
        <v>474095.48208718456</v>
      </c>
      <c r="J601" s="23">
        <f>induk!T610</f>
        <v>173881.18374999997</v>
      </c>
    </row>
    <row r="602" spans="1:10" ht="15" customHeight="1" x14ac:dyDescent="0.2">
      <c r="A602" s="2">
        <v>598</v>
      </c>
      <c r="B602" s="2">
        <v>7111022</v>
      </c>
      <c r="C602" s="16" t="s">
        <v>857</v>
      </c>
      <c r="D602" s="2">
        <v>562</v>
      </c>
      <c r="E602" s="2">
        <v>44</v>
      </c>
      <c r="F602" s="8">
        <v>315</v>
      </c>
      <c r="G602" s="10">
        <f t="shared" si="18"/>
        <v>0.13968253968253969</v>
      </c>
      <c r="H602" s="23">
        <f>F602/F$897*induk!C$22</f>
        <v>207.92590308973644</v>
      </c>
      <c r="I602" s="23">
        <f t="shared" si="19"/>
        <v>474303.40799027431</v>
      </c>
      <c r="J602" s="23">
        <f>induk!T611</f>
        <v>173881.18374999997</v>
      </c>
    </row>
    <row r="603" spans="1:10" ht="15" customHeight="1" x14ac:dyDescent="0.2">
      <c r="A603" s="2">
        <v>599</v>
      </c>
      <c r="B603" s="2">
        <v>6211182</v>
      </c>
      <c r="C603" s="16" t="s">
        <v>845</v>
      </c>
      <c r="D603" s="2">
        <v>562</v>
      </c>
      <c r="E603" s="2">
        <v>40</v>
      </c>
      <c r="F603" s="8">
        <v>285</v>
      </c>
      <c r="G603" s="10">
        <f t="shared" si="18"/>
        <v>0.14035087719298245</v>
      </c>
      <c r="H603" s="23">
        <f>F603/F$897*induk!C$22</f>
        <v>188.12343612880915</v>
      </c>
      <c r="I603" s="23">
        <f t="shared" si="19"/>
        <v>474491.53142640315</v>
      </c>
      <c r="J603" s="23">
        <f>induk!T612</f>
        <v>173881.18374999997</v>
      </c>
    </row>
    <row r="604" spans="1:10" ht="15" customHeight="1" x14ac:dyDescent="0.2">
      <c r="A604" s="2">
        <v>600</v>
      </c>
      <c r="B604" s="4">
        <v>-3341247</v>
      </c>
      <c r="C604" s="16" t="s">
        <v>294</v>
      </c>
      <c r="D604" s="13">
        <v>562</v>
      </c>
      <c r="E604" s="13">
        <v>45</v>
      </c>
      <c r="F604" s="11">
        <v>210</v>
      </c>
      <c r="G604" s="12">
        <f t="shared" si="18"/>
        <v>0.21428571428571427</v>
      </c>
      <c r="H604" s="23">
        <f>F604/F$897*induk!C$22</f>
        <v>138.61726872649098</v>
      </c>
      <c r="I604" s="23">
        <f t="shared" si="19"/>
        <v>474630.14869512961</v>
      </c>
      <c r="J604" s="23">
        <f>induk!T613</f>
        <v>173881.18374999997</v>
      </c>
    </row>
    <row r="605" spans="1:10" ht="15" customHeight="1" x14ac:dyDescent="0.2">
      <c r="A605" s="2">
        <v>601</v>
      </c>
      <c r="B605" s="2">
        <v>3241092</v>
      </c>
      <c r="C605" s="16" t="s">
        <v>215</v>
      </c>
      <c r="D605" s="2">
        <v>561</v>
      </c>
      <c r="E605" s="2">
        <v>53</v>
      </c>
      <c r="F605" s="8">
        <v>1814</v>
      </c>
      <c r="G605" s="10">
        <f t="shared" si="18"/>
        <v>2.9217199558985666E-2</v>
      </c>
      <c r="H605" s="23">
        <f>F605/F$897*induk!C$22</f>
        <v>1197.3891689040695</v>
      </c>
      <c r="I605" s="23">
        <f t="shared" si="19"/>
        <v>475827.53786403366</v>
      </c>
      <c r="J605" s="23">
        <f>induk!T614</f>
        <v>175984.46124999999</v>
      </c>
    </row>
    <row r="606" spans="1:10" ht="15" customHeight="1" x14ac:dyDescent="0.2">
      <c r="A606" s="2">
        <v>602</v>
      </c>
      <c r="B606" s="2">
        <v>7111084</v>
      </c>
      <c r="C606" s="16" t="s">
        <v>863</v>
      </c>
      <c r="D606" s="2">
        <v>561</v>
      </c>
      <c r="E606" s="2">
        <v>200</v>
      </c>
      <c r="F606" s="8">
        <v>1578</v>
      </c>
      <c r="G606" s="10">
        <f t="shared" si="18"/>
        <v>0.1267427122940431</v>
      </c>
      <c r="H606" s="23">
        <f>F606/F$897*induk!C$22</f>
        <v>1041.609762144775</v>
      </c>
      <c r="I606" s="23">
        <f t="shared" si="19"/>
        <v>476869.14762617846</v>
      </c>
      <c r="J606" s="23">
        <f>induk!T615</f>
        <v>175984.46124999999</v>
      </c>
    </row>
    <row r="607" spans="1:10" ht="15" customHeight="1" x14ac:dyDescent="0.2">
      <c r="A607" s="2">
        <v>603</v>
      </c>
      <c r="B607" s="4">
        <v>-6121202</v>
      </c>
      <c r="C607" s="16" t="s">
        <v>832</v>
      </c>
      <c r="D607" s="13">
        <v>561</v>
      </c>
      <c r="E607" s="13">
        <v>24</v>
      </c>
      <c r="F607" s="11">
        <v>0</v>
      </c>
      <c r="G607" s="12" t="e">
        <f t="shared" si="18"/>
        <v>#DIV/0!</v>
      </c>
      <c r="H607" s="23">
        <f>F607/F$897*induk!C$22</f>
        <v>0</v>
      </c>
      <c r="I607" s="23">
        <f t="shared" si="19"/>
        <v>476869.14762617846</v>
      </c>
      <c r="J607" s="23">
        <f>induk!T616</f>
        <v>175984.46124999999</v>
      </c>
    </row>
    <row r="608" spans="1:10" ht="15" customHeight="1" x14ac:dyDescent="0.2">
      <c r="A608" s="2">
        <v>604</v>
      </c>
      <c r="B608" s="2">
        <v>3851077</v>
      </c>
      <c r="C608" s="16" t="s">
        <v>779</v>
      </c>
      <c r="D608" s="2">
        <v>560</v>
      </c>
      <c r="E608" s="2">
        <v>60</v>
      </c>
      <c r="F608" s="8">
        <v>1053</v>
      </c>
      <c r="G608" s="10">
        <f t="shared" si="18"/>
        <v>5.6980056980056981E-2</v>
      </c>
      <c r="H608" s="23">
        <f>F608/F$897*induk!C$22</f>
        <v>695.06659032854759</v>
      </c>
      <c r="I608" s="23">
        <f t="shared" si="19"/>
        <v>477564.21421650698</v>
      </c>
      <c r="J608" s="23">
        <f>induk!T617</f>
        <v>178087.73875000002</v>
      </c>
    </row>
    <row r="609" spans="1:10" ht="15" customHeight="1" x14ac:dyDescent="0.2">
      <c r="A609" s="2">
        <v>605</v>
      </c>
      <c r="B609" s="2">
        <v>3561142</v>
      </c>
      <c r="C609" s="16" t="s">
        <v>464</v>
      </c>
      <c r="D609" s="2">
        <v>559</v>
      </c>
      <c r="E609" s="2">
        <v>32</v>
      </c>
      <c r="F609" s="8">
        <v>920</v>
      </c>
      <c r="G609" s="10">
        <f t="shared" si="18"/>
        <v>3.4782608695652174E-2</v>
      </c>
      <c r="H609" s="23">
        <f>F609/F$897*induk!C$22</f>
        <v>607.27565346843664</v>
      </c>
      <c r="I609" s="23">
        <f t="shared" si="19"/>
        <v>478171.48986997543</v>
      </c>
      <c r="J609" s="23">
        <f>induk!T618</f>
        <v>180191.01624999999</v>
      </c>
    </row>
    <row r="610" spans="1:10" ht="15" customHeight="1" x14ac:dyDescent="0.2">
      <c r="A610" s="4">
        <v>-606</v>
      </c>
      <c r="B610" s="2">
        <v>3861025</v>
      </c>
      <c r="C610" s="16" t="s">
        <v>785</v>
      </c>
      <c r="D610" s="2">
        <v>559</v>
      </c>
      <c r="E610" s="2">
        <v>28</v>
      </c>
      <c r="F610" s="8">
        <v>609</v>
      </c>
      <c r="G610" s="10">
        <f t="shared" si="18"/>
        <v>4.5977011494252873E-2</v>
      </c>
      <c r="H610" s="23">
        <f>F610/F$897*induk!C$22</f>
        <v>401.99007930682382</v>
      </c>
      <c r="I610" s="23">
        <f t="shared" si="19"/>
        <v>478573.47994928225</v>
      </c>
      <c r="J610" s="23">
        <f>induk!T619</f>
        <v>180191.01624999999</v>
      </c>
    </row>
    <row r="611" spans="1:10" ht="15" customHeight="1" x14ac:dyDescent="0.2">
      <c r="A611" s="4">
        <v>-607</v>
      </c>
      <c r="B611" s="2">
        <v>1211085</v>
      </c>
      <c r="C611" s="16" t="s">
        <v>12</v>
      </c>
      <c r="D611" s="2">
        <v>559</v>
      </c>
      <c r="E611" s="2">
        <v>44</v>
      </c>
      <c r="F611" s="8">
        <v>760</v>
      </c>
      <c r="G611" s="10">
        <f t="shared" si="18"/>
        <v>5.7894736842105263E-2</v>
      </c>
      <c r="H611" s="23">
        <f>F611/F$897*induk!C$22</f>
        <v>501.66249634349106</v>
      </c>
      <c r="I611" s="23">
        <f t="shared" si="19"/>
        <v>479075.14244562574</v>
      </c>
      <c r="J611" s="23">
        <f>induk!T620</f>
        <v>180191.01624999999</v>
      </c>
    </row>
    <row r="612" spans="1:10" ht="15" customHeight="1" x14ac:dyDescent="0.2">
      <c r="A612" s="4">
        <v>-608</v>
      </c>
      <c r="B612" s="2">
        <v>3821306</v>
      </c>
      <c r="C612" s="16" t="s">
        <v>737</v>
      </c>
      <c r="D612" s="2">
        <v>559</v>
      </c>
      <c r="E612" s="2">
        <v>72</v>
      </c>
      <c r="F612" s="8">
        <v>1119</v>
      </c>
      <c r="G612" s="10">
        <f t="shared" si="18"/>
        <v>6.4343163538873996E-2</v>
      </c>
      <c r="H612" s="23">
        <f>F612/F$897*induk!C$22</f>
        <v>738.63201764258758</v>
      </c>
      <c r="I612" s="23">
        <f t="shared" si="19"/>
        <v>479813.77446326835</v>
      </c>
      <c r="J612" s="23">
        <f>induk!T621</f>
        <v>180191.01624999999</v>
      </c>
    </row>
    <row r="613" spans="1:10" ht="15" customHeight="1" x14ac:dyDescent="0.2">
      <c r="A613" s="2">
        <v>609</v>
      </c>
      <c r="B613" s="2">
        <v>3341054</v>
      </c>
      <c r="C613" s="16" t="s">
        <v>276</v>
      </c>
      <c r="D613" s="2">
        <v>559</v>
      </c>
      <c r="E613" s="2">
        <v>41</v>
      </c>
      <c r="F613" s="8">
        <v>570</v>
      </c>
      <c r="G613" s="10">
        <f t="shared" si="18"/>
        <v>7.192982456140351E-2</v>
      </c>
      <c r="H613" s="23">
        <f>F613/F$897*induk!C$22</f>
        <v>376.24687225761829</v>
      </c>
      <c r="I613" s="23">
        <f t="shared" si="19"/>
        <v>480190.02133552596</v>
      </c>
      <c r="J613" s="23">
        <f>induk!T622</f>
        <v>180191.01624999999</v>
      </c>
    </row>
    <row r="614" spans="1:10" ht="15" customHeight="1" x14ac:dyDescent="0.2">
      <c r="A614" s="2">
        <v>610</v>
      </c>
      <c r="B614" s="2">
        <v>3111111</v>
      </c>
      <c r="C614" s="16" t="s">
        <v>135</v>
      </c>
      <c r="D614" s="2">
        <v>559</v>
      </c>
      <c r="E614" s="2">
        <v>48</v>
      </c>
      <c r="F614" s="8">
        <v>657</v>
      </c>
      <c r="G614" s="10">
        <f t="shared" si="18"/>
        <v>7.3059360730593603E-2</v>
      </c>
      <c r="H614" s="23">
        <f>F614/F$897*induk!C$22</f>
        <v>433.6740264443074</v>
      </c>
      <c r="I614" s="23">
        <f t="shared" si="19"/>
        <v>480623.69536197028</v>
      </c>
      <c r="J614" s="23">
        <f>induk!T623</f>
        <v>180191.01624999999</v>
      </c>
    </row>
    <row r="615" spans="1:10" ht="15" customHeight="1" x14ac:dyDescent="0.2">
      <c r="A615" s="2">
        <v>611</v>
      </c>
      <c r="B615" s="2">
        <v>3651075</v>
      </c>
      <c r="C615" s="16" t="s">
        <v>572</v>
      </c>
      <c r="D615" s="2">
        <v>559</v>
      </c>
      <c r="E615" s="2">
        <v>27</v>
      </c>
      <c r="F615" s="8">
        <v>357</v>
      </c>
      <c r="G615" s="10">
        <f t="shared" si="18"/>
        <v>7.5630252100840331E-2</v>
      </c>
      <c r="H615" s="23">
        <f>F615/F$897*induk!C$22</f>
        <v>235.64935683503464</v>
      </c>
      <c r="I615" s="23">
        <f t="shared" si="19"/>
        <v>480859.34471880534</v>
      </c>
      <c r="J615" s="23">
        <f>induk!T624</f>
        <v>180191.01624999999</v>
      </c>
    </row>
    <row r="616" spans="1:10" ht="15" customHeight="1" x14ac:dyDescent="0.2">
      <c r="A616" s="2">
        <v>612</v>
      </c>
      <c r="B616" s="2">
        <v>3111076</v>
      </c>
      <c r="C616" s="16" t="s">
        <v>131</v>
      </c>
      <c r="D616" s="2">
        <v>559</v>
      </c>
      <c r="E616" s="2">
        <v>80</v>
      </c>
      <c r="F616" s="8">
        <v>913</v>
      </c>
      <c r="G616" s="10">
        <f t="shared" si="18"/>
        <v>8.7623220153340634E-2</v>
      </c>
      <c r="H616" s="23">
        <f>F616/F$897*induk!C$22</f>
        <v>602.65507784422027</v>
      </c>
      <c r="I616" s="23">
        <f t="shared" si="19"/>
        <v>481461.99979664956</v>
      </c>
      <c r="J616" s="23">
        <f>induk!T625</f>
        <v>180191.01624999999</v>
      </c>
    </row>
    <row r="617" spans="1:10" ht="15" customHeight="1" x14ac:dyDescent="0.2">
      <c r="A617" s="2">
        <v>613</v>
      </c>
      <c r="B617" s="2">
        <v>3721174</v>
      </c>
      <c r="C617" s="16" t="s">
        <v>629</v>
      </c>
      <c r="D617" s="2">
        <v>559</v>
      </c>
      <c r="E617" s="2">
        <v>52</v>
      </c>
      <c r="F617" s="8">
        <v>520</v>
      </c>
      <c r="G617" s="10">
        <f t="shared" si="18"/>
        <v>0.1</v>
      </c>
      <c r="H617" s="23">
        <f>F617/F$897*induk!C$22</f>
        <v>343.24276065607285</v>
      </c>
      <c r="I617" s="23">
        <f t="shared" si="19"/>
        <v>481805.24255730561</v>
      </c>
      <c r="J617" s="23">
        <f>induk!T626</f>
        <v>180191.01624999999</v>
      </c>
    </row>
    <row r="618" spans="1:10" ht="15" customHeight="1" x14ac:dyDescent="0.2">
      <c r="A618" s="2">
        <v>614</v>
      </c>
      <c r="B618" s="2">
        <v>3531182</v>
      </c>
      <c r="C618" s="16" t="s">
        <v>401</v>
      </c>
      <c r="D618" s="2">
        <v>559</v>
      </c>
      <c r="E618" s="2">
        <v>40</v>
      </c>
      <c r="F618" s="8">
        <v>390</v>
      </c>
      <c r="G618" s="10">
        <f t="shared" si="18"/>
        <v>0.10256410256410256</v>
      </c>
      <c r="H618" s="23">
        <f>F618/F$897*induk!C$22</f>
        <v>257.43207049205466</v>
      </c>
      <c r="I618" s="23">
        <f t="shared" si="19"/>
        <v>482062.67462779768</v>
      </c>
      <c r="J618" s="23">
        <f>induk!T627</f>
        <v>180191.01624999999</v>
      </c>
    </row>
    <row r="619" spans="1:10" ht="15" customHeight="1" x14ac:dyDescent="0.2">
      <c r="A619" s="2">
        <v>615</v>
      </c>
      <c r="B619" s="2">
        <v>1211112</v>
      </c>
      <c r="C619" s="16" t="s">
        <v>15</v>
      </c>
      <c r="D619" s="2">
        <v>559</v>
      </c>
      <c r="E619" s="2">
        <v>44</v>
      </c>
      <c r="F619" s="8">
        <v>355</v>
      </c>
      <c r="G619" s="10">
        <f t="shared" si="18"/>
        <v>0.12394366197183099</v>
      </c>
      <c r="H619" s="23">
        <f>F619/F$897*induk!C$22</f>
        <v>234.32919237097281</v>
      </c>
      <c r="I619" s="23">
        <f t="shared" si="19"/>
        <v>482297.00382016867</v>
      </c>
      <c r="J619" s="23">
        <f>induk!T628</f>
        <v>180191.01624999999</v>
      </c>
    </row>
    <row r="620" spans="1:10" ht="15" customHeight="1" x14ac:dyDescent="0.2">
      <c r="A620" s="2">
        <v>616</v>
      </c>
      <c r="B620" s="2">
        <v>3651091</v>
      </c>
      <c r="C620" s="16" t="s">
        <v>574</v>
      </c>
      <c r="D620" s="2">
        <v>559</v>
      </c>
      <c r="E620" s="2">
        <v>27</v>
      </c>
      <c r="F620" s="8">
        <v>196</v>
      </c>
      <c r="G620" s="10">
        <f t="shared" si="18"/>
        <v>0.13775510204081631</v>
      </c>
      <c r="H620" s="23">
        <f>F620/F$897*induk!C$22</f>
        <v>129.37611747805823</v>
      </c>
      <c r="I620" s="23">
        <f t="shared" si="19"/>
        <v>482426.37993764674</v>
      </c>
      <c r="J620" s="23">
        <f>induk!T629</f>
        <v>180191.01624999999</v>
      </c>
    </row>
    <row r="621" spans="1:10" ht="15" customHeight="1" x14ac:dyDescent="0.2">
      <c r="A621" s="2">
        <v>617</v>
      </c>
      <c r="B621" s="2">
        <v>3741012</v>
      </c>
      <c r="C621" s="16" t="s">
        <v>680</v>
      </c>
      <c r="D621" s="2">
        <v>559</v>
      </c>
      <c r="E621" s="2">
        <v>66</v>
      </c>
      <c r="F621" s="8">
        <v>407</v>
      </c>
      <c r="G621" s="10">
        <f t="shared" si="18"/>
        <v>0.16216216216216217</v>
      </c>
      <c r="H621" s="23">
        <f>F621/F$897*induk!C$22</f>
        <v>268.65346843658011</v>
      </c>
      <c r="I621" s="23">
        <f t="shared" si="19"/>
        <v>482695.0334060833</v>
      </c>
      <c r="J621" s="23">
        <f>induk!T630</f>
        <v>180191.01624999999</v>
      </c>
    </row>
    <row r="622" spans="1:10" ht="15" customHeight="1" x14ac:dyDescent="0.2">
      <c r="A622" s="2">
        <v>618</v>
      </c>
      <c r="B622" s="2">
        <v>3651013</v>
      </c>
      <c r="C622" s="16" t="s">
        <v>566</v>
      </c>
      <c r="D622" s="2">
        <v>559</v>
      </c>
      <c r="E622" s="2">
        <v>27</v>
      </c>
      <c r="F622" s="8">
        <v>152</v>
      </c>
      <c r="G622" s="10">
        <f t="shared" si="18"/>
        <v>0.17763157894736842</v>
      </c>
      <c r="H622" s="23">
        <f>F622/F$897*induk!C$22</f>
        <v>100.33249926869821</v>
      </c>
      <c r="I622" s="23">
        <f t="shared" si="19"/>
        <v>482795.365905352</v>
      </c>
      <c r="J622" s="23">
        <f>induk!T631</f>
        <v>180191.01624999999</v>
      </c>
    </row>
    <row r="623" spans="1:10" ht="15" customHeight="1" x14ac:dyDescent="0.2">
      <c r="A623" s="2">
        <v>619</v>
      </c>
      <c r="B623" s="2">
        <v>1711091</v>
      </c>
      <c r="C623" s="16" t="s">
        <v>67</v>
      </c>
      <c r="D623" s="2">
        <v>559</v>
      </c>
      <c r="E623" s="2">
        <v>60</v>
      </c>
      <c r="F623" s="8">
        <v>230</v>
      </c>
      <c r="G623" s="10">
        <f t="shared" si="18"/>
        <v>0.2608695652173913</v>
      </c>
      <c r="H623" s="23">
        <f>F623/F$897*induk!C$22</f>
        <v>151.81891336710916</v>
      </c>
      <c r="I623" s="23">
        <f t="shared" si="19"/>
        <v>482947.18481871911</v>
      </c>
      <c r="J623" s="23">
        <f>induk!T632</f>
        <v>180191.01624999999</v>
      </c>
    </row>
    <row r="624" spans="1:10" ht="15" customHeight="1" x14ac:dyDescent="0.2">
      <c r="A624" s="2">
        <v>620</v>
      </c>
      <c r="B624" s="2">
        <v>6211135</v>
      </c>
      <c r="C624" s="16" t="s">
        <v>840</v>
      </c>
      <c r="D624" s="2">
        <v>559</v>
      </c>
      <c r="E624" s="2">
        <v>90</v>
      </c>
      <c r="F624" s="8">
        <v>291</v>
      </c>
      <c r="G624" s="10">
        <f t="shared" si="18"/>
        <v>0.30927835051546393</v>
      </c>
      <c r="H624" s="23">
        <f>F624/F$897*induk!C$22</f>
        <v>192.08392952099462</v>
      </c>
      <c r="I624" s="23">
        <f t="shared" si="19"/>
        <v>483139.26874824008</v>
      </c>
      <c r="J624" s="23">
        <f>induk!T633</f>
        <v>180191.01624999999</v>
      </c>
    </row>
    <row r="625" spans="1:11" ht="15" customHeight="1" x14ac:dyDescent="0.2">
      <c r="A625" s="2">
        <v>621</v>
      </c>
      <c r="B625" s="2">
        <v>3821225</v>
      </c>
      <c r="C625" s="16" t="s">
        <v>730</v>
      </c>
      <c r="D625" s="2">
        <v>558</v>
      </c>
      <c r="E625" s="2">
        <v>27</v>
      </c>
      <c r="F625" s="8">
        <v>426</v>
      </c>
      <c r="G625" s="10">
        <f t="shared" si="18"/>
        <v>6.3380281690140844E-2</v>
      </c>
      <c r="H625" s="23">
        <f>F625/F$897*induk!C$22</f>
        <v>281.19503084516737</v>
      </c>
      <c r="I625" s="23">
        <f t="shared" si="19"/>
        <v>483420.46377908526</v>
      </c>
      <c r="J625" s="23">
        <f>induk!T634</f>
        <v>182294.29375000001</v>
      </c>
    </row>
    <row r="626" spans="1:11" ht="15" customHeight="1" x14ac:dyDescent="0.2">
      <c r="A626" s="2">
        <v>622</v>
      </c>
      <c r="B626" s="2">
        <v>1411087</v>
      </c>
      <c r="C626" s="16" t="s">
        <v>37</v>
      </c>
      <c r="D626" s="2">
        <v>558</v>
      </c>
      <c r="E626" s="2">
        <v>48</v>
      </c>
      <c r="F626" s="8">
        <v>727</v>
      </c>
      <c r="G626" s="10">
        <f t="shared" si="18"/>
        <v>6.6024759284731768E-2</v>
      </c>
      <c r="H626" s="23">
        <f>F626/F$897*induk!C$22</f>
        <v>479.87978268647106</v>
      </c>
      <c r="I626" s="23">
        <f t="shared" si="19"/>
        <v>483900.34356177173</v>
      </c>
      <c r="J626" s="23">
        <f>induk!T635</f>
        <v>182294.29375000001</v>
      </c>
    </row>
    <row r="627" spans="1:11" ht="15" customHeight="1" x14ac:dyDescent="0.2">
      <c r="A627" s="2">
        <v>623</v>
      </c>
      <c r="B627" s="2">
        <v>3711276</v>
      </c>
      <c r="C627" s="16" t="s">
        <v>599</v>
      </c>
      <c r="D627" s="2">
        <v>558</v>
      </c>
      <c r="E627" s="2">
        <v>50</v>
      </c>
      <c r="F627" s="8">
        <v>756</v>
      </c>
      <c r="G627" s="10">
        <f t="shared" si="18"/>
        <v>6.6137566137566134E-2</v>
      </c>
      <c r="H627" s="23">
        <f>F627/F$897*induk!C$22</f>
        <v>499.02216741536745</v>
      </c>
      <c r="I627" s="23">
        <f t="shared" si="19"/>
        <v>484399.36572918709</v>
      </c>
      <c r="J627" s="23">
        <f>induk!T636</f>
        <v>182294.29375000001</v>
      </c>
    </row>
    <row r="628" spans="1:11" ht="15" customHeight="1" x14ac:dyDescent="0.2">
      <c r="A628" s="2">
        <v>624</v>
      </c>
      <c r="B628" s="2">
        <v>3711365</v>
      </c>
      <c r="C628" s="16" t="s">
        <v>608</v>
      </c>
      <c r="D628" s="2">
        <v>558</v>
      </c>
      <c r="E628" s="2">
        <v>30</v>
      </c>
      <c r="F628" s="8">
        <v>190</v>
      </c>
      <c r="G628" s="10">
        <f t="shared" si="18"/>
        <v>0.15789473684210525</v>
      </c>
      <c r="H628" s="23">
        <f>F628/F$897*induk!C$22</f>
        <v>125.41562408587276</v>
      </c>
      <c r="I628" s="23">
        <f t="shared" si="19"/>
        <v>484524.78135327296</v>
      </c>
      <c r="J628" s="23">
        <f>induk!T637</f>
        <v>182294.29375000001</v>
      </c>
    </row>
    <row r="629" spans="1:11" ht="15" customHeight="1" x14ac:dyDescent="0.2">
      <c r="A629" s="2">
        <v>625</v>
      </c>
      <c r="B629" s="2">
        <v>3231051</v>
      </c>
      <c r="C629" s="16" t="s">
        <v>194</v>
      </c>
      <c r="D629" s="2">
        <v>557</v>
      </c>
      <c r="E629" s="2">
        <v>20</v>
      </c>
      <c r="F629" s="8">
        <v>755</v>
      </c>
      <c r="G629" s="10">
        <f t="shared" si="18"/>
        <v>2.6490066225165563E-2</v>
      </c>
      <c r="H629" s="23">
        <f>F629/F$897*induk!C$22</f>
        <v>498.36208518333655</v>
      </c>
      <c r="I629" s="23">
        <f t="shared" si="19"/>
        <v>485023.14343845629</v>
      </c>
      <c r="J629" s="23">
        <f>induk!T638</f>
        <v>184397.57124999998</v>
      </c>
    </row>
    <row r="630" spans="1:11" ht="15" customHeight="1" x14ac:dyDescent="0.2">
      <c r="A630" s="2">
        <v>626</v>
      </c>
      <c r="B630" s="2">
        <v>3721441</v>
      </c>
      <c r="C630" s="16" t="s">
        <v>652</v>
      </c>
      <c r="D630" s="2">
        <v>557</v>
      </c>
      <c r="E630" s="2">
        <v>52</v>
      </c>
      <c r="F630" s="8">
        <v>1375</v>
      </c>
      <c r="G630" s="10">
        <f t="shared" si="18"/>
        <v>3.781818181818182E-2</v>
      </c>
      <c r="H630" s="23">
        <f>F630/F$897*induk!C$22</f>
        <v>907.61306904250023</v>
      </c>
      <c r="I630" s="23">
        <f t="shared" si="19"/>
        <v>485930.75650749879</v>
      </c>
      <c r="J630" s="23">
        <f>induk!T639</f>
        <v>184397.57124999998</v>
      </c>
    </row>
    <row r="631" spans="1:11" ht="15" customHeight="1" x14ac:dyDescent="0.2">
      <c r="A631" s="2">
        <v>627</v>
      </c>
      <c r="B631" s="2">
        <v>3711021</v>
      </c>
      <c r="C631" s="16" t="s">
        <v>577</v>
      </c>
      <c r="D631" s="2">
        <v>557</v>
      </c>
      <c r="E631" s="2">
        <v>75</v>
      </c>
      <c r="F631" s="8">
        <v>1377</v>
      </c>
      <c r="G631" s="10">
        <f t="shared" si="18"/>
        <v>5.4466230936819175E-2</v>
      </c>
      <c r="H631" s="23">
        <f>F631/F$897*induk!C$22</f>
        <v>908.93323350656215</v>
      </c>
      <c r="I631" s="23">
        <f t="shared" si="19"/>
        <v>486839.68974100536</v>
      </c>
      <c r="J631" s="23">
        <f>induk!T640</f>
        <v>184397.57124999998</v>
      </c>
    </row>
    <row r="632" spans="1:11" ht="15" customHeight="1" x14ac:dyDescent="0.2">
      <c r="A632" s="2">
        <v>628</v>
      </c>
      <c r="B632" s="2">
        <v>3411404</v>
      </c>
      <c r="C632" s="16" t="s">
        <v>331</v>
      </c>
      <c r="D632" s="2">
        <v>557</v>
      </c>
      <c r="E632" s="2">
        <v>39</v>
      </c>
      <c r="F632" s="8">
        <v>638</v>
      </c>
      <c r="G632" s="10">
        <f t="shared" si="18"/>
        <v>6.1128526645768025E-2</v>
      </c>
      <c r="H632" s="23">
        <f>F632/F$897*induk!C$22</f>
        <v>421.13246403572015</v>
      </c>
      <c r="I632" s="23">
        <f t="shared" si="19"/>
        <v>487260.82220504107</v>
      </c>
      <c r="J632" s="23">
        <f>induk!T641</f>
        <v>184397.57124999998</v>
      </c>
    </row>
    <row r="633" spans="1:11" ht="15" customHeight="1" x14ac:dyDescent="0.2">
      <c r="A633" s="2">
        <v>629</v>
      </c>
      <c r="B633" s="2">
        <v>3361027</v>
      </c>
      <c r="C633" s="16" t="s">
        <v>295</v>
      </c>
      <c r="D633" s="2">
        <v>557</v>
      </c>
      <c r="E633" s="2">
        <v>32</v>
      </c>
      <c r="F633" s="8">
        <v>517</v>
      </c>
      <c r="G633" s="10">
        <f t="shared" si="18"/>
        <v>6.1895551257253385E-2</v>
      </c>
      <c r="H633" s="23">
        <f>F633/F$897*induk!C$22</f>
        <v>341.26251395998008</v>
      </c>
      <c r="I633" s="23">
        <f t="shared" si="19"/>
        <v>487602.08471900102</v>
      </c>
      <c r="J633" s="23">
        <f>induk!T642</f>
        <v>184397.57124999998</v>
      </c>
    </row>
    <row r="634" spans="1:11" ht="15" customHeight="1" x14ac:dyDescent="0.2">
      <c r="A634" s="2">
        <v>630</v>
      </c>
      <c r="B634" s="2">
        <v>3221041</v>
      </c>
      <c r="C634" s="16" t="s">
        <v>179</v>
      </c>
      <c r="D634" s="2">
        <v>557</v>
      </c>
      <c r="E634" s="2">
        <v>32</v>
      </c>
      <c r="F634" s="8">
        <v>516</v>
      </c>
      <c r="G634" s="10">
        <f t="shared" si="18"/>
        <v>6.2015503875968991E-2</v>
      </c>
      <c r="H634" s="23">
        <f>F634/F$897*induk!C$22</f>
        <v>340.60243172794924</v>
      </c>
      <c r="I634" s="23">
        <f t="shared" si="19"/>
        <v>487942.68715072895</v>
      </c>
      <c r="J634" s="23">
        <f>induk!T643</f>
        <v>184397.57124999998</v>
      </c>
    </row>
    <row r="635" spans="1:11" ht="15" customHeight="1" x14ac:dyDescent="0.2">
      <c r="A635" s="2">
        <v>631</v>
      </c>
      <c r="B635" s="2">
        <v>7111061</v>
      </c>
      <c r="C635" s="16" t="s">
        <v>861</v>
      </c>
      <c r="D635" s="2">
        <v>557</v>
      </c>
      <c r="E635" s="2">
        <v>50</v>
      </c>
      <c r="F635" s="8">
        <v>707</v>
      </c>
      <c r="G635" s="10">
        <f t="shared" si="18"/>
        <v>7.0721357850070721E-2</v>
      </c>
      <c r="H635" s="23">
        <f>F635/F$897*induk!C$22</f>
        <v>466.6781380458529</v>
      </c>
      <c r="I635" s="23">
        <f t="shared" si="19"/>
        <v>488409.36528877477</v>
      </c>
      <c r="J635" s="23">
        <f>induk!T644</f>
        <v>184397.57124999998</v>
      </c>
    </row>
    <row r="636" spans="1:11" ht="15" customHeight="1" x14ac:dyDescent="0.2">
      <c r="A636" s="2">
        <v>632</v>
      </c>
      <c r="B636" s="2">
        <v>3611291</v>
      </c>
      <c r="C636" s="16" t="s">
        <v>506</v>
      </c>
      <c r="D636" s="2">
        <v>557</v>
      </c>
      <c r="E636" s="2">
        <v>27</v>
      </c>
      <c r="F636" s="8">
        <v>373</v>
      </c>
      <c r="G636" s="10">
        <f t="shared" si="18"/>
        <v>7.2386058981233251E-2</v>
      </c>
      <c r="H636" s="23">
        <f>F636/F$897*induk!C$22</f>
        <v>246.21067254752916</v>
      </c>
      <c r="I636" s="23">
        <f t="shared" si="19"/>
        <v>488655.57596132229</v>
      </c>
      <c r="J636" s="23">
        <f>induk!T645</f>
        <v>184397.57124999998</v>
      </c>
    </row>
    <row r="637" spans="1:11" ht="15" customHeight="1" x14ac:dyDescent="0.2">
      <c r="A637" s="2">
        <v>633</v>
      </c>
      <c r="B637" s="2">
        <v>6111076</v>
      </c>
      <c r="C637" s="16" t="s">
        <v>798</v>
      </c>
      <c r="D637" s="2">
        <v>557</v>
      </c>
      <c r="E637" s="2">
        <v>30</v>
      </c>
      <c r="F637" s="8">
        <v>264</v>
      </c>
      <c r="G637" s="10">
        <f t="shared" si="18"/>
        <v>0.11363636363636363</v>
      </c>
      <c r="H637" s="23">
        <f>F637/F$897*induk!C$22</f>
        <v>174.26170925616006</v>
      </c>
      <c r="I637" s="23">
        <f t="shared" si="19"/>
        <v>488829.83767057845</v>
      </c>
      <c r="J637" s="23">
        <f>induk!T646</f>
        <v>184397.57124999998</v>
      </c>
    </row>
    <row r="638" spans="1:11" ht="15" customHeight="1" x14ac:dyDescent="0.2">
      <c r="A638" s="2">
        <v>634</v>
      </c>
      <c r="B638" s="2">
        <v>1711083</v>
      </c>
      <c r="C638" s="16" t="s">
        <v>66</v>
      </c>
      <c r="D638" s="2">
        <v>557</v>
      </c>
      <c r="E638" s="2">
        <v>60</v>
      </c>
      <c r="F638" s="8">
        <v>353</v>
      </c>
      <c r="G638" s="10">
        <f t="shared" si="18"/>
        <v>0.16997167138810199</v>
      </c>
      <c r="H638" s="23">
        <f>F638/F$897*induk!C$22</f>
        <v>233.009027906911</v>
      </c>
      <c r="I638" s="23">
        <f t="shared" si="19"/>
        <v>489062.84669848537</v>
      </c>
      <c r="J638" s="23">
        <f>induk!T647</f>
        <v>184397.57124999998</v>
      </c>
    </row>
    <row r="639" spans="1:11" ht="15" customHeight="1" x14ac:dyDescent="0.2">
      <c r="A639" s="2">
        <v>635</v>
      </c>
      <c r="B639" s="2">
        <v>1711326</v>
      </c>
      <c r="C639" s="16" t="s">
        <v>89</v>
      </c>
      <c r="D639" s="2">
        <v>556</v>
      </c>
      <c r="E639" s="2">
        <v>60</v>
      </c>
      <c r="F639" s="8">
        <v>2096</v>
      </c>
      <c r="G639" s="10">
        <f t="shared" si="18"/>
        <v>2.8625954198473282E-2</v>
      </c>
      <c r="H639" s="23">
        <f>F639/F$897*induk!C$22</f>
        <v>1383.532358336786</v>
      </c>
      <c r="I639" s="23">
        <f t="shared" si="19"/>
        <v>490446.37905682216</v>
      </c>
      <c r="J639" s="23">
        <f>induk!T648</f>
        <v>186500.84875</v>
      </c>
    </row>
    <row r="640" spans="1:11" ht="15" customHeight="1" x14ac:dyDescent="0.2">
      <c r="A640" s="2">
        <v>636</v>
      </c>
      <c r="B640" s="2">
        <v>3731203</v>
      </c>
      <c r="C640" s="16" t="s">
        <v>677</v>
      </c>
      <c r="D640" s="2">
        <v>556</v>
      </c>
      <c r="E640" s="2">
        <v>45</v>
      </c>
      <c r="F640" s="8">
        <v>899</v>
      </c>
      <c r="G640" s="10">
        <f t="shared" si="18"/>
        <v>5.0055617352614018E-2</v>
      </c>
      <c r="H640" s="23">
        <f>F640/F$897*induk!C$22</f>
        <v>593.41392659578742</v>
      </c>
      <c r="I640" s="23">
        <f t="shared" si="19"/>
        <v>491039.79298341792</v>
      </c>
      <c r="J640" s="23">
        <f>induk!T649</f>
        <v>186500.84875</v>
      </c>
      <c r="K640" t="s">
        <v>936</v>
      </c>
    </row>
    <row r="641" spans="1:10" ht="15" customHeight="1" x14ac:dyDescent="0.2">
      <c r="A641" s="2">
        <v>637</v>
      </c>
      <c r="B641" s="2">
        <v>3361051</v>
      </c>
      <c r="C641" s="16" t="s">
        <v>298</v>
      </c>
      <c r="D641" s="2">
        <v>556</v>
      </c>
      <c r="E641" s="2">
        <v>32</v>
      </c>
      <c r="F641" s="8">
        <v>473</v>
      </c>
      <c r="G641" s="10">
        <f t="shared" si="18"/>
        <v>6.765327695560254E-2</v>
      </c>
      <c r="H641" s="23">
        <f>F641/F$897*induk!C$22</f>
        <v>312.21889575062011</v>
      </c>
      <c r="I641" s="23">
        <f t="shared" si="19"/>
        <v>491352.01187916857</v>
      </c>
      <c r="J641" s="23">
        <f>induk!T650</f>
        <v>186500.84875</v>
      </c>
    </row>
    <row r="642" spans="1:10" ht="15" customHeight="1" x14ac:dyDescent="0.2">
      <c r="A642" s="2">
        <v>638</v>
      </c>
      <c r="B642" s="2">
        <v>3731114</v>
      </c>
      <c r="C642" s="16" t="s">
        <v>668</v>
      </c>
      <c r="D642" s="2">
        <v>556</v>
      </c>
      <c r="E642" s="2">
        <v>70</v>
      </c>
      <c r="F642" s="8">
        <v>826</v>
      </c>
      <c r="G642" s="10">
        <f t="shared" si="18"/>
        <v>8.4745762711864403E-2</v>
      </c>
      <c r="H642" s="23">
        <f>F642/F$897*induk!C$22</f>
        <v>545.22792365753116</v>
      </c>
      <c r="I642" s="23">
        <f t="shared" si="19"/>
        <v>491897.23980282608</v>
      </c>
      <c r="J642" s="23">
        <f>induk!T651</f>
        <v>186500.84875</v>
      </c>
    </row>
    <row r="643" spans="1:10" ht="15" customHeight="1" x14ac:dyDescent="0.2">
      <c r="A643" s="2">
        <v>639</v>
      </c>
      <c r="B643" s="4">
        <v>-3341232</v>
      </c>
      <c r="C643" s="16" t="s">
        <v>293</v>
      </c>
      <c r="D643" s="13">
        <v>556</v>
      </c>
      <c r="E643" s="4">
        <v>45</v>
      </c>
      <c r="F643" s="9">
        <v>332</v>
      </c>
      <c r="G643" s="12">
        <f t="shared" si="18"/>
        <v>0.13554216867469879</v>
      </c>
      <c r="H643" s="23">
        <f>F643/F$897*induk!C$22</f>
        <v>219.14730103426189</v>
      </c>
      <c r="I643" s="23">
        <f t="shared" si="19"/>
        <v>492116.38710386032</v>
      </c>
      <c r="J643" s="23">
        <f>induk!T652</f>
        <v>186500.84875</v>
      </c>
    </row>
    <row r="644" spans="1:10" ht="15" customHeight="1" x14ac:dyDescent="0.2">
      <c r="A644" s="2">
        <v>640</v>
      </c>
      <c r="B644" s="2">
        <v>3511123</v>
      </c>
      <c r="C644" s="16" t="s">
        <v>362</v>
      </c>
      <c r="D644" s="2">
        <v>555</v>
      </c>
      <c r="E644" s="2">
        <v>40</v>
      </c>
      <c r="F644" s="8">
        <v>1784</v>
      </c>
      <c r="G644" s="10">
        <f t="shared" si="18"/>
        <v>2.2421524663677129E-2</v>
      </c>
      <c r="H644" s="23">
        <f>F644/F$897*induk!C$22</f>
        <v>1177.5867019431423</v>
      </c>
      <c r="I644" s="23">
        <f t="shared" si="19"/>
        <v>493293.97380580346</v>
      </c>
      <c r="J644" s="23">
        <f>induk!T653</f>
        <v>188604.12624999997</v>
      </c>
    </row>
    <row r="645" spans="1:10" ht="15" customHeight="1" x14ac:dyDescent="0.2">
      <c r="A645" s="2">
        <v>641</v>
      </c>
      <c r="B645" s="2">
        <v>3411064</v>
      </c>
      <c r="C645" s="16" t="s">
        <v>307</v>
      </c>
      <c r="D645" s="2">
        <v>555</v>
      </c>
      <c r="E645" s="2">
        <v>40</v>
      </c>
      <c r="F645" s="8">
        <v>751</v>
      </c>
      <c r="G645" s="10">
        <f t="shared" ref="G645:G708" si="20">E645/F645</f>
        <v>5.3262316910785618E-2</v>
      </c>
      <c r="H645" s="23">
        <f>F645/F$897*induk!C$22</f>
        <v>495.72175625521288</v>
      </c>
      <c r="I645" s="23">
        <f t="shared" si="19"/>
        <v>493789.69556205865</v>
      </c>
      <c r="J645" s="23">
        <f>induk!T654</f>
        <v>188604.12624999997</v>
      </c>
    </row>
    <row r="646" spans="1:10" ht="15" customHeight="1" x14ac:dyDescent="0.2">
      <c r="A646" s="2">
        <v>642</v>
      </c>
      <c r="B646" s="2">
        <v>3711195</v>
      </c>
      <c r="C646" s="16" t="s">
        <v>594</v>
      </c>
      <c r="D646" s="2">
        <v>555</v>
      </c>
      <c r="E646" s="2">
        <v>100</v>
      </c>
      <c r="F646" s="8">
        <v>1541</v>
      </c>
      <c r="G646" s="10">
        <f t="shared" si="20"/>
        <v>6.4892926670992862E-2</v>
      </c>
      <c r="H646" s="23">
        <f>F646/F$897*induk!C$22</f>
        <v>1017.1867195596313</v>
      </c>
      <c r="I646" s="23">
        <f t="shared" si="19"/>
        <v>494806.88228161831</v>
      </c>
      <c r="J646" s="23">
        <f>induk!T655</f>
        <v>188604.12624999997</v>
      </c>
    </row>
    <row r="647" spans="1:10" ht="15" customHeight="1" x14ac:dyDescent="0.2">
      <c r="A647" s="2">
        <v>643</v>
      </c>
      <c r="B647" s="2">
        <v>1711133</v>
      </c>
      <c r="C647" s="16" t="s">
        <v>71</v>
      </c>
      <c r="D647" s="2">
        <v>555</v>
      </c>
      <c r="E647" s="2">
        <v>50</v>
      </c>
      <c r="F647" s="8">
        <v>559</v>
      </c>
      <c r="G647" s="10">
        <f t="shared" si="20"/>
        <v>8.9445438282647588E-2</v>
      </c>
      <c r="H647" s="23">
        <f>F647/F$897*induk!C$22</f>
        <v>368.98596770527831</v>
      </c>
      <c r="I647" s="23">
        <f t="shared" si="19"/>
        <v>495175.86824932357</v>
      </c>
      <c r="J647" s="23">
        <f>induk!T656</f>
        <v>188604.12624999997</v>
      </c>
    </row>
    <row r="648" spans="1:10" ht="15" customHeight="1" x14ac:dyDescent="0.2">
      <c r="A648" s="2">
        <v>644</v>
      </c>
      <c r="B648" s="2">
        <v>3731106</v>
      </c>
      <c r="C648" s="16" t="s">
        <v>667</v>
      </c>
      <c r="D648" s="2">
        <v>555</v>
      </c>
      <c r="E648" s="2">
        <v>43</v>
      </c>
      <c r="F648" s="8">
        <v>373</v>
      </c>
      <c r="G648" s="10">
        <f t="shared" si="20"/>
        <v>0.11528150134048257</v>
      </c>
      <c r="H648" s="23">
        <f>F648/F$897*induk!C$22</f>
        <v>246.21067254752916</v>
      </c>
      <c r="I648" s="23">
        <f t="shared" ref="I648:I711" si="21">I647+H648</f>
        <v>495422.07892187109</v>
      </c>
      <c r="J648" s="23">
        <f>induk!T657</f>
        <v>188604.12624999997</v>
      </c>
    </row>
    <row r="649" spans="1:10" ht="15" customHeight="1" x14ac:dyDescent="0.2">
      <c r="A649" s="2">
        <v>645</v>
      </c>
      <c r="B649" s="2">
        <v>3411427</v>
      </c>
      <c r="C649" s="16" t="s">
        <v>333</v>
      </c>
      <c r="D649" s="2">
        <v>554</v>
      </c>
      <c r="E649" s="2">
        <v>32</v>
      </c>
      <c r="F649" s="8">
        <v>1147</v>
      </c>
      <c r="G649" s="10">
        <f t="shared" si="20"/>
        <v>2.7898866608544029E-2</v>
      </c>
      <c r="H649" s="23">
        <f>F649/F$897*induk!C$22</f>
        <v>757.11432013945307</v>
      </c>
      <c r="I649" s="23">
        <f t="shared" si="21"/>
        <v>496179.19324201054</v>
      </c>
      <c r="J649" s="23">
        <f>induk!T658</f>
        <v>190707.40375</v>
      </c>
    </row>
    <row r="650" spans="1:10" ht="15" customHeight="1" x14ac:dyDescent="0.2">
      <c r="A650" s="2">
        <v>646</v>
      </c>
      <c r="B650" s="2">
        <v>3411137</v>
      </c>
      <c r="C650" s="16" t="s">
        <v>312</v>
      </c>
      <c r="D650" s="2">
        <v>554</v>
      </c>
      <c r="E650" s="2">
        <v>53</v>
      </c>
      <c r="F650" s="8">
        <v>1624</v>
      </c>
      <c r="G650" s="10">
        <f t="shared" si="20"/>
        <v>3.2635467980295568E-2</v>
      </c>
      <c r="H650" s="23">
        <f>F650/F$897*induk!C$22</f>
        <v>1071.9735448181968</v>
      </c>
      <c r="I650" s="23">
        <f t="shared" si="21"/>
        <v>497251.16678682872</v>
      </c>
      <c r="J650" s="23">
        <f>induk!T659</f>
        <v>190707.40375</v>
      </c>
    </row>
    <row r="651" spans="1:10" ht="15" customHeight="1" x14ac:dyDescent="0.2">
      <c r="A651" s="2">
        <v>647</v>
      </c>
      <c r="B651" s="2">
        <v>3411482</v>
      </c>
      <c r="C651" s="16" t="s">
        <v>339</v>
      </c>
      <c r="D651" s="2">
        <v>554</v>
      </c>
      <c r="E651" s="2">
        <v>28</v>
      </c>
      <c r="F651" s="8">
        <v>564</v>
      </c>
      <c r="G651" s="10">
        <f t="shared" si="20"/>
        <v>4.9645390070921988E-2</v>
      </c>
      <c r="H651" s="23">
        <f>F651/F$897*induk!C$22</f>
        <v>372.28637886543282</v>
      </c>
      <c r="I651" s="23">
        <f t="shared" si="21"/>
        <v>497623.45316569414</v>
      </c>
      <c r="J651" s="23">
        <f>induk!T660</f>
        <v>190707.40375</v>
      </c>
    </row>
    <row r="652" spans="1:10" ht="15" customHeight="1" x14ac:dyDescent="0.2">
      <c r="A652" s="2">
        <v>648</v>
      </c>
      <c r="B652" s="2">
        <v>3851104</v>
      </c>
      <c r="C652" s="16" t="s">
        <v>782</v>
      </c>
      <c r="D652" s="2">
        <v>554</v>
      </c>
      <c r="E652" s="2">
        <v>60</v>
      </c>
      <c r="F652" s="8">
        <v>1110</v>
      </c>
      <c r="G652" s="10">
        <f t="shared" si="20"/>
        <v>5.4054054054054057E-2</v>
      </c>
      <c r="H652" s="23">
        <f>F652/F$897*induk!C$22</f>
        <v>732.69127755430929</v>
      </c>
      <c r="I652" s="23">
        <f t="shared" si="21"/>
        <v>498356.14444324846</v>
      </c>
      <c r="J652" s="23">
        <f>induk!T661</f>
        <v>190707.40375</v>
      </c>
    </row>
    <row r="653" spans="1:10" ht="15" customHeight="1" x14ac:dyDescent="0.2">
      <c r="A653" s="2">
        <v>649</v>
      </c>
      <c r="B653" s="2">
        <v>3621053</v>
      </c>
      <c r="C653" s="16" t="s">
        <v>532</v>
      </c>
      <c r="D653" s="2">
        <v>554</v>
      </c>
      <c r="E653" s="2">
        <v>16</v>
      </c>
      <c r="F653" s="8">
        <v>263</v>
      </c>
      <c r="G653" s="10">
        <f t="shared" si="20"/>
        <v>6.0836501901140684E-2</v>
      </c>
      <c r="H653" s="23">
        <f>F653/F$897*induk!C$22</f>
        <v>173.60162702412913</v>
      </c>
      <c r="I653" s="23">
        <f t="shared" si="21"/>
        <v>498529.74607027258</v>
      </c>
      <c r="J653" s="23">
        <f>induk!T662</f>
        <v>190707.40375</v>
      </c>
    </row>
    <row r="654" spans="1:10" ht="15" customHeight="1" x14ac:dyDescent="0.2">
      <c r="A654" s="2">
        <v>650</v>
      </c>
      <c r="B654" s="2">
        <v>3331117</v>
      </c>
      <c r="C654" s="16" t="s">
        <v>254</v>
      </c>
      <c r="D654" s="2">
        <v>554</v>
      </c>
      <c r="E654" s="2">
        <v>80</v>
      </c>
      <c r="F654" s="8">
        <v>1129</v>
      </c>
      <c r="G654" s="10">
        <f t="shared" si="20"/>
        <v>7.0859167404782999E-2</v>
      </c>
      <c r="H654" s="23">
        <f>F654/F$897*induk!C$22</f>
        <v>745.23283996289672</v>
      </c>
      <c r="I654" s="23">
        <f t="shared" si="21"/>
        <v>499274.97891023546</v>
      </c>
      <c r="J654" s="23">
        <f>induk!T663</f>
        <v>190707.40375</v>
      </c>
    </row>
    <row r="655" spans="1:10" ht="15" customHeight="1" x14ac:dyDescent="0.2">
      <c r="A655" s="4">
        <v>-651</v>
      </c>
      <c r="B655" s="2">
        <v>3731153</v>
      </c>
      <c r="C655" s="16" t="s">
        <v>672</v>
      </c>
      <c r="D655" s="2">
        <v>554</v>
      </c>
      <c r="E655" s="2">
        <v>45</v>
      </c>
      <c r="F655" s="8">
        <v>347</v>
      </c>
      <c r="G655" s="10">
        <f t="shared" si="20"/>
        <v>0.12968299711815562</v>
      </c>
      <c r="H655" s="23">
        <f>F655/F$897*induk!C$22</f>
        <v>229.04853451472553</v>
      </c>
      <c r="I655" s="23">
        <f t="shared" si="21"/>
        <v>499504.02744475019</v>
      </c>
      <c r="J655" s="23">
        <f>induk!T664</f>
        <v>190707.40375</v>
      </c>
    </row>
    <row r="656" spans="1:10" ht="15" customHeight="1" x14ac:dyDescent="0.2">
      <c r="A656" s="4">
        <v>-652</v>
      </c>
      <c r="B656" s="2">
        <v>3111092</v>
      </c>
      <c r="C656" s="16" t="s">
        <v>133</v>
      </c>
      <c r="D656" s="2">
        <v>554</v>
      </c>
      <c r="E656" s="2">
        <v>48</v>
      </c>
      <c r="F656" s="8">
        <v>351</v>
      </c>
      <c r="G656" s="10">
        <f t="shared" si="20"/>
        <v>0.13675213675213677</v>
      </c>
      <c r="H656" s="23">
        <f>F656/F$897*induk!C$22</f>
        <v>231.68886344284917</v>
      </c>
      <c r="I656" s="23">
        <f t="shared" si="21"/>
        <v>499735.71630819305</v>
      </c>
      <c r="J656" s="23">
        <f>induk!T665</f>
        <v>190707.40375</v>
      </c>
    </row>
    <row r="657" spans="1:10" ht="15" customHeight="1" x14ac:dyDescent="0.2">
      <c r="A657" s="4">
        <v>-653</v>
      </c>
      <c r="B657" s="2">
        <v>6111103</v>
      </c>
      <c r="C657" s="16" t="s">
        <v>801</v>
      </c>
      <c r="D657" s="2">
        <v>554</v>
      </c>
      <c r="E657" s="2">
        <v>30</v>
      </c>
      <c r="F657" s="8">
        <v>88</v>
      </c>
      <c r="G657" s="10">
        <f t="shared" si="20"/>
        <v>0.34090909090909088</v>
      </c>
      <c r="H657" s="23">
        <f>F657/F$897*induk!C$22</f>
        <v>58.087236418720018</v>
      </c>
      <c r="I657" s="23">
        <f t="shared" si="21"/>
        <v>499793.80354461179</v>
      </c>
      <c r="J657" s="23">
        <f>induk!T666</f>
        <v>190707.40375</v>
      </c>
    </row>
    <row r="658" spans="1:10" ht="15" customHeight="1" x14ac:dyDescent="0.2">
      <c r="A658" s="4">
        <v>-654</v>
      </c>
      <c r="B658" s="2">
        <v>6121071</v>
      </c>
      <c r="C658" s="16" t="s">
        <v>824</v>
      </c>
      <c r="D658" s="2">
        <v>554</v>
      </c>
      <c r="E658" s="2">
        <v>16</v>
      </c>
      <c r="F658" s="8">
        <v>39</v>
      </c>
      <c r="G658" s="10">
        <f t="shared" si="20"/>
        <v>0.41025641025641024</v>
      </c>
      <c r="H658" s="23">
        <f>F658/F$897*induk!C$22</f>
        <v>25.743207049205463</v>
      </c>
      <c r="I658" s="23">
        <f t="shared" si="21"/>
        <v>499819.54675166099</v>
      </c>
      <c r="J658" s="23">
        <f>induk!T667</f>
        <v>190707.40375</v>
      </c>
    </row>
    <row r="659" spans="1:10" ht="15" customHeight="1" x14ac:dyDescent="0.2">
      <c r="A659" s="4">
        <v>-655</v>
      </c>
      <c r="B659" s="2">
        <v>1211127</v>
      </c>
      <c r="C659" s="16" t="s">
        <v>16</v>
      </c>
      <c r="D659" s="2">
        <v>553</v>
      </c>
      <c r="E659" s="2">
        <v>118</v>
      </c>
      <c r="F659" s="8">
        <v>3196</v>
      </c>
      <c r="G659" s="10">
        <f t="shared" si="20"/>
        <v>3.6921151439299124E-2</v>
      </c>
      <c r="H659" s="23">
        <f>F659/F$897*induk!C$22</f>
        <v>2109.6228135707865</v>
      </c>
      <c r="I659" s="23">
        <f t="shared" si="21"/>
        <v>501929.16956523177</v>
      </c>
      <c r="J659" s="23">
        <f>induk!T668</f>
        <v>192810.68125000002</v>
      </c>
    </row>
    <row r="660" spans="1:10" ht="15" customHeight="1" x14ac:dyDescent="0.2">
      <c r="A660" s="2">
        <v>656</v>
      </c>
      <c r="B660" s="2">
        <v>7111037</v>
      </c>
      <c r="C660" s="16" t="s">
        <v>858</v>
      </c>
      <c r="D660" s="2">
        <v>553</v>
      </c>
      <c r="E660" s="2">
        <v>125</v>
      </c>
      <c r="F660" s="8">
        <v>3374</v>
      </c>
      <c r="G660" s="10">
        <f t="shared" si="20"/>
        <v>3.7048014226437463E-2</v>
      </c>
      <c r="H660" s="23">
        <f>F660/F$897*induk!C$22</f>
        <v>2227.1174508722879</v>
      </c>
      <c r="I660" s="23">
        <f t="shared" si="21"/>
        <v>504156.28701610403</v>
      </c>
      <c r="J660" s="23">
        <f>induk!T669</f>
        <v>192810.68125000002</v>
      </c>
    </row>
    <row r="661" spans="1:10" ht="15" customHeight="1" x14ac:dyDescent="0.2">
      <c r="A661" s="2">
        <v>657</v>
      </c>
      <c r="B661" s="2">
        <v>3721093</v>
      </c>
      <c r="C661" s="16" t="s">
        <v>621</v>
      </c>
      <c r="D661" s="2">
        <v>553</v>
      </c>
      <c r="E661" s="2">
        <v>68</v>
      </c>
      <c r="F661" s="8">
        <v>1735</v>
      </c>
      <c r="G661" s="10">
        <f t="shared" si="20"/>
        <v>3.9193083573487032E-2</v>
      </c>
      <c r="H661" s="23">
        <f>F661/F$897*induk!C$22</f>
        <v>1145.2426725736277</v>
      </c>
      <c r="I661" s="23">
        <f t="shared" si="21"/>
        <v>505301.52968867763</v>
      </c>
      <c r="J661" s="23">
        <f>induk!T670</f>
        <v>192810.68125000002</v>
      </c>
    </row>
    <row r="662" spans="1:10" ht="15" customHeight="1" x14ac:dyDescent="0.2">
      <c r="A662" s="2">
        <v>658</v>
      </c>
      <c r="B662" s="4">
        <v>-3721514</v>
      </c>
      <c r="C662" s="16" t="s">
        <v>657</v>
      </c>
      <c r="D662" s="13">
        <v>553</v>
      </c>
      <c r="E662" s="13">
        <v>16</v>
      </c>
      <c r="F662" s="11">
        <v>0</v>
      </c>
      <c r="G662" s="12" t="e">
        <f t="shared" si="20"/>
        <v>#DIV/0!</v>
      </c>
      <c r="H662" s="23">
        <f>F662/F$897*induk!C$22</f>
        <v>0</v>
      </c>
      <c r="I662" s="23">
        <f t="shared" si="21"/>
        <v>505301.52968867763</v>
      </c>
      <c r="J662" s="23">
        <f>induk!T671</f>
        <v>192810.68125000002</v>
      </c>
    </row>
    <row r="663" spans="1:10" ht="15" customHeight="1" x14ac:dyDescent="0.2">
      <c r="A663" s="2">
        <v>659</v>
      </c>
      <c r="B663" s="2">
        <v>3841013</v>
      </c>
      <c r="C663" s="16" t="s">
        <v>760</v>
      </c>
      <c r="D663" s="2">
        <v>552</v>
      </c>
      <c r="E663" s="2">
        <v>68</v>
      </c>
      <c r="F663" s="8">
        <v>630</v>
      </c>
      <c r="G663" s="10">
        <f t="shared" si="20"/>
        <v>0.10793650793650794</v>
      </c>
      <c r="H663" s="23">
        <f>F663/F$897*induk!C$22</f>
        <v>415.85180617947287</v>
      </c>
      <c r="I663" s="23">
        <f t="shared" si="21"/>
        <v>505717.38149485708</v>
      </c>
      <c r="J663" s="23">
        <f>induk!T672</f>
        <v>194913.95874999999</v>
      </c>
    </row>
    <row r="664" spans="1:10" ht="15" customHeight="1" x14ac:dyDescent="0.2">
      <c r="A664" s="2">
        <v>660</v>
      </c>
      <c r="B664" s="2">
        <v>1211135</v>
      </c>
      <c r="C664" s="16" t="s">
        <v>17</v>
      </c>
      <c r="D664" s="2">
        <v>551</v>
      </c>
      <c r="E664" s="2">
        <v>108</v>
      </c>
      <c r="F664" s="8">
        <v>2345</v>
      </c>
      <c r="G664" s="10">
        <f t="shared" si="20"/>
        <v>4.6055437100213217E-2</v>
      </c>
      <c r="H664" s="23">
        <f>F664/F$897*induk!C$22</f>
        <v>1547.8928341124822</v>
      </c>
      <c r="I664" s="23">
        <f t="shared" si="21"/>
        <v>507265.27432896954</v>
      </c>
      <c r="J664" s="23">
        <f>induk!T673</f>
        <v>197017.23625000002</v>
      </c>
    </row>
    <row r="665" spans="1:10" ht="15" customHeight="1" x14ac:dyDescent="0.2">
      <c r="A665" s="2">
        <v>661</v>
      </c>
      <c r="B665" s="2">
        <v>3531054</v>
      </c>
      <c r="C665" s="16" t="s">
        <v>388</v>
      </c>
      <c r="D665" s="2">
        <v>551</v>
      </c>
      <c r="E665" s="2">
        <v>70</v>
      </c>
      <c r="F665" s="8">
        <v>1225</v>
      </c>
      <c r="G665" s="10">
        <f t="shared" si="20"/>
        <v>5.7142857142857141E-2</v>
      </c>
      <c r="H665" s="23">
        <f>F665/F$897*induk!C$22</f>
        <v>808.60073423786389</v>
      </c>
      <c r="I665" s="23">
        <f t="shared" si="21"/>
        <v>508073.87506320741</v>
      </c>
      <c r="J665" s="23">
        <f>induk!T674</f>
        <v>197017.23625000002</v>
      </c>
    </row>
    <row r="666" spans="1:10" ht="15" customHeight="1" x14ac:dyDescent="0.2">
      <c r="A666" s="2">
        <v>662</v>
      </c>
      <c r="B666" s="2">
        <v>7111277</v>
      </c>
      <c r="C666" s="16" t="s">
        <v>879</v>
      </c>
      <c r="D666" s="2">
        <v>551</v>
      </c>
      <c r="E666" s="2">
        <v>50</v>
      </c>
      <c r="F666" s="8">
        <v>562</v>
      </c>
      <c r="G666" s="10">
        <f t="shared" si="20"/>
        <v>8.8967971530249115E-2</v>
      </c>
      <c r="H666" s="23">
        <f>F666/F$897*induk!C$22</f>
        <v>370.96621440137108</v>
      </c>
      <c r="I666" s="23">
        <f t="shared" si="21"/>
        <v>508444.84127760876</v>
      </c>
      <c r="J666" s="23">
        <f>induk!T675</f>
        <v>197017.23625000002</v>
      </c>
    </row>
    <row r="667" spans="1:10" ht="15" customHeight="1" x14ac:dyDescent="0.2">
      <c r="A667" s="2">
        <v>663</v>
      </c>
      <c r="B667" s="2">
        <v>6121136</v>
      </c>
      <c r="C667" s="16" t="s">
        <v>825</v>
      </c>
      <c r="D667" s="2">
        <v>550</v>
      </c>
      <c r="E667" s="2">
        <v>19</v>
      </c>
      <c r="F667" s="8">
        <v>44</v>
      </c>
      <c r="G667" s="10">
        <f t="shared" si="20"/>
        <v>0.43181818181818182</v>
      </c>
      <c r="H667" s="23">
        <f>F667/F$897*induk!C$22</f>
        <v>29.043618209360009</v>
      </c>
      <c r="I667" s="23">
        <f t="shared" si="21"/>
        <v>508473.88489581813</v>
      </c>
      <c r="J667" s="23">
        <f>induk!T676</f>
        <v>199120.51374999998</v>
      </c>
    </row>
    <row r="668" spans="1:10" ht="15" customHeight="1" x14ac:dyDescent="0.2">
      <c r="A668" s="2">
        <v>664</v>
      </c>
      <c r="B668" s="2">
        <v>3551116</v>
      </c>
      <c r="C668" s="16" t="s">
        <v>426</v>
      </c>
      <c r="D668" s="2">
        <v>549</v>
      </c>
      <c r="E668" s="2">
        <v>40</v>
      </c>
      <c r="F668" s="8">
        <v>1064</v>
      </c>
      <c r="G668" s="10">
        <f t="shared" si="20"/>
        <v>3.7593984962406013E-2</v>
      </c>
      <c r="H668" s="23">
        <f>F668/F$897*induk!C$22</f>
        <v>702.32749488088746</v>
      </c>
      <c r="I668" s="23">
        <f t="shared" si="21"/>
        <v>509176.21239069902</v>
      </c>
      <c r="J668" s="23">
        <f>induk!T677</f>
        <v>201223.79125000001</v>
      </c>
    </row>
    <row r="669" spans="1:10" ht="15" customHeight="1" x14ac:dyDescent="0.2">
      <c r="A669" s="2">
        <v>665</v>
      </c>
      <c r="B669" s="2">
        <v>3851085</v>
      </c>
      <c r="C669" s="16" t="s">
        <v>780</v>
      </c>
      <c r="D669" s="2">
        <v>549</v>
      </c>
      <c r="E669" s="2">
        <v>40</v>
      </c>
      <c r="F669" s="8">
        <v>761</v>
      </c>
      <c r="G669" s="10">
        <f t="shared" si="20"/>
        <v>5.2562417871222074E-2</v>
      </c>
      <c r="H669" s="23">
        <f>F669/F$897*induk!C$22</f>
        <v>502.32257857552202</v>
      </c>
      <c r="I669" s="23">
        <f t="shared" si="21"/>
        <v>509678.53496927454</v>
      </c>
      <c r="J669" s="23">
        <f>induk!T678</f>
        <v>201223.79125000001</v>
      </c>
    </row>
    <row r="670" spans="1:10" ht="15" customHeight="1" x14ac:dyDescent="0.2">
      <c r="A670" s="2">
        <v>666</v>
      </c>
      <c r="B670" s="2">
        <v>3511057</v>
      </c>
      <c r="C670" s="16" t="s">
        <v>355</v>
      </c>
      <c r="D670" s="2">
        <v>549</v>
      </c>
      <c r="E670" s="2">
        <v>30</v>
      </c>
      <c r="F670" s="8">
        <v>545</v>
      </c>
      <c r="G670" s="10">
        <f t="shared" si="20"/>
        <v>5.5045871559633031E-2</v>
      </c>
      <c r="H670" s="23">
        <f>F670/F$897*induk!C$22</f>
        <v>359.74481645684557</v>
      </c>
      <c r="I670" s="23">
        <f t="shared" si="21"/>
        <v>510038.2797857314</v>
      </c>
      <c r="J670" s="23">
        <f>induk!T679</f>
        <v>201223.79125000001</v>
      </c>
    </row>
    <row r="671" spans="1:10" ht="15" customHeight="1" x14ac:dyDescent="0.2">
      <c r="A671" s="2">
        <v>667</v>
      </c>
      <c r="B671" s="2">
        <v>3411393</v>
      </c>
      <c r="C671" s="16" t="s">
        <v>330</v>
      </c>
      <c r="D671" s="2">
        <v>549</v>
      </c>
      <c r="E671" s="2">
        <v>39</v>
      </c>
      <c r="F671" s="8">
        <v>646</v>
      </c>
      <c r="G671" s="10">
        <f t="shared" si="20"/>
        <v>6.037151702786378E-2</v>
      </c>
      <c r="H671" s="23">
        <f>F671/F$897*induk!C$22</f>
        <v>426.41312189196742</v>
      </c>
      <c r="I671" s="23">
        <f t="shared" si="21"/>
        <v>510464.69290762336</v>
      </c>
      <c r="J671" s="23">
        <f>induk!T680</f>
        <v>201223.79125000001</v>
      </c>
    </row>
    <row r="672" spans="1:10" ht="15" customHeight="1" x14ac:dyDescent="0.2">
      <c r="A672" s="2">
        <v>668</v>
      </c>
      <c r="B672" s="2">
        <v>3531197</v>
      </c>
      <c r="C672" s="16" t="s">
        <v>402</v>
      </c>
      <c r="D672" s="2">
        <v>549</v>
      </c>
      <c r="E672" s="2">
        <v>40</v>
      </c>
      <c r="F672" s="8">
        <v>519</v>
      </c>
      <c r="G672" s="10">
        <f t="shared" si="20"/>
        <v>7.7071290944123308E-2</v>
      </c>
      <c r="H672" s="23">
        <f>F672/F$897*induk!C$22</f>
        <v>342.58267842404194</v>
      </c>
      <c r="I672" s="23">
        <f t="shared" si="21"/>
        <v>510807.27558604738</v>
      </c>
      <c r="J672" s="23">
        <f>induk!T681</f>
        <v>201223.79125000001</v>
      </c>
    </row>
    <row r="673" spans="1:10" ht="15" customHeight="1" x14ac:dyDescent="0.2">
      <c r="A673" s="2">
        <v>669</v>
      </c>
      <c r="B673" s="2">
        <v>3611302</v>
      </c>
      <c r="C673" s="16" t="s">
        <v>507</v>
      </c>
      <c r="D673" s="2">
        <v>549</v>
      </c>
      <c r="E673" s="2">
        <v>27</v>
      </c>
      <c r="F673" s="8">
        <v>277</v>
      </c>
      <c r="G673" s="10">
        <f t="shared" si="20"/>
        <v>9.7472924187725629E-2</v>
      </c>
      <c r="H673" s="23">
        <f>F673/F$897*induk!C$22</f>
        <v>182.84277827256187</v>
      </c>
      <c r="I673" s="23">
        <f t="shared" si="21"/>
        <v>510990.11836431996</v>
      </c>
      <c r="J673" s="23">
        <f>induk!T682</f>
        <v>201223.79125000001</v>
      </c>
    </row>
    <row r="674" spans="1:10" ht="15" customHeight="1" x14ac:dyDescent="0.2">
      <c r="A674" s="2">
        <v>670</v>
      </c>
      <c r="B674" s="2">
        <v>3731122</v>
      </c>
      <c r="C674" s="16" t="s">
        <v>669</v>
      </c>
      <c r="D674" s="2">
        <v>549</v>
      </c>
      <c r="E674" s="2">
        <v>60</v>
      </c>
      <c r="F674" s="8">
        <v>436</v>
      </c>
      <c r="G674" s="10">
        <f t="shared" si="20"/>
        <v>0.13761467889908258</v>
      </c>
      <c r="H674" s="23">
        <f>F674/F$897*induk!C$22</f>
        <v>287.79585316547644</v>
      </c>
      <c r="I674" s="23">
        <f t="shared" si="21"/>
        <v>511277.91421748546</v>
      </c>
      <c r="J674" s="23">
        <f>induk!T683</f>
        <v>201223.79125000001</v>
      </c>
    </row>
    <row r="675" spans="1:10" ht="15" customHeight="1" x14ac:dyDescent="0.2">
      <c r="A675" s="2">
        <v>671</v>
      </c>
      <c r="B675" s="4">
        <v>-3861087</v>
      </c>
      <c r="C675" s="16" t="s">
        <v>791</v>
      </c>
      <c r="D675" s="13">
        <v>549</v>
      </c>
      <c r="E675" s="13">
        <v>12</v>
      </c>
      <c r="F675" s="11">
        <v>0</v>
      </c>
      <c r="G675" s="12" t="e">
        <f t="shared" si="20"/>
        <v>#DIV/0!</v>
      </c>
      <c r="H675" s="23">
        <f>F675/F$897*induk!C$22</f>
        <v>0</v>
      </c>
      <c r="I675" s="23">
        <f t="shared" si="21"/>
        <v>511277.91421748546</v>
      </c>
      <c r="J675" s="23">
        <f>induk!T684</f>
        <v>201223.79125000001</v>
      </c>
    </row>
    <row r="676" spans="1:10" ht="15" customHeight="1" x14ac:dyDescent="0.2">
      <c r="A676" s="2">
        <v>672</v>
      </c>
      <c r="B676" s="2">
        <v>3861056</v>
      </c>
      <c r="C676" s="16" t="s">
        <v>788</v>
      </c>
      <c r="D676" s="2">
        <v>548</v>
      </c>
      <c r="E676" s="2">
        <v>28</v>
      </c>
      <c r="F676" s="8">
        <v>318</v>
      </c>
      <c r="G676" s="10">
        <f t="shared" si="20"/>
        <v>8.8050314465408799E-2</v>
      </c>
      <c r="H676" s="23">
        <f>F676/F$897*induk!C$22</f>
        <v>209.90614978582917</v>
      </c>
      <c r="I676" s="23">
        <f t="shared" si="21"/>
        <v>511487.82036727131</v>
      </c>
      <c r="J676" s="23">
        <f>induk!T685</f>
        <v>203327.06874999998</v>
      </c>
    </row>
    <row r="677" spans="1:10" ht="15" customHeight="1" x14ac:dyDescent="0.2">
      <c r="A677" s="2">
        <v>673</v>
      </c>
      <c r="B677" s="4">
        <v>-3331303</v>
      </c>
      <c r="C677" s="16" t="s">
        <v>269</v>
      </c>
      <c r="D677" s="13">
        <v>548</v>
      </c>
      <c r="E677" s="13">
        <v>30</v>
      </c>
      <c r="F677" s="11">
        <v>174</v>
      </c>
      <c r="G677" s="12">
        <f t="shared" si="20"/>
        <v>0.17241379310344829</v>
      </c>
      <c r="H677" s="23">
        <f>F677/F$897*induk!C$22</f>
        <v>114.85430837337822</v>
      </c>
      <c r="I677" s="23">
        <f t="shared" si="21"/>
        <v>511602.67467564467</v>
      </c>
      <c r="J677" s="23">
        <f>induk!T686</f>
        <v>203327.06874999998</v>
      </c>
    </row>
    <row r="678" spans="1:10" ht="15" customHeight="1" x14ac:dyDescent="0.2">
      <c r="A678" s="2">
        <v>674</v>
      </c>
      <c r="B678" s="2">
        <v>3621045</v>
      </c>
      <c r="C678" s="16" t="s">
        <v>531</v>
      </c>
      <c r="D678" s="2">
        <v>547</v>
      </c>
      <c r="E678" s="2">
        <v>32</v>
      </c>
      <c r="F678" s="8">
        <v>1151</v>
      </c>
      <c r="G678" s="10">
        <f t="shared" si="20"/>
        <v>2.780191138140747E-2</v>
      </c>
      <c r="H678" s="23">
        <f>F678/F$897*induk!C$22</f>
        <v>759.75464906757657</v>
      </c>
      <c r="I678" s="23">
        <f t="shared" si="21"/>
        <v>512362.42932471226</v>
      </c>
      <c r="J678" s="23">
        <f>induk!T687</f>
        <v>205430.34625</v>
      </c>
    </row>
    <row r="679" spans="1:10" ht="15" customHeight="1" x14ac:dyDescent="0.2">
      <c r="A679" s="2">
        <v>675</v>
      </c>
      <c r="B679" s="2">
        <v>3341015</v>
      </c>
      <c r="C679" s="16" t="s">
        <v>272</v>
      </c>
      <c r="D679" s="2">
        <v>547</v>
      </c>
      <c r="E679" s="2">
        <v>41</v>
      </c>
      <c r="F679" s="8">
        <v>1202</v>
      </c>
      <c r="G679" s="10">
        <f t="shared" si="20"/>
        <v>3.4109816971713808E-2</v>
      </c>
      <c r="H679" s="23">
        <f>F679/F$897*induk!C$22</f>
        <v>793.41884290115297</v>
      </c>
      <c r="I679" s="23">
        <f t="shared" si="21"/>
        <v>513155.84816761338</v>
      </c>
      <c r="J679" s="23">
        <f>induk!T688</f>
        <v>205430.34625</v>
      </c>
    </row>
    <row r="680" spans="1:10" ht="15" customHeight="1" x14ac:dyDescent="0.2">
      <c r="A680" s="2">
        <v>676</v>
      </c>
      <c r="B680" s="2">
        <v>3341031</v>
      </c>
      <c r="C680" s="16" t="s">
        <v>274</v>
      </c>
      <c r="D680" s="2">
        <v>547</v>
      </c>
      <c r="E680" s="2">
        <v>41</v>
      </c>
      <c r="F680" s="8">
        <v>1188</v>
      </c>
      <c r="G680" s="10">
        <f t="shared" si="20"/>
        <v>3.4511784511784514E-2</v>
      </c>
      <c r="H680" s="23">
        <f>F680/F$897*induk!C$22</f>
        <v>784.17769165272034</v>
      </c>
      <c r="I680" s="23">
        <f t="shared" si="21"/>
        <v>513940.02585926611</v>
      </c>
      <c r="J680" s="23">
        <f>induk!T689</f>
        <v>205430.34625</v>
      </c>
    </row>
    <row r="681" spans="1:10" ht="15" customHeight="1" x14ac:dyDescent="0.2">
      <c r="A681" s="2">
        <v>677</v>
      </c>
      <c r="B681" s="2">
        <v>3411242</v>
      </c>
      <c r="C681" s="16" t="s">
        <v>317</v>
      </c>
      <c r="D681" s="2">
        <v>547</v>
      </c>
      <c r="E681" s="2">
        <v>30</v>
      </c>
      <c r="F681" s="8">
        <v>803</v>
      </c>
      <c r="G681" s="10">
        <f t="shared" si="20"/>
        <v>3.7359900373599E-2</v>
      </c>
      <c r="H681" s="23">
        <f>F681/F$897*induk!C$22</f>
        <v>530.04603232082025</v>
      </c>
      <c r="I681" s="23">
        <f t="shared" si="21"/>
        <v>514470.07189158694</v>
      </c>
      <c r="J681" s="23">
        <f>induk!T690</f>
        <v>205430.34625</v>
      </c>
    </row>
    <row r="682" spans="1:10" ht="15" customHeight="1" x14ac:dyDescent="0.2">
      <c r="A682" s="2">
        <v>678</v>
      </c>
      <c r="B682" s="2">
        <v>3511177</v>
      </c>
      <c r="C682" s="16" t="s">
        <v>367</v>
      </c>
      <c r="D682" s="2">
        <v>547</v>
      </c>
      <c r="E682" s="2">
        <v>60</v>
      </c>
      <c r="F682" s="8">
        <v>1516</v>
      </c>
      <c r="G682" s="10">
        <f t="shared" si="20"/>
        <v>3.9577836411609502E-2</v>
      </c>
      <c r="H682" s="23">
        <f>F682/F$897*induk!C$22</f>
        <v>1000.6846637588586</v>
      </c>
      <c r="I682" s="23">
        <f t="shared" si="21"/>
        <v>515470.75655534578</v>
      </c>
      <c r="J682" s="23">
        <f>induk!T691</f>
        <v>205430.34625</v>
      </c>
    </row>
    <row r="683" spans="1:10" ht="15" customHeight="1" x14ac:dyDescent="0.2">
      <c r="A683" s="2">
        <v>679</v>
      </c>
      <c r="B683" s="2">
        <v>3831042</v>
      </c>
      <c r="C683" s="16" t="s">
        <v>743</v>
      </c>
      <c r="D683" s="2">
        <v>547</v>
      </c>
      <c r="E683" s="2">
        <v>45</v>
      </c>
      <c r="F683" s="8">
        <v>1133</v>
      </c>
      <c r="G683" s="10">
        <f t="shared" si="20"/>
        <v>3.971756398940865E-2</v>
      </c>
      <c r="H683" s="23">
        <f>F683/F$897*induk!C$22</f>
        <v>747.87316889102021</v>
      </c>
      <c r="I683" s="23">
        <f t="shared" si="21"/>
        <v>516218.62972423679</v>
      </c>
      <c r="J683" s="23">
        <f>induk!T692</f>
        <v>205430.34625</v>
      </c>
    </row>
    <row r="684" spans="1:10" ht="15" customHeight="1" x14ac:dyDescent="0.2">
      <c r="A684" s="2">
        <v>680</v>
      </c>
      <c r="B684" s="2">
        <v>3561045</v>
      </c>
      <c r="C684" s="16" t="s">
        <v>454</v>
      </c>
      <c r="D684" s="2">
        <v>547</v>
      </c>
      <c r="E684" s="2">
        <v>42</v>
      </c>
      <c r="F684" s="8">
        <v>981</v>
      </c>
      <c r="G684" s="10">
        <f t="shared" si="20"/>
        <v>4.2813455657492352E-2</v>
      </c>
      <c r="H684" s="23">
        <f>F684/F$897*induk!C$22</f>
        <v>647.54066962232196</v>
      </c>
      <c r="I684" s="23">
        <f t="shared" si="21"/>
        <v>516866.17039385909</v>
      </c>
      <c r="J684" s="23">
        <f>induk!T693</f>
        <v>205430.34625</v>
      </c>
    </row>
    <row r="685" spans="1:10" ht="15" customHeight="1" x14ac:dyDescent="0.2">
      <c r="A685" s="2">
        <v>681</v>
      </c>
      <c r="B685" s="2">
        <v>7111103</v>
      </c>
      <c r="C685" s="16" t="s">
        <v>865</v>
      </c>
      <c r="D685" s="2">
        <v>547</v>
      </c>
      <c r="E685" s="2">
        <v>100</v>
      </c>
      <c r="F685" s="8">
        <v>2171</v>
      </c>
      <c r="G685" s="10">
        <f t="shared" si="20"/>
        <v>4.6061722708429294E-2</v>
      </c>
      <c r="H685" s="23">
        <f>F685/F$897*induk!C$22</f>
        <v>1433.0385257391042</v>
      </c>
      <c r="I685" s="23">
        <f t="shared" si="21"/>
        <v>518299.2089195982</v>
      </c>
      <c r="J685" s="23">
        <f>induk!T694</f>
        <v>205430.34625</v>
      </c>
    </row>
    <row r="686" spans="1:10" ht="15" customHeight="1" x14ac:dyDescent="0.2">
      <c r="A686" s="2">
        <v>682</v>
      </c>
      <c r="B686" s="2">
        <v>3731017</v>
      </c>
      <c r="C686" s="16" t="s">
        <v>938</v>
      </c>
      <c r="D686" s="2">
        <v>547</v>
      </c>
      <c r="E686" s="2">
        <v>70</v>
      </c>
      <c r="F686" s="8">
        <v>1242</v>
      </c>
      <c r="G686" s="10">
        <f t="shared" si="20"/>
        <v>5.6360708534621579E-2</v>
      </c>
      <c r="H686" s="23">
        <f>F686/F$897*induk!C$22</f>
        <v>819.8221321823894</v>
      </c>
      <c r="I686" s="23">
        <f t="shared" si="21"/>
        <v>519119.03105178056</v>
      </c>
      <c r="J686" s="23">
        <f>induk!T695</f>
        <v>205430.34625</v>
      </c>
    </row>
    <row r="687" spans="1:10" ht="15" customHeight="1" x14ac:dyDescent="0.2">
      <c r="A687" s="2">
        <v>683</v>
      </c>
      <c r="B687" s="2">
        <v>3831123</v>
      </c>
      <c r="C687" s="16" t="s">
        <v>751</v>
      </c>
      <c r="D687" s="2">
        <v>547</v>
      </c>
      <c r="E687" s="2">
        <v>18</v>
      </c>
      <c r="F687" s="8">
        <v>277</v>
      </c>
      <c r="G687" s="10">
        <f t="shared" si="20"/>
        <v>6.4981949458483748E-2</v>
      </c>
      <c r="H687" s="23">
        <f>F687/F$897*induk!C$22</f>
        <v>182.84277827256187</v>
      </c>
      <c r="I687" s="23">
        <f t="shared" si="21"/>
        <v>519301.87383005314</v>
      </c>
      <c r="J687" s="23">
        <f>induk!T696</f>
        <v>205430.34625</v>
      </c>
    </row>
    <row r="688" spans="1:10" ht="15" customHeight="1" x14ac:dyDescent="0.2">
      <c r="A688" s="2">
        <v>684</v>
      </c>
      <c r="B688" s="2">
        <v>3561053</v>
      </c>
      <c r="C688" s="16" t="s">
        <v>455</v>
      </c>
      <c r="D688" s="2">
        <v>547</v>
      </c>
      <c r="E688" s="2">
        <v>24</v>
      </c>
      <c r="F688" s="8">
        <v>342</v>
      </c>
      <c r="G688" s="10">
        <f t="shared" si="20"/>
        <v>7.0175438596491224E-2</v>
      </c>
      <c r="H688" s="23">
        <f>F688/F$897*induk!C$22</f>
        <v>225.74812335457099</v>
      </c>
      <c r="I688" s="23">
        <f t="shared" si="21"/>
        <v>519527.62195340771</v>
      </c>
      <c r="J688" s="23">
        <f>induk!T697</f>
        <v>205430.34625</v>
      </c>
    </row>
    <row r="689" spans="1:10" ht="15" customHeight="1" x14ac:dyDescent="0.2">
      <c r="A689" s="2">
        <v>685</v>
      </c>
      <c r="B689" s="2">
        <v>7111215</v>
      </c>
      <c r="C689" s="16" t="s">
        <v>874</v>
      </c>
      <c r="D689" s="2">
        <v>547</v>
      </c>
      <c r="E689" s="2">
        <v>150</v>
      </c>
      <c r="F689" s="8">
        <v>1943</v>
      </c>
      <c r="G689" s="10">
        <f t="shared" si="20"/>
        <v>7.720020586721564E-2</v>
      </c>
      <c r="H689" s="23">
        <f>F689/F$897*induk!C$22</f>
        <v>1282.5397768360567</v>
      </c>
      <c r="I689" s="23">
        <f t="shared" si="21"/>
        <v>520810.16173024377</v>
      </c>
      <c r="J689" s="23">
        <f>induk!T698</f>
        <v>205430.34625</v>
      </c>
    </row>
    <row r="690" spans="1:10" ht="15" customHeight="1" x14ac:dyDescent="0.2">
      <c r="A690" s="2">
        <v>686</v>
      </c>
      <c r="B690" s="2">
        <v>3341127</v>
      </c>
      <c r="C690" s="16" t="s">
        <v>283</v>
      </c>
      <c r="D690" s="2">
        <v>547</v>
      </c>
      <c r="E690" s="2">
        <v>27</v>
      </c>
      <c r="F690" s="8">
        <v>335</v>
      </c>
      <c r="G690" s="10">
        <f t="shared" si="20"/>
        <v>8.0597014925373134E-2</v>
      </c>
      <c r="H690" s="23">
        <f>F690/F$897*induk!C$22</f>
        <v>221.12754773035465</v>
      </c>
      <c r="I690" s="23">
        <f t="shared" si="21"/>
        <v>521031.28927797411</v>
      </c>
      <c r="J690" s="23">
        <f>induk!T699</f>
        <v>205430.34625</v>
      </c>
    </row>
    <row r="691" spans="1:10" ht="15" customHeight="1" x14ac:dyDescent="0.2">
      <c r="A691" s="2">
        <v>687</v>
      </c>
      <c r="B691" s="2">
        <v>3231116</v>
      </c>
      <c r="C691" s="16" t="s">
        <v>200</v>
      </c>
      <c r="D691" s="2">
        <v>547</v>
      </c>
      <c r="E691" s="2">
        <v>43</v>
      </c>
      <c r="F691" s="8">
        <v>470</v>
      </c>
      <c r="G691" s="10">
        <f t="shared" si="20"/>
        <v>9.1489361702127653E-2</v>
      </c>
      <c r="H691" s="23">
        <f>F691/F$897*induk!C$22</f>
        <v>310.23864905452734</v>
      </c>
      <c r="I691" s="23">
        <f t="shared" si="21"/>
        <v>521341.52792702866</v>
      </c>
      <c r="J691" s="23">
        <f>induk!T700</f>
        <v>205430.34625</v>
      </c>
    </row>
    <row r="692" spans="1:10" ht="15" customHeight="1" x14ac:dyDescent="0.2">
      <c r="A692" s="2">
        <v>688</v>
      </c>
      <c r="B692" s="2">
        <v>3531232</v>
      </c>
      <c r="C692" s="16" t="s">
        <v>406</v>
      </c>
      <c r="D692" s="2">
        <v>547</v>
      </c>
      <c r="E692" s="2">
        <v>40</v>
      </c>
      <c r="F692" s="8">
        <v>405</v>
      </c>
      <c r="G692" s="10">
        <f t="shared" si="20"/>
        <v>9.8765432098765427E-2</v>
      </c>
      <c r="H692" s="23">
        <f>F692/F$897*induk!C$22</f>
        <v>267.33330397251825</v>
      </c>
      <c r="I692" s="23">
        <f t="shared" si="21"/>
        <v>521608.86123100115</v>
      </c>
      <c r="J692" s="23">
        <f>induk!T701</f>
        <v>205430.34625</v>
      </c>
    </row>
    <row r="693" spans="1:10" ht="15" customHeight="1" x14ac:dyDescent="0.2">
      <c r="A693" s="2">
        <v>689</v>
      </c>
      <c r="B693" s="2">
        <v>3721143</v>
      </c>
      <c r="C693" s="16" t="s">
        <v>626</v>
      </c>
      <c r="D693" s="2">
        <v>547</v>
      </c>
      <c r="E693" s="2">
        <v>72</v>
      </c>
      <c r="F693" s="8">
        <v>590</v>
      </c>
      <c r="G693" s="10">
        <f t="shared" si="20"/>
        <v>0.12203389830508475</v>
      </c>
      <c r="H693" s="23">
        <f>F693/F$897*induk!C$22</f>
        <v>389.44851689823651</v>
      </c>
      <c r="I693" s="23">
        <f t="shared" si="21"/>
        <v>521998.30974789942</v>
      </c>
      <c r="J693" s="23">
        <f>induk!T702</f>
        <v>205430.34625</v>
      </c>
    </row>
    <row r="694" spans="1:10" ht="15" customHeight="1" x14ac:dyDescent="0.2">
      <c r="A694" s="2">
        <v>690</v>
      </c>
      <c r="B694" s="2">
        <v>3851031</v>
      </c>
      <c r="C694" s="16" t="s">
        <v>775</v>
      </c>
      <c r="D694" s="2">
        <v>547</v>
      </c>
      <c r="E694" s="2">
        <v>120</v>
      </c>
      <c r="F694" s="8">
        <v>894</v>
      </c>
      <c r="G694" s="10">
        <f t="shared" si="20"/>
        <v>0.13422818791946309</v>
      </c>
      <c r="H694" s="23">
        <f>F694/F$897*induk!C$22</f>
        <v>590.11351543563296</v>
      </c>
      <c r="I694" s="23">
        <f t="shared" si="21"/>
        <v>522588.42326333508</v>
      </c>
      <c r="J694" s="23">
        <f>induk!T703</f>
        <v>205430.34625</v>
      </c>
    </row>
    <row r="695" spans="1:10" ht="15" customHeight="1" x14ac:dyDescent="0.2">
      <c r="A695" s="2">
        <v>691</v>
      </c>
      <c r="B695" s="2">
        <v>3551132</v>
      </c>
      <c r="C695" s="16" t="s">
        <v>428</v>
      </c>
      <c r="D695" s="14">
        <v>547</v>
      </c>
      <c r="E695" s="14">
        <v>50</v>
      </c>
      <c r="F695" s="15">
        <v>350</v>
      </c>
      <c r="G695" s="12">
        <f t="shared" si="20"/>
        <v>0.14285714285714285</v>
      </c>
      <c r="H695" s="23">
        <f>F695/F$897*induk!C$22</f>
        <v>231.02878121081827</v>
      </c>
      <c r="I695" s="23">
        <f t="shared" si="21"/>
        <v>522819.45204454591</v>
      </c>
      <c r="J695" s="23">
        <f>induk!T704</f>
        <v>205430.34625</v>
      </c>
    </row>
    <row r="696" spans="1:10" ht="15" customHeight="1" x14ac:dyDescent="0.2">
      <c r="A696" s="2">
        <v>692</v>
      </c>
      <c r="B696" s="2">
        <v>6111084</v>
      </c>
      <c r="C696" s="16" t="s">
        <v>799</v>
      </c>
      <c r="D696" s="2">
        <v>547</v>
      </c>
      <c r="E696" s="2">
        <v>35</v>
      </c>
      <c r="F696" s="8">
        <v>220</v>
      </c>
      <c r="G696" s="10">
        <f t="shared" si="20"/>
        <v>0.15909090909090909</v>
      </c>
      <c r="H696" s="23">
        <f>F696/F$897*induk!C$22</f>
        <v>145.21809104680005</v>
      </c>
      <c r="I696" s="23">
        <f t="shared" si="21"/>
        <v>522964.67013559269</v>
      </c>
      <c r="J696" s="23">
        <f>induk!T705</f>
        <v>205430.34625</v>
      </c>
    </row>
    <row r="697" spans="1:10" ht="15" customHeight="1" x14ac:dyDescent="0.2">
      <c r="A697" s="2">
        <v>693</v>
      </c>
      <c r="B697" s="2">
        <v>3731176</v>
      </c>
      <c r="C697" s="16" t="s">
        <v>674</v>
      </c>
      <c r="D697" s="2">
        <v>546</v>
      </c>
      <c r="E697" s="2">
        <v>53</v>
      </c>
      <c r="F697" s="8">
        <v>795</v>
      </c>
      <c r="G697" s="10">
        <f t="shared" si="20"/>
        <v>6.6666666666666666E-2</v>
      </c>
      <c r="H697" s="23">
        <f>F697/F$897*induk!C$22</f>
        <v>524.76537446457291</v>
      </c>
      <c r="I697" s="23">
        <f t="shared" si="21"/>
        <v>523489.43551005726</v>
      </c>
      <c r="J697" s="23">
        <f>induk!T706</f>
        <v>207533.62375000003</v>
      </c>
    </row>
    <row r="698" spans="1:10" ht="15" customHeight="1" x14ac:dyDescent="0.2">
      <c r="A698" s="2">
        <v>694</v>
      </c>
      <c r="B698" s="2">
        <v>3721077</v>
      </c>
      <c r="C698" s="16" t="s">
        <v>619</v>
      </c>
      <c r="D698" s="2">
        <v>546</v>
      </c>
      <c r="E698" s="2">
        <v>70</v>
      </c>
      <c r="F698" s="8">
        <v>1026</v>
      </c>
      <c r="G698" s="10">
        <f t="shared" si="20"/>
        <v>6.8226120857699801E-2</v>
      </c>
      <c r="H698" s="23">
        <f>F698/F$897*induk!C$22</f>
        <v>677.24437006371295</v>
      </c>
      <c r="I698" s="23">
        <f t="shared" si="21"/>
        <v>524166.67988012097</v>
      </c>
      <c r="J698" s="23">
        <f>induk!T707</f>
        <v>207533.62375000003</v>
      </c>
    </row>
    <row r="699" spans="1:10" ht="15" customHeight="1" x14ac:dyDescent="0.2">
      <c r="A699" s="2">
        <v>695</v>
      </c>
      <c r="B699" s="2">
        <v>3511227</v>
      </c>
      <c r="C699" s="16" t="s">
        <v>372</v>
      </c>
      <c r="D699" s="2">
        <v>545</v>
      </c>
      <c r="E699" s="2">
        <v>40</v>
      </c>
      <c r="F699" s="8">
        <v>1955</v>
      </c>
      <c r="G699" s="10">
        <f t="shared" si="20"/>
        <v>2.0460358056265986E-2</v>
      </c>
      <c r="H699" s="23">
        <f>F699/F$897*induk!C$22</f>
        <v>1290.4607636204278</v>
      </c>
      <c r="I699" s="23">
        <f t="shared" si="21"/>
        <v>525457.14064374135</v>
      </c>
      <c r="J699" s="23">
        <f>induk!T708</f>
        <v>209636.90125</v>
      </c>
    </row>
    <row r="700" spans="1:10" ht="15" customHeight="1" x14ac:dyDescent="0.2">
      <c r="A700" s="2">
        <v>696</v>
      </c>
      <c r="B700" s="2">
        <v>3331044</v>
      </c>
      <c r="C700" s="16" t="s">
        <v>247</v>
      </c>
      <c r="D700" s="2">
        <v>544</v>
      </c>
      <c r="E700" s="2">
        <v>40</v>
      </c>
      <c r="F700" s="8">
        <v>633</v>
      </c>
      <c r="G700" s="10">
        <f t="shared" si="20"/>
        <v>6.3191153238546599E-2</v>
      </c>
      <c r="H700" s="23">
        <f>F700/F$897*induk!C$22</f>
        <v>417.83205287556564</v>
      </c>
      <c r="I700" s="23">
        <f t="shared" si="21"/>
        <v>525874.9726966169</v>
      </c>
      <c r="J700" s="23">
        <f>induk!T709</f>
        <v>211740.17875000002</v>
      </c>
    </row>
    <row r="701" spans="1:10" ht="15" customHeight="1" x14ac:dyDescent="0.2">
      <c r="A701" s="2">
        <v>697</v>
      </c>
      <c r="B701" s="2">
        <v>1411072</v>
      </c>
      <c r="C701" s="16" t="s">
        <v>36</v>
      </c>
      <c r="D701" s="2">
        <v>544</v>
      </c>
      <c r="E701" s="2">
        <v>48</v>
      </c>
      <c r="F701" s="8">
        <v>679</v>
      </c>
      <c r="G701" s="10">
        <f t="shared" si="20"/>
        <v>7.0692194403534608E-2</v>
      </c>
      <c r="H701" s="23">
        <f>F701/F$897*induk!C$22</f>
        <v>448.19583554898747</v>
      </c>
      <c r="I701" s="23">
        <f t="shared" si="21"/>
        <v>526323.16853216593</v>
      </c>
      <c r="J701" s="23">
        <f>induk!T710</f>
        <v>211740.17875000002</v>
      </c>
    </row>
    <row r="702" spans="1:10" ht="15" customHeight="1" x14ac:dyDescent="0.2">
      <c r="A702" s="2">
        <v>698</v>
      </c>
      <c r="B702" s="2">
        <v>7111053</v>
      </c>
      <c r="C702" s="16" t="s">
        <v>860</v>
      </c>
      <c r="D702" s="2">
        <v>544</v>
      </c>
      <c r="E702" s="2">
        <v>50</v>
      </c>
      <c r="F702" s="8">
        <v>529</v>
      </c>
      <c r="G702" s="10">
        <f t="shared" si="20"/>
        <v>9.4517958412098299E-2</v>
      </c>
      <c r="H702" s="23">
        <f>F702/F$897*induk!C$22</f>
        <v>349.18350074435102</v>
      </c>
      <c r="I702" s="23">
        <f t="shared" si="21"/>
        <v>526672.35203291033</v>
      </c>
      <c r="J702" s="23">
        <f>induk!T711</f>
        <v>211740.17875000002</v>
      </c>
    </row>
    <row r="703" spans="1:10" ht="15" customHeight="1" x14ac:dyDescent="0.2">
      <c r="A703" s="2">
        <v>699</v>
      </c>
      <c r="B703" s="2">
        <v>3711044</v>
      </c>
      <c r="C703" s="16" t="s">
        <v>579</v>
      </c>
      <c r="D703" s="2">
        <v>544</v>
      </c>
      <c r="E703" s="2">
        <v>65</v>
      </c>
      <c r="F703" s="8">
        <v>350</v>
      </c>
      <c r="G703" s="10">
        <f t="shared" si="20"/>
        <v>0.18571428571428572</v>
      </c>
      <c r="H703" s="23">
        <f>F703/F$897*induk!C$22</f>
        <v>231.02878121081827</v>
      </c>
      <c r="I703" s="23">
        <f t="shared" si="21"/>
        <v>526903.3808141211</v>
      </c>
      <c r="J703" s="23">
        <f>induk!T712</f>
        <v>211740.17875000002</v>
      </c>
    </row>
    <row r="704" spans="1:10" ht="15" customHeight="1" x14ac:dyDescent="0.2">
      <c r="A704" s="2">
        <v>700</v>
      </c>
      <c r="B704" s="2">
        <v>6211127</v>
      </c>
      <c r="C704" s="16" t="s">
        <v>839</v>
      </c>
      <c r="D704" s="2">
        <v>544</v>
      </c>
      <c r="E704" s="2">
        <v>50</v>
      </c>
      <c r="F704" s="8">
        <v>106</v>
      </c>
      <c r="G704" s="10">
        <f t="shared" si="20"/>
        <v>0.47169811320754718</v>
      </c>
      <c r="H704" s="23">
        <f>F704/F$897*induk!C$22</f>
        <v>69.968716595276391</v>
      </c>
      <c r="I704" s="23">
        <f t="shared" si="21"/>
        <v>526973.34953071643</v>
      </c>
      <c r="J704" s="23">
        <f>induk!T713</f>
        <v>211740.17875000002</v>
      </c>
    </row>
    <row r="705" spans="1:12" ht="15" customHeight="1" x14ac:dyDescent="0.2">
      <c r="A705" s="2">
        <v>701</v>
      </c>
      <c r="B705" s="2">
        <v>3621014</v>
      </c>
      <c r="C705" s="16" t="s">
        <v>528</v>
      </c>
      <c r="D705" s="2">
        <v>543</v>
      </c>
      <c r="E705" s="2">
        <v>32</v>
      </c>
      <c r="F705" s="8">
        <v>1567</v>
      </c>
      <c r="G705" s="10">
        <f t="shared" si="20"/>
        <v>2.0421186981493301E-2</v>
      </c>
      <c r="H705" s="23">
        <f>F705/F$897*induk!C$22</f>
        <v>1034.3488575924348</v>
      </c>
      <c r="I705" s="23">
        <f t="shared" si="21"/>
        <v>528007.69838830887</v>
      </c>
      <c r="J705" s="23">
        <f>induk!T714</f>
        <v>213843.45624999999</v>
      </c>
    </row>
    <row r="706" spans="1:12" ht="15" customHeight="1" x14ac:dyDescent="0.2">
      <c r="A706" s="2">
        <v>702</v>
      </c>
      <c r="B706" s="2">
        <v>3561196</v>
      </c>
      <c r="C706" s="16" t="s">
        <v>469</v>
      </c>
      <c r="D706" s="2">
        <v>543</v>
      </c>
      <c r="E706" s="2">
        <v>24</v>
      </c>
      <c r="F706" s="8">
        <v>1070</v>
      </c>
      <c r="G706" s="10">
        <f t="shared" si="20"/>
        <v>2.2429906542056073E-2</v>
      </c>
      <c r="H706" s="23">
        <f>F706/F$897*induk!C$22</f>
        <v>706.28798827307287</v>
      </c>
      <c r="I706" s="23">
        <f t="shared" si="21"/>
        <v>528713.98637658195</v>
      </c>
      <c r="J706" s="23">
        <f>induk!T715</f>
        <v>213843.45624999999</v>
      </c>
    </row>
    <row r="707" spans="1:12" ht="15" customHeight="1" x14ac:dyDescent="0.2">
      <c r="A707" s="2">
        <v>703</v>
      </c>
      <c r="B707" s="2">
        <v>3231012</v>
      </c>
      <c r="C707" s="16" t="s">
        <v>190</v>
      </c>
      <c r="D707" s="2">
        <v>543</v>
      </c>
      <c r="E707" s="2">
        <v>20</v>
      </c>
      <c r="F707" s="8">
        <v>847</v>
      </c>
      <c r="G707" s="10">
        <f t="shared" si="20"/>
        <v>2.3612750885478158E-2</v>
      </c>
      <c r="H707" s="23">
        <f>F707/F$897*induk!C$22</f>
        <v>559.08965053018017</v>
      </c>
      <c r="I707" s="23">
        <f t="shared" si="21"/>
        <v>529273.07602711208</v>
      </c>
      <c r="J707" s="23">
        <f>induk!T716</f>
        <v>213843.45624999999</v>
      </c>
    </row>
    <row r="708" spans="1:12" ht="15" customHeight="1" x14ac:dyDescent="0.2">
      <c r="A708" s="2">
        <v>704</v>
      </c>
      <c r="B708" s="2">
        <v>3831011</v>
      </c>
      <c r="C708" s="16" t="s">
        <v>740</v>
      </c>
      <c r="D708" s="2">
        <v>543</v>
      </c>
      <c r="E708" s="2">
        <v>45</v>
      </c>
      <c r="F708" s="8">
        <v>1200</v>
      </c>
      <c r="G708" s="10">
        <f t="shared" si="20"/>
        <v>3.7499999999999999E-2</v>
      </c>
      <c r="H708" s="23">
        <f>F708/F$897*induk!C$22</f>
        <v>792.09867843709128</v>
      </c>
      <c r="I708" s="23">
        <f t="shared" si="21"/>
        <v>530065.17470554914</v>
      </c>
      <c r="J708" s="23">
        <f>induk!T717</f>
        <v>213843.45624999999</v>
      </c>
    </row>
    <row r="709" spans="1:12" ht="15" customHeight="1" x14ac:dyDescent="0.2">
      <c r="A709" s="2">
        <v>705</v>
      </c>
      <c r="B709" s="2">
        <v>3561014</v>
      </c>
      <c r="C709" s="16" t="s">
        <v>451</v>
      </c>
      <c r="D709" s="2">
        <v>543</v>
      </c>
      <c r="E709" s="2">
        <v>76</v>
      </c>
      <c r="F709" s="8">
        <v>1661</v>
      </c>
      <c r="G709" s="10">
        <f t="shared" ref="G709:G772" si="22">E709/F709</f>
        <v>4.5755568934376885E-2</v>
      </c>
      <c r="H709" s="23">
        <f>F709/F$897*induk!C$22</f>
        <v>1096.3965874033404</v>
      </c>
      <c r="I709" s="23">
        <f t="shared" si="21"/>
        <v>531161.57129295252</v>
      </c>
      <c r="J709" s="23">
        <f>induk!T718</f>
        <v>213843.45624999999</v>
      </c>
    </row>
    <row r="710" spans="1:12" ht="15" customHeight="1" x14ac:dyDescent="0.2">
      <c r="A710" s="2">
        <v>706</v>
      </c>
      <c r="B710" s="2">
        <v>3621037</v>
      </c>
      <c r="C710" s="16" t="s">
        <v>530</v>
      </c>
      <c r="D710" s="2">
        <v>543</v>
      </c>
      <c r="E710" s="2">
        <v>32</v>
      </c>
      <c r="F710" s="8">
        <v>624</v>
      </c>
      <c r="G710" s="10">
        <f t="shared" si="22"/>
        <v>5.128205128205128E-2</v>
      </c>
      <c r="H710" s="23">
        <f>F710/F$897*induk!C$22</f>
        <v>411.8913127872874</v>
      </c>
      <c r="I710" s="23">
        <f t="shared" si="21"/>
        <v>531573.46260573983</v>
      </c>
      <c r="J710" s="23">
        <f>induk!T719</f>
        <v>213843.45624999999</v>
      </c>
    </row>
    <row r="711" spans="1:12" ht="15" customHeight="1" x14ac:dyDescent="0.2">
      <c r="A711" s="2">
        <v>707</v>
      </c>
      <c r="B711" s="2">
        <v>3341046</v>
      </c>
      <c r="C711" s="16" t="s">
        <v>275</v>
      </c>
      <c r="D711" s="2">
        <v>543</v>
      </c>
      <c r="E711" s="2">
        <v>41</v>
      </c>
      <c r="F711" s="8">
        <v>754</v>
      </c>
      <c r="G711" s="10">
        <f t="shared" si="22"/>
        <v>5.4376657824933686E-2</v>
      </c>
      <c r="H711" s="23">
        <f>F711/F$897*induk!C$22</f>
        <v>497.70200295130564</v>
      </c>
      <c r="I711" s="23">
        <f t="shared" si="21"/>
        <v>532071.16460869112</v>
      </c>
      <c r="J711" s="23">
        <f>induk!T720</f>
        <v>213843.45624999999</v>
      </c>
    </row>
    <row r="712" spans="1:12" ht="15" customHeight="1" x14ac:dyDescent="0.2">
      <c r="A712" s="2">
        <v>708</v>
      </c>
      <c r="B712" s="2">
        <v>3561037</v>
      </c>
      <c r="C712" s="16" t="s">
        <v>453</v>
      </c>
      <c r="D712" s="2">
        <v>543</v>
      </c>
      <c r="E712" s="2">
        <v>42</v>
      </c>
      <c r="F712" s="8">
        <v>655</v>
      </c>
      <c r="G712" s="10">
        <f t="shared" si="22"/>
        <v>6.4122137404580157E-2</v>
      </c>
      <c r="H712" s="23">
        <f>F712/F$897*induk!C$22</f>
        <v>432.3538619802456</v>
      </c>
      <c r="I712" s="23">
        <f t="shared" ref="I712:I775" si="23">I711+H712</f>
        <v>532503.51847067138</v>
      </c>
      <c r="J712" s="23">
        <f>induk!T721</f>
        <v>213843.45624999999</v>
      </c>
    </row>
    <row r="713" spans="1:12" ht="15" customHeight="1" x14ac:dyDescent="0.2">
      <c r="A713" s="2">
        <v>709</v>
      </c>
      <c r="B713" s="2">
        <v>3831034</v>
      </c>
      <c r="C713" s="16" t="s">
        <v>742</v>
      </c>
      <c r="D713" s="2">
        <v>543</v>
      </c>
      <c r="E713" s="2">
        <v>45</v>
      </c>
      <c r="F713" s="8">
        <v>659</v>
      </c>
      <c r="G713" s="10">
        <f t="shared" si="22"/>
        <v>6.8285280728376321E-2</v>
      </c>
      <c r="H713" s="23">
        <f>F713/F$897*induk!C$22</f>
        <v>434.99419090836926</v>
      </c>
      <c r="I713" s="23">
        <f t="shared" si="23"/>
        <v>532938.51266157976</v>
      </c>
      <c r="J713" s="23">
        <f>induk!T722</f>
        <v>213843.45624999999</v>
      </c>
    </row>
    <row r="714" spans="1:12" ht="15" customHeight="1" x14ac:dyDescent="0.2">
      <c r="A714" s="2">
        <v>710</v>
      </c>
      <c r="B714" s="2">
        <v>3231035</v>
      </c>
      <c r="C714" s="16" t="s">
        <v>192</v>
      </c>
      <c r="D714" s="2">
        <v>543</v>
      </c>
      <c r="E714" s="2">
        <v>40</v>
      </c>
      <c r="F714" s="8">
        <v>523</v>
      </c>
      <c r="G714" s="10">
        <f t="shared" si="22"/>
        <v>7.6481835564053538E-2</v>
      </c>
      <c r="H714" s="23">
        <f>F714/F$897*induk!C$22</f>
        <v>345.22300735216555</v>
      </c>
      <c r="I714" s="23">
        <f t="shared" si="23"/>
        <v>533283.73566893197</v>
      </c>
      <c r="J714" s="23">
        <f>induk!T723</f>
        <v>213843.45624999999</v>
      </c>
    </row>
    <row r="715" spans="1:12" ht="15" customHeight="1" x14ac:dyDescent="0.2">
      <c r="A715" s="2">
        <v>711</v>
      </c>
      <c r="B715" s="2">
        <v>3711036</v>
      </c>
      <c r="C715" s="16" t="s">
        <v>578</v>
      </c>
      <c r="D715" s="2">
        <v>543</v>
      </c>
      <c r="E715" s="2">
        <v>72</v>
      </c>
      <c r="F715" s="8">
        <v>833</v>
      </c>
      <c r="G715" s="10">
        <f t="shared" si="22"/>
        <v>8.6434573829531819E-2</v>
      </c>
      <c r="H715" s="23">
        <f>F715/F$897*induk!C$22</f>
        <v>549.84849928174742</v>
      </c>
      <c r="I715" s="23">
        <f t="shared" si="23"/>
        <v>533833.58416821377</v>
      </c>
      <c r="J715" s="23">
        <f>induk!T724</f>
        <v>213843.45624999999</v>
      </c>
    </row>
    <row r="716" spans="1:12" ht="15" customHeight="1" x14ac:dyDescent="0.2">
      <c r="A716" s="2">
        <v>712</v>
      </c>
      <c r="B716" s="2">
        <v>3111084</v>
      </c>
      <c r="C716" s="16" t="s">
        <v>132</v>
      </c>
      <c r="D716" s="2">
        <v>543</v>
      </c>
      <c r="E716" s="2">
        <v>80</v>
      </c>
      <c r="F716" s="8">
        <v>641</v>
      </c>
      <c r="G716" s="10">
        <f t="shared" si="22"/>
        <v>0.12480499219968799</v>
      </c>
      <c r="H716" s="23">
        <f>F716/F$897*induk!C$22</f>
        <v>423.11271073181291</v>
      </c>
      <c r="I716" s="23">
        <f t="shared" si="23"/>
        <v>534256.69687894557</v>
      </c>
      <c r="J716" s="23">
        <f>induk!T725</f>
        <v>213843.45624999999</v>
      </c>
    </row>
    <row r="717" spans="1:12" ht="15" customHeight="1" x14ac:dyDescent="0.2">
      <c r="A717" s="2">
        <v>713</v>
      </c>
      <c r="B717" s="2">
        <v>3731184</v>
      </c>
      <c r="C717" s="16" t="s">
        <v>675</v>
      </c>
      <c r="D717" s="2">
        <v>542</v>
      </c>
      <c r="E717" s="2">
        <v>80</v>
      </c>
      <c r="F717" s="8">
        <v>1594</v>
      </c>
      <c r="G717" s="10">
        <f t="shared" si="22"/>
        <v>5.0188205771643665E-2</v>
      </c>
      <c r="H717" s="23">
        <f>F717/F$897*induk!C$22</f>
        <v>1052.1710778572694</v>
      </c>
      <c r="I717" s="23">
        <f t="shared" si="23"/>
        <v>535308.86795680283</v>
      </c>
      <c r="J717" s="23">
        <f>induk!T726</f>
        <v>215946.73375000001</v>
      </c>
      <c r="L717">
        <f>621-542</f>
        <v>79</v>
      </c>
    </row>
    <row r="718" spans="1:12" ht="15" customHeight="1" x14ac:dyDescent="0.2">
      <c r="A718" s="2">
        <v>714</v>
      </c>
      <c r="B718" s="2">
        <v>3731145</v>
      </c>
      <c r="C718" s="16" t="s">
        <v>671</v>
      </c>
      <c r="D718" s="2">
        <v>542</v>
      </c>
      <c r="E718" s="2">
        <v>55</v>
      </c>
      <c r="F718" s="8">
        <v>909</v>
      </c>
      <c r="G718" s="10">
        <f t="shared" si="22"/>
        <v>6.0506050605060507E-2</v>
      </c>
      <c r="H718" s="23">
        <f>F718/F$897*induk!C$22</f>
        <v>600.01474891609655</v>
      </c>
      <c r="I718" s="23">
        <f t="shared" si="23"/>
        <v>535908.88270571898</v>
      </c>
      <c r="J718" s="23">
        <f>induk!T727</f>
        <v>215946.73375000001</v>
      </c>
    </row>
    <row r="719" spans="1:12" ht="15" customHeight="1" x14ac:dyDescent="0.2">
      <c r="A719" s="2">
        <v>715</v>
      </c>
      <c r="B719" s="2">
        <v>1711102</v>
      </c>
      <c r="C719" s="16" t="s">
        <v>68</v>
      </c>
      <c r="D719" s="2">
        <v>542</v>
      </c>
      <c r="E719" s="2">
        <v>60</v>
      </c>
      <c r="F719" s="8">
        <v>297</v>
      </c>
      <c r="G719" s="10">
        <f t="shared" si="22"/>
        <v>0.20202020202020202</v>
      </c>
      <c r="H719" s="23">
        <f>F719/F$897*induk!C$22</f>
        <v>196.04442291318009</v>
      </c>
      <c r="I719" s="23">
        <f t="shared" si="23"/>
        <v>536104.9271286322</v>
      </c>
      <c r="J719" s="23">
        <f>induk!T728</f>
        <v>215946.73375000001</v>
      </c>
    </row>
    <row r="720" spans="1:12" ht="15" customHeight="1" x14ac:dyDescent="0.2">
      <c r="A720" s="2">
        <v>716</v>
      </c>
      <c r="B720" s="4">
        <v>-3341224</v>
      </c>
      <c r="C720" s="16" t="s">
        <v>292</v>
      </c>
      <c r="D720" s="13">
        <v>542</v>
      </c>
      <c r="E720" s="13">
        <v>45</v>
      </c>
      <c r="F720" s="11">
        <v>177</v>
      </c>
      <c r="G720" s="12">
        <f t="shared" si="22"/>
        <v>0.25423728813559321</v>
      </c>
      <c r="H720" s="23">
        <f>F720/F$897*induk!C$22</f>
        <v>116.83455506947094</v>
      </c>
      <c r="I720" s="23">
        <f t="shared" si="23"/>
        <v>536221.76168370165</v>
      </c>
      <c r="J720" s="23">
        <f>induk!T729</f>
        <v>215946.73375000001</v>
      </c>
    </row>
    <row r="721" spans="1:10" ht="15" customHeight="1" x14ac:dyDescent="0.2">
      <c r="A721" s="2">
        <v>717</v>
      </c>
      <c r="B721" s="2">
        <v>6111092</v>
      </c>
      <c r="C721" s="16" t="s">
        <v>800</v>
      </c>
      <c r="D721" s="2">
        <v>542</v>
      </c>
      <c r="E721" s="2">
        <v>40</v>
      </c>
      <c r="F721" s="8">
        <v>151</v>
      </c>
      <c r="G721" s="10">
        <f t="shared" si="22"/>
        <v>0.26490066225165565</v>
      </c>
      <c r="H721" s="23">
        <f>F721/F$897*induk!C$22</f>
        <v>99.672417036667312</v>
      </c>
      <c r="I721" s="23">
        <f t="shared" si="23"/>
        <v>536321.43410073838</v>
      </c>
      <c r="J721" s="23">
        <f>induk!T730</f>
        <v>215946.73375000001</v>
      </c>
    </row>
    <row r="722" spans="1:10" ht="15" customHeight="1" x14ac:dyDescent="0.2">
      <c r="A722" s="2">
        <v>718</v>
      </c>
      <c r="B722" s="2">
        <v>3721433</v>
      </c>
      <c r="C722" s="16" t="s">
        <v>651</v>
      </c>
      <c r="D722" s="2">
        <v>541</v>
      </c>
      <c r="E722" s="2">
        <v>36</v>
      </c>
      <c r="F722" s="8">
        <v>467</v>
      </c>
      <c r="G722" s="10">
        <f t="shared" si="22"/>
        <v>7.7087794432548179E-2</v>
      </c>
      <c r="H722" s="23">
        <f>F722/F$897*induk!C$22</f>
        <v>308.25840235843464</v>
      </c>
      <c r="I722" s="23">
        <f t="shared" si="23"/>
        <v>536629.69250309677</v>
      </c>
      <c r="J722" s="23">
        <f>induk!T731</f>
        <v>218050.01124999998</v>
      </c>
    </row>
    <row r="723" spans="1:10" ht="15" customHeight="1" x14ac:dyDescent="0.2">
      <c r="A723" s="2">
        <v>719</v>
      </c>
      <c r="B723" s="2">
        <v>3731137</v>
      </c>
      <c r="C723" s="16" t="s">
        <v>670</v>
      </c>
      <c r="D723" s="2">
        <v>541</v>
      </c>
      <c r="E723" s="2">
        <v>55</v>
      </c>
      <c r="F723" s="8">
        <v>585</v>
      </c>
      <c r="G723" s="10">
        <f t="shared" si="22"/>
        <v>9.4017094017094016E-2</v>
      </c>
      <c r="H723" s="23">
        <f>F723/F$897*induk!C$22</f>
        <v>386.14810573808199</v>
      </c>
      <c r="I723" s="23">
        <f t="shared" si="23"/>
        <v>537015.84060883487</v>
      </c>
      <c r="J723" s="23">
        <f>induk!T732</f>
        <v>218050.01124999998</v>
      </c>
    </row>
    <row r="724" spans="1:10" ht="15" customHeight="1" x14ac:dyDescent="0.2">
      <c r="A724" s="2">
        <v>720</v>
      </c>
      <c r="B724" s="2">
        <v>3651036</v>
      </c>
      <c r="C724" s="16" t="s">
        <v>568</v>
      </c>
      <c r="D724" s="2">
        <v>541</v>
      </c>
      <c r="E724" s="2">
        <v>27</v>
      </c>
      <c r="F724" s="8">
        <v>209</v>
      </c>
      <c r="G724" s="10">
        <f t="shared" si="22"/>
        <v>0.12918660287081341</v>
      </c>
      <c r="H724" s="23">
        <f>F724/F$897*induk!C$22</f>
        <v>137.95718649446005</v>
      </c>
      <c r="I724" s="23">
        <f t="shared" si="23"/>
        <v>537153.79779532936</v>
      </c>
      <c r="J724" s="23">
        <f>induk!T733</f>
        <v>218050.01124999998</v>
      </c>
    </row>
    <row r="725" spans="1:10" ht="15" customHeight="1" x14ac:dyDescent="0.2">
      <c r="A725" s="2">
        <v>721</v>
      </c>
      <c r="B725" s="2">
        <v>3741035</v>
      </c>
      <c r="C725" s="16" t="s">
        <v>682</v>
      </c>
      <c r="D725" s="2">
        <v>541</v>
      </c>
      <c r="E725" s="2">
        <v>66</v>
      </c>
      <c r="F725" s="8">
        <v>385</v>
      </c>
      <c r="G725" s="10">
        <f t="shared" si="22"/>
        <v>0.17142857142857143</v>
      </c>
      <c r="H725" s="23">
        <f>F725/F$897*induk!C$22</f>
        <v>254.1316593319001</v>
      </c>
      <c r="I725" s="23">
        <f t="shared" si="23"/>
        <v>537407.92945466121</v>
      </c>
      <c r="J725" s="23">
        <f>induk!T734</f>
        <v>218050.01124999998</v>
      </c>
    </row>
    <row r="726" spans="1:10" ht="15" customHeight="1" x14ac:dyDescent="0.2">
      <c r="A726" s="2">
        <v>722</v>
      </c>
      <c r="B726" s="2">
        <v>6211201</v>
      </c>
      <c r="C726" s="16" t="s">
        <v>847</v>
      </c>
      <c r="D726" s="2">
        <v>541</v>
      </c>
      <c r="E726" s="2">
        <v>40</v>
      </c>
      <c r="F726" s="8">
        <v>185</v>
      </c>
      <c r="G726" s="10">
        <f t="shared" si="22"/>
        <v>0.21621621621621623</v>
      </c>
      <c r="H726" s="23">
        <f>F726/F$897*induk!C$22</f>
        <v>122.11521292571823</v>
      </c>
      <c r="I726" s="23">
        <f t="shared" si="23"/>
        <v>537530.04466758692</v>
      </c>
      <c r="J726" s="23">
        <f>induk!T735</f>
        <v>218050.01124999998</v>
      </c>
    </row>
    <row r="727" spans="1:10" ht="15" customHeight="1" x14ac:dyDescent="0.2">
      <c r="A727" s="2">
        <v>723</v>
      </c>
      <c r="B727" s="2">
        <v>3831204</v>
      </c>
      <c r="C727" s="16" t="s">
        <v>759</v>
      </c>
      <c r="D727" s="2">
        <v>540</v>
      </c>
      <c r="E727" s="2">
        <v>36</v>
      </c>
      <c r="F727" s="8">
        <v>1198</v>
      </c>
      <c r="G727" s="10">
        <f t="shared" si="22"/>
        <v>3.0050083472454091E-2</v>
      </c>
      <c r="H727" s="23">
        <f>F727/F$897*induk!C$22</f>
        <v>790.77851397302936</v>
      </c>
      <c r="I727" s="23">
        <f t="shared" si="23"/>
        <v>538320.82318155991</v>
      </c>
      <c r="J727" s="23">
        <f>induk!T736</f>
        <v>220153.28875000001</v>
      </c>
    </row>
    <row r="728" spans="1:10" ht="15" customHeight="1" x14ac:dyDescent="0.2">
      <c r="A728" s="2">
        <v>724</v>
      </c>
      <c r="B728" s="2">
        <v>3561157</v>
      </c>
      <c r="C728" s="16" t="s">
        <v>465</v>
      </c>
      <c r="D728" s="2">
        <v>540</v>
      </c>
      <c r="E728" s="2">
        <v>24</v>
      </c>
      <c r="F728" s="8">
        <v>797</v>
      </c>
      <c r="G728" s="10">
        <f t="shared" si="22"/>
        <v>3.0112923462986198E-2</v>
      </c>
      <c r="H728" s="23">
        <f>F728/F$897*induk!C$22</f>
        <v>526.08553892863472</v>
      </c>
      <c r="I728" s="23">
        <f t="shared" si="23"/>
        <v>538846.90872048854</v>
      </c>
      <c r="J728" s="23">
        <f>induk!T737</f>
        <v>220153.28875000001</v>
      </c>
    </row>
    <row r="729" spans="1:10" ht="15" customHeight="1" x14ac:dyDescent="0.2">
      <c r="A729" s="2">
        <v>725</v>
      </c>
      <c r="B729" s="2">
        <v>1411025</v>
      </c>
      <c r="C729" s="16" t="s">
        <v>31</v>
      </c>
      <c r="D729" s="2">
        <v>540</v>
      </c>
      <c r="E729" s="2">
        <v>70</v>
      </c>
      <c r="F729" s="8">
        <v>1176</v>
      </c>
      <c r="G729" s="10">
        <f t="shared" si="22"/>
        <v>5.9523809523809521E-2</v>
      </c>
      <c r="H729" s="23">
        <f>F729/F$897*induk!C$22</f>
        <v>776.2567048683494</v>
      </c>
      <c r="I729" s="23">
        <f t="shared" si="23"/>
        <v>539623.16542535694</v>
      </c>
      <c r="J729" s="23">
        <f>induk!T738</f>
        <v>220153.28875000001</v>
      </c>
    </row>
    <row r="730" spans="1:10" ht="15" customHeight="1" x14ac:dyDescent="0.2">
      <c r="A730" s="2">
        <v>726</v>
      </c>
      <c r="B730" s="2">
        <v>3721263</v>
      </c>
      <c r="C730" s="16" t="s">
        <v>637</v>
      </c>
      <c r="D730" s="2">
        <v>540</v>
      </c>
      <c r="E730" s="2">
        <v>312</v>
      </c>
      <c r="F730" s="8">
        <v>3032</v>
      </c>
      <c r="G730" s="10">
        <f t="shared" si="22"/>
        <v>0.10290237467018469</v>
      </c>
      <c r="H730" s="23">
        <f>F730/F$897*induk!C$22</f>
        <v>2001.3693275177172</v>
      </c>
      <c r="I730" s="23">
        <f t="shared" si="23"/>
        <v>541624.53475287464</v>
      </c>
      <c r="J730" s="23">
        <f>induk!T739</f>
        <v>220153.28875000001</v>
      </c>
    </row>
    <row r="731" spans="1:10" ht="15" customHeight="1" x14ac:dyDescent="0.2">
      <c r="A731" s="2">
        <v>727</v>
      </c>
      <c r="B731" s="2">
        <v>1921114</v>
      </c>
      <c r="C731" s="16" t="s">
        <v>107</v>
      </c>
      <c r="D731" s="2">
        <v>540</v>
      </c>
      <c r="E731" s="2">
        <v>59</v>
      </c>
      <c r="F731" s="8">
        <v>320</v>
      </c>
      <c r="G731" s="10">
        <f t="shared" si="22"/>
        <v>0.18437500000000001</v>
      </c>
      <c r="H731" s="23">
        <f>F731/F$897*induk!C$22</f>
        <v>211.22631424989098</v>
      </c>
      <c r="I731" s="23">
        <f t="shared" si="23"/>
        <v>541835.76106712455</v>
      </c>
      <c r="J731" s="23">
        <f>induk!T740</f>
        <v>220153.28875000001</v>
      </c>
    </row>
    <row r="732" spans="1:10" ht="15" customHeight="1" x14ac:dyDescent="0.2">
      <c r="A732" s="2">
        <v>728</v>
      </c>
      <c r="B732" s="2">
        <v>1711261</v>
      </c>
      <c r="C732" s="16" t="s">
        <v>83</v>
      </c>
      <c r="D732" s="2">
        <v>540</v>
      </c>
      <c r="E732" s="2">
        <v>47</v>
      </c>
      <c r="F732" s="8">
        <v>236</v>
      </c>
      <c r="G732" s="10">
        <f t="shared" si="22"/>
        <v>0.19915254237288135</v>
      </c>
      <c r="H732" s="23">
        <f>F732/F$897*induk!C$22</f>
        <v>155.7794067592946</v>
      </c>
      <c r="I732" s="23">
        <f t="shared" si="23"/>
        <v>541991.54047388386</v>
      </c>
      <c r="J732" s="23">
        <f>induk!T741</f>
        <v>220153.28875000001</v>
      </c>
    </row>
    <row r="733" spans="1:10" ht="15" customHeight="1" x14ac:dyDescent="0.2">
      <c r="A733" s="2">
        <v>729</v>
      </c>
      <c r="B733" s="2">
        <v>6121055</v>
      </c>
      <c r="C733" s="16" t="s">
        <v>822</v>
      </c>
      <c r="D733" s="2">
        <v>540</v>
      </c>
      <c r="E733" s="2">
        <v>60</v>
      </c>
      <c r="F733" s="8">
        <v>257</v>
      </c>
      <c r="G733" s="10">
        <f t="shared" si="22"/>
        <v>0.23346303501945526</v>
      </c>
      <c r="H733" s="23">
        <f>F733/F$897*induk!C$22</f>
        <v>169.64113363194369</v>
      </c>
      <c r="I733" s="23">
        <f t="shared" si="23"/>
        <v>542161.18160751578</v>
      </c>
      <c r="J733" s="23">
        <f>induk!T742</f>
        <v>220153.28875000001</v>
      </c>
    </row>
    <row r="734" spans="1:10" ht="15" customHeight="1" x14ac:dyDescent="0.2">
      <c r="A734" s="2">
        <v>730</v>
      </c>
      <c r="B734" s="2">
        <v>6111157</v>
      </c>
      <c r="C734" s="16" t="s">
        <v>806</v>
      </c>
      <c r="D734" s="2">
        <v>540</v>
      </c>
      <c r="E734" s="2">
        <v>100</v>
      </c>
      <c r="F734" s="8">
        <v>419</v>
      </c>
      <c r="G734" s="10">
        <f t="shared" si="22"/>
        <v>0.2386634844868735</v>
      </c>
      <c r="H734" s="23">
        <f>F734/F$897*induk!C$22</f>
        <v>276.57445522095099</v>
      </c>
      <c r="I734" s="23">
        <f t="shared" si="23"/>
        <v>542437.75606273673</v>
      </c>
      <c r="J734" s="23">
        <f>induk!T743</f>
        <v>220153.28875000001</v>
      </c>
    </row>
    <row r="735" spans="1:10" ht="15" customHeight="1" x14ac:dyDescent="0.2">
      <c r="A735" s="2">
        <v>731</v>
      </c>
      <c r="B735" s="2">
        <v>1921184</v>
      </c>
      <c r="C735" s="16" t="s">
        <v>113</v>
      </c>
      <c r="D735" s="2">
        <v>540</v>
      </c>
      <c r="E735" s="2">
        <v>59</v>
      </c>
      <c r="F735" s="8">
        <v>174</v>
      </c>
      <c r="G735" s="10">
        <f t="shared" si="22"/>
        <v>0.33908045977011492</v>
      </c>
      <c r="H735" s="23">
        <f>F735/F$897*induk!C$22</f>
        <v>114.85430837337822</v>
      </c>
      <c r="I735" s="23">
        <f t="shared" si="23"/>
        <v>542552.61037111015</v>
      </c>
      <c r="J735" s="23">
        <f>induk!T744</f>
        <v>220153.28875000001</v>
      </c>
    </row>
    <row r="736" spans="1:10" ht="15" customHeight="1" x14ac:dyDescent="0.2">
      <c r="A736" s="2">
        <v>732</v>
      </c>
      <c r="B736" s="2">
        <v>3861064</v>
      </c>
      <c r="C736" s="16" t="s">
        <v>789</v>
      </c>
      <c r="D736" s="2">
        <v>539</v>
      </c>
      <c r="E736" s="2">
        <v>28</v>
      </c>
      <c r="F736" s="8">
        <v>447</v>
      </c>
      <c r="G736" s="10">
        <f t="shared" si="22"/>
        <v>6.2639821029082776E-2</v>
      </c>
      <c r="H736" s="23">
        <f>F736/F$897*induk!C$22</f>
        <v>295.05675771781648</v>
      </c>
      <c r="I736" s="23">
        <f t="shared" si="23"/>
        <v>542847.667128828</v>
      </c>
      <c r="J736" s="23">
        <f>induk!T745</f>
        <v>222256.56625000003</v>
      </c>
    </row>
    <row r="737" spans="1:10" ht="15" customHeight="1" x14ac:dyDescent="0.2">
      <c r="A737" s="2">
        <v>733</v>
      </c>
      <c r="B737" s="2">
        <v>1211166</v>
      </c>
      <c r="C737" s="16" t="s">
        <v>20</v>
      </c>
      <c r="D737" s="2">
        <v>538</v>
      </c>
      <c r="E737" s="2">
        <v>66</v>
      </c>
      <c r="F737" s="8">
        <v>3598</v>
      </c>
      <c r="G737" s="10">
        <f t="shared" si="22"/>
        <v>1.8343524180100056E-2</v>
      </c>
      <c r="H737" s="23">
        <f>F737/F$897*induk!C$22</f>
        <v>2374.9758708472118</v>
      </c>
      <c r="I737" s="23">
        <f t="shared" si="23"/>
        <v>545222.64299967524</v>
      </c>
      <c r="J737" s="23">
        <f>induk!T746</f>
        <v>224359.84375</v>
      </c>
    </row>
    <row r="738" spans="1:10" ht="15" customHeight="1" x14ac:dyDescent="0.2">
      <c r="A738" s="2">
        <v>734</v>
      </c>
      <c r="B738" s="2">
        <v>1411017</v>
      </c>
      <c r="C738" s="16" t="s">
        <v>30</v>
      </c>
      <c r="D738" s="2">
        <v>538</v>
      </c>
      <c r="E738" s="2">
        <v>56</v>
      </c>
      <c r="F738" s="8">
        <v>2143</v>
      </c>
      <c r="G738" s="10">
        <f t="shared" si="22"/>
        <v>2.6131591227251515E-2</v>
      </c>
      <c r="H738" s="23">
        <f>F738/F$897*induk!C$22</f>
        <v>1414.5562232422387</v>
      </c>
      <c r="I738" s="23">
        <f t="shared" si="23"/>
        <v>546637.19922291744</v>
      </c>
      <c r="J738" s="23">
        <f>induk!T747</f>
        <v>224359.84375</v>
      </c>
    </row>
    <row r="739" spans="1:10" ht="15" customHeight="1" x14ac:dyDescent="0.2">
      <c r="A739" s="2">
        <v>735</v>
      </c>
      <c r="B739" s="2">
        <v>1211182</v>
      </c>
      <c r="C739" s="16" t="s">
        <v>22</v>
      </c>
      <c r="D739" s="2">
        <v>538</v>
      </c>
      <c r="E739" s="2">
        <v>54</v>
      </c>
      <c r="F739" s="8">
        <v>1310</v>
      </c>
      <c r="G739" s="10">
        <f t="shared" si="22"/>
        <v>4.1221374045801527E-2</v>
      </c>
      <c r="H739" s="23">
        <f>F739/F$897*induk!C$22</f>
        <v>864.70772396049119</v>
      </c>
      <c r="I739" s="23">
        <f t="shared" si="23"/>
        <v>547501.90694687795</v>
      </c>
      <c r="J739" s="23">
        <f>induk!T748</f>
        <v>224359.84375</v>
      </c>
    </row>
    <row r="740" spans="1:10" ht="15" customHeight="1" x14ac:dyDescent="0.2">
      <c r="A740" s="2">
        <v>736</v>
      </c>
      <c r="B740" s="2">
        <v>1711125</v>
      </c>
      <c r="C740" s="16" t="s">
        <v>70</v>
      </c>
      <c r="D740" s="2">
        <v>538</v>
      </c>
      <c r="E740" s="2">
        <v>100</v>
      </c>
      <c r="F740" s="8">
        <v>1610</v>
      </c>
      <c r="G740" s="10">
        <f t="shared" si="22"/>
        <v>6.2111801242236024E-2</v>
      </c>
      <c r="H740" s="23">
        <f>F740/F$897*induk!C$22</f>
        <v>1062.7323935697641</v>
      </c>
      <c r="I740" s="23">
        <f t="shared" si="23"/>
        <v>548564.63934044773</v>
      </c>
      <c r="J740" s="23">
        <f>induk!T749</f>
        <v>224359.84375</v>
      </c>
    </row>
    <row r="741" spans="1:10" ht="15" customHeight="1" x14ac:dyDescent="0.2">
      <c r="A741" s="2">
        <v>737</v>
      </c>
      <c r="B741" s="2">
        <v>3711013</v>
      </c>
      <c r="C741" s="16" t="s">
        <v>576</v>
      </c>
      <c r="D741" s="2">
        <v>538</v>
      </c>
      <c r="E741" s="2">
        <v>75</v>
      </c>
      <c r="F741" s="8">
        <v>1136</v>
      </c>
      <c r="G741" s="10">
        <f t="shared" si="22"/>
        <v>6.6021126760563376E-2</v>
      </c>
      <c r="H741" s="23">
        <f>F741/F$897*induk!C$22</f>
        <v>749.85341558711298</v>
      </c>
      <c r="I741" s="23">
        <f t="shared" si="23"/>
        <v>549314.49275603483</v>
      </c>
      <c r="J741" s="23">
        <f>induk!T750</f>
        <v>224359.84375</v>
      </c>
    </row>
    <row r="742" spans="1:10" ht="15" customHeight="1" x14ac:dyDescent="0.2">
      <c r="A742" s="2">
        <v>738</v>
      </c>
      <c r="B742" s="2">
        <v>3221122</v>
      </c>
      <c r="C742" s="16" t="s">
        <v>187</v>
      </c>
      <c r="D742" s="2">
        <v>538</v>
      </c>
      <c r="E742" s="2">
        <v>39</v>
      </c>
      <c r="F742" s="8">
        <v>567</v>
      </c>
      <c r="G742" s="10">
        <f t="shared" si="22"/>
        <v>6.8783068783068779E-2</v>
      </c>
      <c r="H742" s="23">
        <f>F742/F$897*induk!C$22</f>
        <v>374.26662556152559</v>
      </c>
      <c r="I742" s="23">
        <f t="shared" si="23"/>
        <v>549688.75938159635</v>
      </c>
      <c r="J742" s="23">
        <f>induk!T751</f>
        <v>224359.84375</v>
      </c>
    </row>
    <row r="743" spans="1:10" ht="15" customHeight="1" x14ac:dyDescent="0.2">
      <c r="A743" s="2">
        <v>739</v>
      </c>
      <c r="B743" s="2">
        <v>3511193</v>
      </c>
      <c r="C743" s="16" t="s">
        <v>369</v>
      </c>
      <c r="D743" s="2">
        <v>538</v>
      </c>
      <c r="E743" s="2">
        <v>110</v>
      </c>
      <c r="F743" s="8">
        <v>1439</v>
      </c>
      <c r="G743" s="10">
        <f t="shared" si="22"/>
        <v>7.6441973592772758E-2</v>
      </c>
      <c r="H743" s="23">
        <f>F743/F$897*induk!C$22</f>
        <v>949.85833189247842</v>
      </c>
      <c r="I743" s="23">
        <f t="shared" si="23"/>
        <v>550638.61771348887</v>
      </c>
      <c r="J743" s="23">
        <f>induk!T752</f>
        <v>224359.84375</v>
      </c>
    </row>
    <row r="744" spans="1:10" ht="15" customHeight="1" x14ac:dyDescent="0.2">
      <c r="A744" s="2">
        <v>740</v>
      </c>
      <c r="B744" s="2">
        <v>7111285</v>
      </c>
      <c r="C744" s="16" t="s">
        <v>880</v>
      </c>
      <c r="D744" s="2">
        <v>538</v>
      </c>
      <c r="E744" s="2">
        <v>50</v>
      </c>
      <c r="F744" s="8">
        <v>607</v>
      </c>
      <c r="G744" s="10">
        <f t="shared" si="22"/>
        <v>8.2372322899505759E-2</v>
      </c>
      <c r="H744" s="23">
        <f>F744/F$897*induk!C$22</f>
        <v>400.66991484276195</v>
      </c>
      <c r="I744" s="23">
        <f t="shared" si="23"/>
        <v>551039.28762833169</v>
      </c>
      <c r="J744" s="23">
        <f>induk!T753</f>
        <v>224359.84375</v>
      </c>
    </row>
    <row r="745" spans="1:10" ht="15" customHeight="1" x14ac:dyDescent="0.2">
      <c r="A745" s="2">
        <v>741</v>
      </c>
      <c r="B745" s="2">
        <v>6111134</v>
      </c>
      <c r="C745" s="16" t="s">
        <v>804</v>
      </c>
      <c r="D745" s="2">
        <v>538</v>
      </c>
      <c r="E745" s="2">
        <v>100</v>
      </c>
      <c r="F745" s="8">
        <v>757</v>
      </c>
      <c r="G745" s="10">
        <f t="shared" si="22"/>
        <v>0.13210039630118892</v>
      </c>
      <c r="H745" s="23">
        <f>F745/F$897*induk!C$22</f>
        <v>499.68224964739835</v>
      </c>
      <c r="I745" s="23">
        <f t="shared" si="23"/>
        <v>551538.96987797914</v>
      </c>
      <c r="J745" s="23">
        <f>induk!T754</f>
        <v>224359.84375</v>
      </c>
    </row>
    <row r="746" spans="1:10" ht="15" customHeight="1" x14ac:dyDescent="0.2">
      <c r="A746" s="2">
        <v>742</v>
      </c>
      <c r="B746" s="2">
        <v>7111327</v>
      </c>
      <c r="C746" s="16" t="s">
        <v>884</v>
      </c>
      <c r="D746" s="2">
        <v>538</v>
      </c>
      <c r="E746" s="2">
        <v>160</v>
      </c>
      <c r="F746" s="8">
        <v>1201</v>
      </c>
      <c r="G746" s="10">
        <f t="shared" si="22"/>
        <v>0.13322231473771856</v>
      </c>
      <c r="H746" s="23">
        <f>F746/F$897*induk!C$22</f>
        <v>792.75876066912213</v>
      </c>
      <c r="I746" s="23">
        <f t="shared" si="23"/>
        <v>552331.72863864829</v>
      </c>
      <c r="J746" s="23">
        <f>induk!T755</f>
        <v>224359.84375</v>
      </c>
    </row>
    <row r="747" spans="1:10" ht="15" customHeight="1" x14ac:dyDescent="0.2">
      <c r="A747" s="2">
        <v>743</v>
      </c>
      <c r="B747" s="2">
        <v>6111142</v>
      </c>
      <c r="C747" s="16" t="s">
        <v>805</v>
      </c>
      <c r="D747" s="2">
        <v>538</v>
      </c>
      <c r="E747" s="2">
        <v>113</v>
      </c>
      <c r="F747" s="8">
        <v>422</v>
      </c>
      <c r="G747" s="10">
        <f t="shared" si="22"/>
        <v>0.26777251184834122</v>
      </c>
      <c r="H747" s="23">
        <f>F747/F$897*induk!C$22</f>
        <v>278.55470191704376</v>
      </c>
      <c r="I747" s="23">
        <f t="shared" si="23"/>
        <v>552610.28334056528</v>
      </c>
      <c r="J747" s="23">
        <f>induk!T756</f>
        <v>224359.84375</v>
      </c>
    </row>
    <row r="748" spans="1:10" ht="15" customHeight="1" x14ac:dyDescent="0.2">
      <c r="A748" s="2">
        <v>744</v>
      </c>
      <c r="B748" s="2">
        <v>3851093</v>
      </c>
      <c r="C748" s="16" t="s">
        <v>781</v>
      </c>
      <c r="D748" s="2">
        <v>537</v>
      </c>
      <c r="E748" s="2">
        <v>60</v>
      </c>
      <c r="F748" s="8">
        <v>1148</v>
      </c>
      <c r="G748" s="10">
        <f t="shared" si="22"/>
        <v>5.2264808362369339E-2</v>
      </c>
      <c r="H748" s="23">
        <f>F748/F$897*induk!C$22</f>
        <v>757.77440237148392</v>
      </c>
      <c r="I748" s="23">
        <f t="shared" si="23"/>
        <v>553368.05774293677</v>
      </c>
      <c r="J748" s="23">
        <f>induk!T757</f>
        <v>226463.12124999997</v>
      </c>
    </row>
    <row r="749" spans="1:10" ht="15" customHeight="1" x14ac:dyDescent="0.2">
      <c r="A749" s="2">
        <v>745</v>
      </c>
      <c r="B749" s="2">
        <v>3851054</v>
      </c>
      <c r="C749" s="16" t="s">
        <v>777</v>
      </c>
      <c r="D749" s="2">
        <v>537</v>
      </c>
      <c r="E749" s="2">
        <v>60</v>
      </c>
      <c r="F749" s="8">
        <v>1029</v>
      </c>
      <c r="G749" s="10">
        <f t="shared" si="22"/>
        <v>5.8309037900874633E-2</v>
      </c>
      <c r="H749" s="23">
        <f>F749/F$897*induk!C$22</f>
        <v>679.2246167598056</v>
      </c>
      <c r="I749" s="23">
        <f t="shared" si="23"/>
        <v>554047.28235969658</v>
      </c>
      <c r="J749" s="23">
        <f>induk!T758</f>
        <v>226463.12124999997</v>
      </c>
    </row>
    <row r="750" spans="1:10" ht="15" customHeight="1" x14ac:dyDescent="0.2">
      <c r="A750" s="2">
        <v>746</v>
      </c>
      <c r="B750" s="2">
        <v>3561181</v>
      </c>
      <c r="C750" s="16" t="s">
        <v>468</v>
      </c>
      <c r="D750" s="2">
        <v>536</v>
      </c>
      <c r="E750" s="2">
        <v>42</v>
      </c>
      <c r="F750" s="8">
        <v>654</v>
      </c>
      <c r="G750" s="10">
        <f t="shared" si="22"/>
        <v>6.4220183486238536E-2</v>
      </c>
      <c r="H750" s="23">
        <f>F750/F$897*induk!C$22</f>
        <v>431.69377974821469</v>
      </c>
      <c r="I750" s="23">
        <f t="shared" si="23"/>
        <v>554478.97613944474</v>
      </c>
      <c r="J750" s="23">
        <f>induk!T759</f>
        <v>228566.39874999999</v>
      </c>
    </row>
    <row r="751" spans="1:10" ht="15" customHeight="1" x14ac:dyDescent="0.2">
      <c r="A751" s="2">
        <v>747</v>
      </c>
      <c r="B751" s="2">
        <v>3731025</v>
      </c>
      <c r="C751" s="16" t="s">
        <v>660</v>
      </c>
      <c r="D751" s="2">
        <v>536</v>
      </c>
      <c r="E751" s="2">
        <v>53</v>
      </c>
      <c r="F751" s="8">
        <v>443</v>
      </c>
      <c r="G751" s="10">
        <f t="shared" si="22"/>
        <v>0.11963882618510158</v>
      </c>
      <c r="H751" s="23">
        <f>F751/F$897*induk!C$22</f>
        <v>292.41642878969282</v>
      </c>
      <c r="I751" s="23">
        <f t="shared" si="23"/>
        <v>554771.39256823447</v>
      </c>
      <c r="J751" s="23">
        <f>induk!T760</f>
        <v>228566.39874999999</v>
      </c>
    </row>
    <row r="752" spans="1:10" ht="15" customHeight="1" x14ac:dyDescent="0.2">
      <c r="A752" s="2">
        <v>748</v>
      </c>
      <c r="B752" s="2">
        <v>3731041</v>
      </c>
      <c r="C752" s="16" t="s">
        <v>662</v>
      </c>
      <c r="D752" s="2">
        <v>535</v>
      </c>
      <c r="E752" s="2">
        <v>55</v>
      </c>
      <c r="F752" s="8">
        <v>1046</v>
      </c>
      <c r="G752" s="10">
        <f t="shared" si="22"/>
        <v>5.2581261950286805E-2</v>
      </c>
      <c r="H752" s="23">
        <f>F752/F$897*induk!C$22</f>
        <v>690.44601470433111</v>
      </c>
      <c r="I752" s="23">
        <f t="shared" si="23"/>
        <v>555461.83858293877</v>
      </c>
      <c r="J752" s="23">
        <f>induk!T761</f>
        <v>230669.67625000002</v>
      </c>
    </row>
    <row r="753" spans="1:10" ht="15" customHeight="1" x14ac:dyDescent="0.2">
      <c r="A753" s="2">
        <v>749</v>
      </c>
      <c r="B753" s="2">
        <v>3221145</v>
      </c>
      <c r="C753" s="16" t="s">
        <v>188</v>
      </c>
      <c r="D753" s="2">
        <v>534</v>
      </c>
      <c r="E753" s="2">
        <v>39</v>
      </c>
      <c r="F753" s="8">
        <v>315</v>
      </c>
      <c r="G753" s="10">
        <f t="shared" si="22"/>
        <v>0.12380952380952381</v>
      </c>
      <c r="H753" s="23">
        <f>F753/F$897*induk!C$22</f>
        <v>207.92590308973644</v>
      </c>
      <c r="I753" s="23">
        <f t="shared" si="23"/>
        <v>555669.76448602846</v>
      </c>
      <c r="J753" s="23">
        <f>induk!T762</f>
        <v>232772.95374999999</v>
      </c>
    </row>
    <row r="754" spans="1:10" ht="15" customHeight="1" x14ac:dyDescent="0.2">
      <c r="A754" s="2">
        <v>750</v>
      </c>
      <c r="B754" s="2">
        <v>3841102</v>
      </c>
      <c r="C754" s="16" t="s">
        <v>769</v>
      </c>
      <c r="D754" s="2">
        <v>534</v>
      </c>
      <c r="E754" s="2">
        <v>45</v>
      </c>
      <c r="F754" s="8">
        <v>267</v>
      </c>
      <c r="G754" s="10">
        <f t="shared" si="22"/>
        <v>0.16853932584269662</v>
      </c>
      <c r="H754" s="23">
        <f>F754/F$897*induk!C$22</f>
        <v>176.24195595225279</v>
      </c>
      <c r="I754" s="23">
        <f t="shared" si="23"/>
        <v>555846.00644198072</v>
      </c>
      <c r="J754" s="23">
        <f>induk!T763</f>
        <v>232772.95374999999</v>
      </c>
    </row>
    <row r="755" spans="1:10" ht="15" customHeight="1" x14ac:dyDescent="0.2">
      <c r="A755" s="2">
        <v>751</v>
      </c>
      <c r="B755" s="2">
        <v>3621022</v>
      </c>
      <c r="C755" s="16" t="s">
        <v>529</v>
      </c>
      <c r="D755" s="2">
        <v>533</v>
      </c>
      <c r="E755" s="2">
        <v>32</v>
      </c>
      <c r="F755" s="8">
        <v>492</v>
      </c>
      <c r="G755" s="10">
        <f t="shared" si="22"/>
        <v>6.5040650406504072E-2</v>
      </c>
      <c r="H755" s="23">
        <f>F755/F$897*induk!C$22</f>
        <v>324.76045815920742</v>
      </c>
      <c r="I755" s="23">
        <f t="shared" si="23"/>
        <v>556170.76690013998</v>
      </c>
      <c r="J755" s="23">
        <f>induk!T764</f>
        <v>234876.23125000001</v>
      </c>
    </row>
    <row r="756" spans="1:10" ht="15" customHeight="1" x14ac:dyDescent="0.2">
      <c r="A756" s="2">
        <v>752</v>
      </c>
      <c r="B756" s="2">
        <v>3341023</v>
      </c>
      <c r="C756" s="16" t="s">
        <v>273</v>
      </c>
      <c r="D756" s="2">
        <v>533</v>
      </c>
      <c r="E756" s="2">
        <v>41</v>
      </c>
      <c r="F756" s="8">
        <v>544</v>
      </c>
      <c r="G756" s="10">
        <f t="shared" si="22"/>
        <v>7.5367647058823525E-2</v>
      </c>
      <c r="H756" s="23">
        <f>F756/F$897*induk!C$22</f>
        <v>359.08473422481472</v>
      </c>
      <c r="I756" s="23">
        <f t="shared" si="23"/>
        <v>556529.85163436481</v>
      </c>
      <c r="J756" s="23">
        <f>induk!T765</f>
        <v>234876.23125000001</v>
      </c>
    </row>
    <row r="757" spans="1:10" ht="15" customHeight="1" x14ac:dyDescent="0.2">
      <c r="A757" s="2">
        <v>753</v>
      </c>
      <c r="B757" s="2">
        <v>3831026</v>
      </c>
      <c r="C757" s="16" t="s">
        <v>741</v>
      </c>
      <c r="D757" s="2">
        <v>533</v>
      </c>
      <c r="E757" s="2">
        <v>45</v>
      </c>
      <c r="F757" s="8">
        <v>518</v>
      </c>
      <c r="G757" s="10">
        <f t="shared" si="22"/>
        <v>8.6872586872586879E-2</v>
      </c>
      <c r="H757" s="23">
        <f>F757/F$897*induk!C$22</f>
        <v>341.92259619201104</v>
      </c>
      <c r="I757" s="23">
        <f t="shared" si="23"/>
        <v>556871.7742305568</v>
      </c>
      <c r="J757" s="23">
        <f>induk!T766</f>
        <v>234876.23125000001</v>
      </c>
    </row>
    <row r="758" spans="1:10" ht="15" customHeight="1" x14ac:dyDescent="0.2">
      <c r="A758" s="2">
        <v>754</v>
      </c>
      <c r="B758" s="2">
        <v>3561022</v>
      </c>
      <c r="C758" s="16" t="s">
        <v>452</v>
      </c>
      <c r="D758" s="2">
        <v>533</v>
      </c>
      <c r="E758" s="2">
        <v>42</v>
      </c>
      <c r="F758" s="8">
        <v>482</v>
      </c>
      <c r="G758" s="10">
        <f t="shared" si="22"/>
        <v>8.7136929460580909E-2</v>
      </c>
      <c r="H758" s="23">
        <f>F758/F$897*induk!C$22</f>
        <v>318.15963583889828</v>
      </c>
      <c r="I758" s="23">
        <f t="shared" si="23"/>
        <v>557189.93386639573</v>
      </c>
      <c r="J758" s="23">
        <f>induk!T767</f>
        <v>234876.23125000001</v>
      </c>
    </row>
    <row r="759" spans="1:10" ht="15" customHeight="1" x14ac:dyDescent="0.2">
      <c r="A759" s="2">
        <v>755</v>
      </c>
      <c r="B759" s="2">
        <v>3231027</v>
      </c>
      <c r="C759" s="16" t="s">
        <v>191</v>
      </c>
      <c r="D759" s="2">
        <v>533</v>
      </c>
      <c r="E759" s="2">
        <v>40</v>
      </c>
      <c r="F759" s="8">
        <v>403</v>
      </c>
      <c r="G759" s="10">
        <f t="shared" si="22"/>
        <v>9.9255583126550875E-2</v>
      </c>
      <c r="H759" s="23">
        <f>F759/F$897*induk!C$22</f>
        <v>266.01313950845645</v>
      </c>
      <c r="I759" s="23">
        <f t="shared" si="23"/>
        <v>557455.94700590416</v>
      </c>
      <c r="J759" s="23">
        <f>induk!T768</f>
        <v>234876.23125000001</v>
      </c>
    </row>
    <row r="760" spans="1:10" ht="15" customHeight="1" x14ac:dyDescent="0.2">
      <c r="A760" s="2">
        <v>756</v>
      </c>
      <c r="B760" s="2">
        <v>3731072</v>
      </c>
      <c r="C760" s="16" t="s">
        <v>664</v>
      </c>
      <c r="D760" s="2">
        <v>533</v>
      </c>
      <c r="E760" s="2">
        <v>50</v>
      </c>
      <c r="F760" s="8">
        <v>369</v>
      </c>
      <c r="G760" s="10">
        <f t="shared" si="22"/>
        <v>0.13550135501355012</v>
      </c>
      <c r="H760" s="23">
        <f>F760/F$897*induk!C$22</f>
        <v>243.57034361940555</v>
      </c>
      <c r="I760" s="23">
        <f t="shared" si="23"/>
        <v>557699.51734952361</v>
      </c>
      <c r="J760" s="23">
        <f>induk!T769</f>
        <v>234876.23125000001</v>
      </c>
    </row>
    <row r="761" spans="1:10" ht="15" customHeight="1" x14ac:dyDescent="0.2">
      <c r="A761" s="2">
        <v>757</v>
      </c>
      <c r="B761" s="2">
        <v>3651083</v>
      </c>
      <c r="C761" s="16" t="s">
        <v>573</v>
      </c>
      <c r="D761" s="2">
        <v>533</v>
      </c>
      <c r="E761" s="2">
        <v>27</v>
      </c>
      <c r="F761" s="8">
        <v>106</v>
      </c>
      <c r="G761" s="10">
        <f t="shared" si="22"/>
        <v>0.25471698113207547</v>
      </c>
      <c r="H761" s="23">
        <f>F761/F$897*induk!C$22</f>
        <v>69.968716595276391</v>
      </c>
      <c r="I761" s="23">
        <f t="shared" si="23"/>
        <v>557769.48606611893</v>
      </c>
      <c r="J761" s="23">
        <f>induk!T770</f>
        <v>234876.23125000001</v>
      </c>
    </row>
    <row r="762" spans="1:10" ht="15" customHeight="1" x14ac:dyDescent="0.2">
      <c r="A762" s="2">
        <v>758</v>
      </c>
      <c r="B762" s="2">
        <v>1711164</v>
      </c>
      <c r="C762" s="16" t="s">
        <v>73</v>
      </c>
      <c r="D762" s="2">
        <v>532</v>
      </c>
      <c r="E762" s="2">
        <v>40</v>
      </c>
      <c r="F762" s="8">
        <v>636</v>
      </c>
      <c r="G762" s="10">
        <f t="shared" si="22"/>
        <v>6.2893081761006289E-2</v>
      </c>
      <c r="H762" s="23">
        <f>F762/F$897*induk!C$22</f>
        <v>419.81229957165834</v>
      </c>
      <c r="I762" s="23">
        <f t="shared" si="23"/>
        <v>558189.29836569063</v>
      </c>
      <c r="J762" s="23">
        <f>induk!T771</f>
        <v>236979.50874999998</v>
      </c>
    </row>
    <row r="763" spans="1:10" ht="15" customHeight="1" x14ac:dyDescent="0.2">
      <c r="A763" s="2">
        <v>759</v>
      </c>
      <c r="B763" s="2">
        <v>6121047</v>
      </c>
      <c r="C763" s="16" t="s">
        <v>821</v>
      </c>
      <c r="D763" s="2">
        <v>532</v>
      </c>
      <c r="E763" s="2">
        <v>18</v>
      </c>
      <c r="F763" s="8">
        <v>44</v>
      </c>
      <c r="G763" s="10">
        <f t="shared" si="22"/>
        <v>0.40909090909090912</v>
      </c>
      <c r="H763" s="23">
        <f>F763/F$897*induk!C$22</f>
        <v>29.043618209360009</v>
      </c>
      <c r="I763" s="23">
        <f t="shared" si="23"/>
        <v>558218.34198389994</v>
      </c>
      <c r="J763" s="23">
        <f>induk!T772</f>
        <v>236979.50874999998</v>
      </c>
    </row>
    <row r="764" spans="1:10" ht="15" customHeight="1" x14ac:dyDescent="0.2">
      <c r="A764" s="2">
        <v>760</v>
      </c>
      <c r="B764" s="2">
        <v>3111142</v>
      </c>
      <c r="C764" s="16" t="s">
        <v>138</v>
      </c>
      <c r="D764" s="2">
        <v>531</v>
      </c>
      <c r="E764" s="2">
        <v>32</v>
      </c>
      <c r="F764" s="8">
        <v>151</v>
      </c>
      <c r="G764" s="10">
        <f t="shared" si="22"/>
        <v>0.2119205298013245</v>
      </c>
      <c r="H764" s="23">
        <f>F764/F$897*induk!C$22</f>
        <v>99.672417036667312</v>
      </c>
      <c r="I764" s="23">
        <f t="shared" si="23"/>
        <v>558318.01440093666</v>
      </c>
      <c r="J764" s="23">
        <f>induk!T773</f>
        <v>239082.78625</v>
      </c>
    </row>
    <row r="765" spans="1:10" ht="15" customHeight="1" x14ac:dyDescent="0.2">
      <c r="A765" s="2">
        <v>761</v>
      </c>
      <c r="B765" s="2">
        <v>3111157</v>
      </c>
      <c r="C765" s="16" t="s">
        <v>139</v>
      </c>
      <c r="D765" s="2">
        <v>530</v>
      </c>
      <c r="E765" s="2">
        <v>32</v>
      </c>
      <c r="F765" s="8">
        <v>255</v>
      </c>
      <c r="G765" s="10">
        <f t="shared" si="22"/>
        <v>0.12549019607843137</v>
      </c>
      <c r="H765" s="23">
        <f>F765/F$897*induk!C$22</f>
        <v>168.32096916788188</v>
      </c>
      <c r="I765" s="23">
        <f t="shared" si="23"/>
        <v>558486.33537010453</v>
      </c>
      <c r="J765" s="23">
        <f>induk!T774</f>
        <v>241186.06374999997</v>
      </c>
    </row>
    <row r="766" spans="1:10" ht="15" customHeight="1" x14ac:dyDescent="0.2">
      <c r="A766" s="2">
        <v>762</v>
      </c>
      <c r="B766" s="2">
        <v>1711172</v>
      </c>
      <c r="C766" s="16" t="s">
        <v>74</v>
      </c>
      <c r="D766" s="2">
        <v>529</v>
      </c>
      <c r="E766" s="2">
        <v>40</v>
      </c>
      <c r="F766" s="8">
        <v>678</v>
      </c>
      <c r="G766" s="10">
        <f t="shared" si="22"/>
        <v>5.8997050147492625E-2</v>
      </c>
      <c r="H766" s="23">
        <f>F766/F$897*induk!C$22</f>
        <v>447.53575331695652</v>
      </c>
      <c r="I766" s="23">
        <f t="shared" si="23"/>
        <v>558933.87112342147</v>
      </c>
      <c r="J766" s="23">
        <f>induk!T775</f>
        <v>243289.34125</v>
      </c>
    </row>
    <row r="767" spans="1:10" ht="15" customHeight="1" x14ac:dyDescent="0.2">
      <c r="A767" s="2">
        <v>763</v>
      </c>
      <c r="B767" s="2">
        <v>3111103</v>
      </c>
      <c r="C767" s="16" t="s">
        <v>134</v>
      </c>
      <c r="D767" s="2">
        <v>529</v>
      </c>
      <c r="E767" s="2">
        <v>48</v>
      </c>
      <c r="F767" s="8">
        <v>665</v>
      </c>
      <c r="G767" s="10">
        <f t="shared" si="22"/>
        <v>7.2180451127819553E-2</v>
      </c>
      <c r="H767" s="23">
        <f>F767/F$897*induk!C$22</f>
        <v>438.95468430055473</v>
      </c>
      <c r="I767" s="23">
        <f t="shared" si="23"/>
        <v>559372.82580772205</v>
      </c>
      <c r="J767" s="23">
        <f>induk!T776</f>
        <v>243289.34125</v>
      </c>
    </row>
    <row r="768" spans="1:10" ht="15" customHeight="1" x14ac:dyDescent="0.2">
      <c r="A768" s="2">
        <v>764</v>
      </c>
      <c r="B768" s="2">
        <v>3711052</v>
      </c>
      <c r="C768" s="16" t="s">
        <v>580</v>
      </c>
      <c r="D768" s="2">
        <v>529</v>
      </c>
      <c r="E768" s="2">
        <v>70</v>
      </c>
      <c r="F768" s="8">
        <v>841</v>
      </c>
      <c r="G768" s="10">
        <f t="shared" si="22"/>
        <v>8.3234244946492272E-2</v>
      </c>
      <c r="H768" s="23">
        <f>F768/F$897*induk!C$22</f>
        <v>555.12915713799475</v>
      </c>
      <c r="I768" s="23">
        <f t="shared" si="23"/>
        <v>559927.95496485999</v>
      </c>
      <c r="J768" s="23">
        <f>induk!T777</f>
        <v>243289.34125</v>
      </c>
    </row>
    <row r="769" spans="1:12" ht="15" customHeight="1" x14ac:dyDescent="0.2">
      <c r="A769" s="2">
        <v>765</v>
      </c>
      <c r="B769" s="2">
        <v>3731033</v>
      </c>
      <c r="C769" s="16" t="s">
        <v>661</v>
      </c>
      <c r="D769" s="2">
        <v>529</v>
      </c>
      <c r="E769" s="2">
        <v>55</v>
      </c>
      <c r="F769" s="8">
        <v>577</v>
      </c>
      <c r="G769" s="10">
        <f t="shared" si="22"/>
        <v>9.5320623916811092E-2</v>
      </c>
      <c r="H769" s="23">
        <f>F769/F$897*induk!C$22</f>
        <v>380.86744788183472</v>
      </c>
      <c r="I769" s="23">
        <f t="shared" si="23"/>
        <v>560308.82241274184</v>
      </c>
      <c r="J769" s="23">
        <f>induk!T778</f>
        <v>243289.34125</v>
      </c>
    </row>
    <row r="770" spans="1:12" ht="15" customHeight="1" x14ac:dyDescent="0.2">
      <c r="A770" s="2">
        <v>766</v>
      </c>
      <c r="B770" s="2">
        <v>6111246</v>
      </c>
      <c r="C770" s="16" t="s">
        <v>815</v>
      </c>
      <c r="D770" s="2">
        <v>529</v>
      </c>
      <c r="E770" s="2">
        <v>25</v>
      </c>
      <c r="F770" s="8">
        <v>226</v>
      </c>
      <c r="G770" s="10">
        <f t="shared" si="22"/>
        <v>0.11061946902654868</v>
      </c>
      <c r="H770" s="23">
        <f>F770/F$897*induk!C$22</f>
        <v>149.1785844389855</v>
      </c>
      <c r="I770" s="23">
        <f t="shared" si="23"/>
        <v>560458.00099718082</v>
      </c>
      <c r="J770" s="23">
        <f>induk!T779</f>
        <v>243289.34125</v>
      </c>
    </row>
    <row r="771" spans="1:12" ht="15" customHeight="1" x14ac:dyDescent="0.2">
      <c r="A771" s="2">
        <v>767</v>
      </c>
      <c r="B771" s="2">
        <v>3721472</v>
      </c>
      <c r="C771" s="16" t="s">
        <v>653</v>
      </c>
      <c r="D771" s="2">
        <v>529</v>
      </c>
      <c r="E771" s="2">
        <v>32</v>
      </c>
      <c r="F771" s="8">
        <v>257</v>
      </c>
      <c r="G771" s="10">
        <f t="shared" si="22"/>
        <v>0.1245136186770428</v>
      </c>
      <c r="H771" s="23">
        <f>F771/F$897*induk!C$22</f>
        <v>169.64113363194369</v>
      </c>
      <c r="I771" s="23">
        <f t="shared" si="23"/>
        <v>560627.64213081275</v>
      </c>
      <c r="J771" s="23">
        <f>induk!T780</f>
        <v>243289.34125</v>
      </c>
    </row>
    <row r="772" spans="1:12" ht="15" customHeight="1" x14ac:dyDescent="0.2">
      <c r="A772" s="2">
        <v>768</v>
      </c>
      <c r="B772" s="2">
        <v>1711195</v>
      </c>
      <c r="C772" s="16" t="s">
        <v>76</v>
      </c>
      <c r="D772" s="2">
        <v>529</v>
      </c>
      <c r="E772" s="2">
        <v>40</v>
      </c>
      <c r="F772" s="8">
        <v>270</v>
      </c>
      <c r="G772" s="10">
        <f t="shared" si="22"/>
        <v>0.14814814814814814</v>
      </c>
      <c r="H772" s="23">
        <f>F772/F$897*induk!C$22</f>
        <v>178.2222026483455</v>
      </c>
      <c r="I772" s="23">
        <f t="shared" si="23"/>
        <v>560805.86433346104</v>
      </c>
      <c r="J772" s="23">
        <f>induk!T781</f>
        <v>243289.34125</v>
      </c>
    </row>
    <row r="773" spans="1:12" ht="15" customHeight="1" x14ac:dyDescent="0.2">
      <c r="A773" s="2">
        <v>769</v>
      </c>
      <c r="B773" s="2">
        <v>6121024</v>
      </c>
      <c r="C773" s="16" t="s">
        <v>819</v>
      </c>
      <c r="D773" s="2">
        <v>529</v>
      </c>
      <c r="E773" s="2">
        <v>16</v>
      </c>
      <c r="F773" s="8">
        <v>80</v>
      </c>
      <c r="G773" s="10">
        <f t="shared" ref="G773:G836" si="24">E773/F773</f>
        <v>0.2</v>
      </c>
      <c r="H773" s="23">
        <f>F773/F$897*induk!C$22</f>
        <v>52.806578562472744</v>
      </c>
      <c r="I773" s="23">
        <f t="shared" si="23"/>
        <v>560858.67091202352</v>
      </c>
      <c r="J773" s="23">
        <f>induk!T782</f>
        <v>243289.34125</v>
      </c>
    </row>
    <row r="774" spans="1:12" ht="15" customHeight="1" x14ac:dyDescent="0.2">
      <c r="A774" s="2">
        <v>770</v>
      </c>
      <c r="B774" s="2">
        <v>6211197</v>
      </c>
      <c r="C774" s="16" t="s">
        <v>846</v>
      </c>
      <c r="D774" s="2">
        <v>529</v>
      </c>
      <c r="E774" s="2">
        <v>40</v>
      </c>
      <c r="F774" s="8">
        <v>96</v>
      </c>
      <c r="G774" s="10">
        <f t="shared" si="24"/>
        <v>0.41666666666666669</v>
      </c>
      <c r="H774" s="23">
        <f>F774/F$897*induk!C$22</f>
        <v>63.367894274967298</v>
      </c>
      <c r="I774" s="23">
        <f t="shared" si="23"/>
        <v>560922.03880629851</v>
      </c>
      <c r="J774" s="23">
        <f>induk!T783</f>
        <v>243289.34125</v>
      </c>
    </row>
    <row r="775" spans="1:12" ht="15" customHeight="1" x14ac:dyDescent="0.2">
      <c r="A775" s="2">
        <v>771</v>
      </c>
      <c r="B775" s="2">
        <v>1411234</v>
      </c>
      <c r="C775" s="16" t="s">
        <v>52</v>
      </c>
      <c r="D775" s="2">
        <v>528</v>
      </c>
      <c r="E775" s="2">
        <v>40</v>
      </c>
      <c r="F775" s="8">
        <v>742</v>
      </c>
      <c r="G775" s="10">
        <f t="shared" si="24"/>
        <v>5.3908355795148251E-2</v>
      </c>
      <c r="H775" s="23">
        <f>F775/F$897*induk!C$22</f>
        <v>489.78101616693471</v>
      </c>
      <c r="I775" s="23">
        <f t="shared" si="23"/>
        <v>561411.81982246542</v>
      </c>
      <c r="J775" s="23">
        <f>induk!T784</f>
        <v>245392.61875000002</v>
      </c>
    </row>
    <row r="776" spans="1:12" ht="15" customHeight="1" x14ac:dyDescent="0.2">
      <c r="A776" s="2">
        <v>772</v>
      </c>
      <c r="B776" s="2">
        <v>3861072</v>
      </c>
      <c r="C776" s="16" t="s">
        <v>790</v>
      </c>
      <c r="D776" s="2">
        <v>528</v>
      </c>
      <c r="E776" s="2">
        <v>28</v>
      </c>
      <c r="F776" s="8">
        <v>254</v>
      </c>
      <c r="G776" s="10">
        <f t="shared" si="24"/>
        <v>0.11023622047244094</v>
      </c>
      <c r="H776" s="23">
        <f>F776/F$897*induk!C$22</f>
        <v>167.66088693585095</v>
      </c>
      <c r="I776" s="23">
        <f t="shared" ref="I776:I839" si="25">I775+H776</f>
        <v>561579.48070940131</v>
      </c>
      <c r="J776" s="23">
        <f>induk!T785</f>
        <v>245392.61875000002</v>
      </c>
    </row>
    <row r="777" spans="1:12" ht="15" customHeight="1" x14ac:dyDescent="0.2">
      <c r="A777" s="2">
        <v>773</v>
      </c>
      <c r="B777" s="2">
        <v>3111165</v>
      </c>
      <c r="C777" s="16" t="s">
        <v>140</v>
      </c>
      <c r="D777" s="2">
        <v>528</v>
      </c>
      <c r="E777" s="2">
        <v>32</v>
      </c>
      <c r="F777" s="8">
        <v>242</v>
      </c>
      <c r="G777" s="10">
        <f t="shared" si="24"/>
        <v>0.13223140495867769</v>
      </c>
      <c r="H777" s="23">
        <f>F777/F$897*induk!C$22</f>
        <v>159.73990015148004</v>
      </c>
      <c r="I777" s="23">
        <f t="shared" si="25"/>
        <v>561739.22060955281</v>
      </c>
      <c r="J777" s="23">
        <f>induk!T786</f>
        <v>245392.61875000002</v>
      </c>
    </row>
    <row r="778" spans="1:12" ht="15" customHeight="1" x14ac:dyDescent="0.2">
      <c r="A778" s="2">
        <v>774</v>
      </c>
      <c r="B778" s="2">
        <v>3711284</v>
      </c>
      <c r="C778" s="16" t="s">
        <v>600</v>
      </c>
      <c r="D778" s="2">
        <v>528</v>
      </c>
      <c r="E778" s="2">
        <v>62</v>
      </c>
      <c r="F778" s="8">
        <v>423</v>
      </c>
      <c r="G778" s="10">
        <f t="shared" si="24"/>
        <v>0.14657210401891252</v>
      </c>
      <c r="H778" s="23">
        <f>F778/F$897*induk!C$22</f>
        <v>279.21478414907466</v>
      </c>
      <c r="I778" s="23">
        <f t="shared" si="25"/>
        <v>562018.43539370189</v>
      </c>
      <c r="J778" s="23">
        <f>induk!T787</f>
        <v>245392.61875000002</v>
      </c>
      <c r="L778">
        <f>588-527</f>
        <v>61</v>
      </c>
    </row>
    <row r="779" spans="1:12" ht="15" customHeight="1" x14ac:dyDescent="0.2">
      <c r="A779" s="2">
        <v>775</v>
      </c>
      <c r="B779" s="2">
        <v>3561223</v>
      </c>
      <c r="C779" s="16" t="s">
        <v>472</v>
      </c>
      <c r="D779" s="2">
        <v>527</v>
      </c>
      <c r="E779" s="2">
        <v>16</v>
      </c>
      <c r="F779" s="8">
        <v>622</v>
      </c>
      <c r="G779" s="10">
        <f t="shared" si="24"/>
        <v>2.5723472668810289E-2</v>
      </c>
      <c r="H779" s="23">
        <f>F779/F$897*induk!C$22</f>
        <v>410.5711483232256</v>
      </c>
      <c r="I779" s="23">
        <f t="shared" si="25"/>
        <v>562429.00654202513</v>
      </c>
      <c r="J779" s="23">
        <f>induk!T788</f>
        <v>247495.89624999999</v>
      </c>
    </row>
    <row r="780" spans="1:12" ht="15" customHeight="1" x14ac:dyDescent="0.2">
      <c r="A780" s="2">
        <v>776</v>
      </c>
      <c r="B780" s="2">
        <v>3411377</v>
      </c>
      <c r="C780" s="16" t="s">
        <v>328</v>
      </c>
      <c r="D780" s="2">
        <v>527</v>
      </c>
      <c r="E780" s="2">
        <v>35</v>
      </c>
      <c r="F780" s="8">
        <v>524</v>
      </c>
      <c r="G780" s="10">
        <f t="shared" si="24"/>
        <v>6.6793893129770993E-2</v>
      </c>
      <c r="H780" s="23">
        <f>F780/F$897*induk!C$22</f>
        <v>345.88308958419651</v>
      </c>
      <c r="I780" s="23">
        <f t="shared" si="25"/>
        <v>562774.88963160932</v>
      </c>
      <c r="J780" s="23">
        <f>induk!T789</f>
        <v>247495.89624999999</v>
      </c>
    </row>
    <row r="781" spans="1:12" ht="15" customHeight="1" x14ac:dyDescent="0.2">
      <c r="A781" s="2">
        <v>777</v>
      </c>
      <c r="B781" s="2">
        <v>1411122</v>
      </c>
      <c r="C781" s="16" t="s">
        <v>41</v>
      </c>
      <c r="D781" s="2">
        <v>527</v>
      </c>
      <c r="E781" s="2">
        <v>140</v>
      </c>
      <c r="F781" s="8">
        <v>1691</v>
      </c>
      <c r="G781" s="10">
        <f t="shared" si="24"/>
        <v>8.2791247782377286E-2</v>
      </c>
      <c r="H781" s="23">
        <f>F781/F$897*induk!C$22</f>
        <v>1116.1990543642676</v>
      </c>
      <c r="I781" s="23">
        <f t="shared" si="25"/>
        <v>563891.08868597355</v>
      </c>
      <c r="J781" s="23">
        <f>induk!T790</f>
        <v>247495.89624999999</v>
      </c>
      <c r="L781">
        <f>592-527</f>
        <v>65</v>
      </c>
    </row>
    <row r="782" spans="1:12" ht="15" customHeight="1" x14ac:dyDescent="0.2">
      <c r="A782" s="2">
        <v>778</v>
      </c>
      <c r="B782" s="2">
        <v>1711303</v>
      </c>
      <c r="C782" s="16" t="s">
        <v>87</v>
      </c>
      <c r="D782" s="2">
        <v>527</v>
      </c>
      <c r="E782" s="2">
        <v>50</v>
      </c>
      <c r="F782" s="8">
        <v>583</v>
      </c>
      <c r="G782" s="10">
        <f t="shared" si="24"/>
        <v>8.5763293310463118E-2</v>
      </c>
      <c r="H782" s="23">
        <f>F782/F$897*induk!C$22</f>
        <v>384.82794127402013</v>
      </c>
      <c r="I782" s="23">
        <f t="shared" si="25"/>
        <v>564275.91662724758</v>
      </c>
      <c r="J782" s="23">
        <f>induk!T791</f>
        <v>247495.89624999999</v>
      </c>
    </row>
    <row r="783" spans="1:12" ht="15" customHeight="1" x14ac:dyDescent="0.2">
      <c r="A783" s="2">
        <v>779</v>
      </c>
      <c r="B783" s="2">
        <v>3721015</v>
      </c>
      <c r="C783" s="16" t="s">
        <v>613</v>
      </c>
      <c r="D783" s="2">
        <v>527</v>
      </c>
      <c r="E783" s="2">
        <v>72</v>
      </c>
      <c r="F783" s="8">
        <v>786</v>
      </c>
      <c r="G783" s="10">
        <f t="shared" si="24"/>
        <v>9.1603053435114504E-2</v>
      </c>
      <c r="H783" s="23">
        <f>F783/F$897*induk!C$22</f>
        <v>518.82463437629474</v>
      </c>
      <c r="I783" s="23">
        <f t="shared" si="25"/>
        <v>564794.74126162392</v>
      </c>
      <c r="J783" s="23">
        <f>induk!T792</f>
        <v>247495.89624999999</v>
      </c>
      <c r="L783">
        <f>95-56</f>
        <v>39</v>
      </c>
    </row>
    <row r="784" spans="1:12" ht="15" customHeight="1" x14ac:dyDescent="0.2">
      <c r="A784" s="2">
        <v>780</v>
      </c>
      <c r="B784" s="2">
        <v>6211023</v>
      </c>
      <c r="C784" s="16" t="s">
        <v>835</v>
      </c>
      <c r="D784" s="2">
        <v>527</v>
      </c>
      <c r="E784" s="2">
        <v>160</v>
      </c>
      <c r="F784" s="8">
        <v>1628</v>
      </c>
      <c r="G784" s="10">
        <f t="shared" si="24"/>
        <v>9.8280098280098274E-2</v>
      </c>
      <c r="H784" s="23">
        <f>F784/F$897*induk!C$22</f>
        <v>1074.6138737463205</v>
      </c>
      <c r="I784" s="23">
        <f t="shared" si="25"/>
        <v>565869.35513537028</v>
      </c>
      <c r="J784" s="23">
        <f>induk!T793</f>
        <v>247495.89624999999</v>
      </c>
    </row>
    <row r="785" spans="1:10" ht="15" customHeight="1" x14ac:dyDescent="0.2">
      <c r="A785" s="2">
        <v>781</v>
      </c>
      <c r="B785" s="2">
        <v>1921145</v>
      </c>
      <c r="C785" s="16" t="s">
        <v>109</v>
      </c>
      <c r="D785" s="2">
        <v>527</v>
      </c>
      <c r="E785" s="2">
        <v>44</v>
      </c>
      <c r="F785" s="8">
        <v>430</v>
      </c>
      <c r="G785" s="10">
        <f t="shared" si="24"/>
        <v>0.10232558139534884</v>
      </c>
      <c r="H785" s="23">
        <f>F785/F$897*induk!C$22</f>
        <v>283.83535977329097</v>
      </c>
      <c r="I785" s="23">
        <f t="shared" si="25"/>
        <v>566153.19049514353</v>
      </c>
      <c r="J785" s="23">
        <f>induk!T794</f>
        <v>247495.89624999999</v>
      </c>
    </row>
    <row r="786" spans="1:10" ht="15" customHeight="1" x14ac:dyDescent="0.2">
      <c r="A786" s="2">
        <v>782</v>
      </c>
      <c r="B786" s="2">
        <v>7111351</v>
      </c>
      <c r="C786" s="16" t="s">
        <v>887</v>
      </c>
      <c r="D786" s="2">
        <v>527</v>
      </c>
      <c r="E786" s="2">
        <v>45</v>
      </c>
      <c r="F786" s="8">
        <v>348</v>
      </c>
      <c r="G786" s="10">
        <f t="shared" si="24"/>
        <v>0.12931034482758622</v>
      </c>
      <c r="H786" s="23">
        <f>F786/F$897*induk!C$22</f>
        <v>229.70861674675643</v>
      </c>
      <c r="I786" s="23">
        <f t="shared" si="25"/>
        <v>566382.89911189023</v>
      </c>
      <c r="J786" s="23">
        <f>induk!T795</f>
        <v>247495.89624999999</v>
      </c>
    </row>
    <row r="787" spans="1:10" ht="15" customHeight="1" x14ac:dyDescent="0.2">
      <c r="A787" s="2">
        <v>783</v>
      </c>
      <c r="B787" s="2">
        <v>6211015</v>
      </c>
      <c r="C787" s="16" t="s">
        <v>834</v>
      </c>
      <c r="D787" s="2">
        <v>527</v>
      </c>
      <c r="E787" s="2">
        <v>75</v>
      </c>
      <c r="F787" s="8">
        <v>493</v>
      </c>
      <c r="G787" s="10">
        <f t="shared" si="24"/>
        <v>0.15212981744421908</v>
      </c>
      <c r="H787" s="23">
        <f>F787/F$897*induk!C$22</f>
        <v>325.42054039123826</v>
      </c>
      <c r="I787" s="23">
        <f t="shared" si="25"/>
        <v>566708.31965228147</v>
      </c>
      <c r="J787" s="23">
        <f>induk!T796</f>
        <v>247495.89624999999</v>
      </c>
    </row>
    <row r="788" spans="1:10" ht="15" customHeight="1" x14ac:dyDescent="0.2">
      <c r="A788" s="2">
        <v>784</v>
      </c>
      <c r="B788" s="2">
        <v>6121144</v>
      </c>
      <c r="C788" s="16" t="s">
        <v>826</v>
      </c>
      <c r="D788" s="2">
        <v>527</v>
      </c>
      <c r="E788" s="2">
        <v>24</v>
      </c>
      <c r="F788" s="8">
        <v>65</v>
      </c>
      <c r="G788" s="10">
        <f t="shared" si="24"/>
        <v>0.36923076923076925</v>
      </c>
      <c r="H788" s="23">
        <f>F788/F$897*induk!C$22</f>
        <v>42.905345082009106</v>
      </c>
      <c r="I788" s="23">
        <f t="shared" si="25"/>
        <v>566751.22499736352</v>
      </c>
      <c r="J788" s="23">
        <f>induk!T797</f>
        <v>247495.89624999999</v>
      </c>
    </row>
    <row r="789" spans="1:10" ht="15" customHeight="1" x14ac:dyDescent="0.2">
      <c r="A789" s="2">
        <v>785</v>
      </c>
      <c r="B789" s="4">
        <v>-3721495</v>
      </c>
      <c r="C789" s="16" t="s">
        <v>655</v>
      </c>
      <c r="D789" s="13">
        <v>527</v>
      </c>
      <c r="E789" s="13">
        <v>20</v>
      </c>
      <c r="F789" s="11">
        <v>0</v>
      </c>
      <c r="G789" s="12" t="e">
        <f t="shared" si="24"/>
        <v>#DIV/0!</v>
      </c>
      <c r="H789" s="23">
        <f>F789/F$897*induk!C$22</f>
        <v>0</v>
      </c>
      <c r="I789" s="23">
        <f t="shared" si="25"/>
        <v>566751.22499736352</v>
      </c>
      <c r="J789" s="23">
        <f>induk!T798</f>
        <v>247495.89624999999</v>
      </c>
    </row>
    <row r="790" spans="1:10" ht="15" customHeight="1" x14ac:dyDescent="0.2">
      <c r="A790" s="2">
        <v>786</v>
      </c>
      <c r="B790" s="2">
        <v>3411296</v>
      </c>
      <c r="C790" s="16" t="s">
        <v>321</v>
      </c>
      <c r="D790" s="2">
        <v>524</v>
      </c>
      <c r="E790" s="2">
        <v>40</v>
      </c>
      <c r="F790" s="8">
        <v>864</v>
      </c>
      <c r="G790" s="10">
        <f t="shared" si="24"/>
        <v>4.6296296296296294E-2</v>
      </c>
      <c r="H790" s="23">
        <f>F790/F$897*induk!C$22</f>
        <v>570.31104847470567</v>
      </c>
      <c r="I790" s="23">
        <f t="shared" si="25"/>
        <v>567321.53604583826</v>
      </c>
      <c r="J790" s="23">
        <f>induk!T799</f>
        <v>253805.72875000001</v>
      </c>
    </row>
    <row r="791" spans="1:10" ht="15" customHeight="1" x14ac:dyDescent="0.2">
      <c r="A791" s="2">
        <v>787</v>
      </c>
      <c r="B791" s="2">
        <v>6121175</v>
      </c>
      <c r="C791" s="16" t="s">
        <v>829</v>
      </c>
      <c r="D791" s="2">
        <v>524</v>
      </c>
      <c r="E791" s="2">
        <v>6</v>
      </c>
      <c r="F791" s="8">
        <v>36</v>
      </c>
      <c r="G791" s="10">
        <f t="shared" si="24"/>
        <v>0.16666666666666666</v>
      </c>
      <c r="H791" s="23">
        <f>F791/F$897*induk!C$22</f>
        <v>23.762960353112735</v>
      </c>
      <c r="I791" s="23">
        <f t="shared" si="25"/>
        <v>567345.29900619143</v>
      </c>
      <c r="J791" s="23">
        <f>induk!T800</f>
        <v>253805.72875000001</v>
      </c>
    </row>
    <row r="792" spans="1:10" ht="15" customHeight="1" x14ac:dyDescent="0.2">
      <c r="A792" s="4">
        <v>-788</v>
      </c>
      <c r="B792" s="2">
        <v>6111254</v>
      </c>
      <c r="C792" s="16" t="s">
        <v>816</v>
      </c>
      <c r="D792" s="2">
        <v>524</v>
      </c>
      <c r="E792" s="2">
        <v>50</v>
      </c>
      <c r="F792" s="8">
        <v>222</v>
      </c>
      <c r="G792" s="10">
        <f t="shared" si="24"/>
        <v>0.22522522522522523</v>
      </c>
      <c r="H792" s="23">
        <f>F792/F$897*induk!C$22</f>
        <v>146.53825551086186</v>
      </c>
      <c r="I792" s="23">
        <f t="shared" si="25"/>
        <v>567491.83726170228</v>
      </c>
      <c r="J792" s="23">
        <f>induk!T801</f>
        <v>253805.72875000001</v>
      </c>
    </row>
    <row r="793" spans="1:10" ht="15" customHeight="1" x14ac:dyDescent="0.2">
      <c r="A793" s="2">
        <v>789</v>
      </c>
      <c r="B793" s="4">
        <v>-3111181</v>
      </c>
      <c r="C793" s="16" t="s">
        <v>142</v>
      </c>
      <c r="D793" s="13">
        <v>524</v>
      </c>
      <c r="E793" s="13">
        <v>16</v>
      </c>
      <c r="F793" s="11">
        <v>0</v>
      </c>
      <c r="G793" s="12" t="e">
        <f t="shared" si="24"/>
        <v>#DIV/0!</v>
      </c>
      <c r="H793" s="23">
        <f>F793/F$897*induk!C$22</f>
        <v>0</v>
      </c>
      <c r="I793" s="23">
        <f t="shared" si="25"/>
        <v>567491.83726170228</v>
      </c>
      <c r="J793" s="23">
        <f>induk!T802</f>
        <v>253805.72875000001</v>
      </c>
    </row>
    <row r="794" spans="1:10" ht="15" customHeight="1" x14ac:dyDescent="0.2">
      <c r="A794" s="2">
        <v>790</v>
      </c>
      <c r="B794" s="2">
        <v>1211216</v>
      </c>
      <c r="C794" s="16" t="s">
        <v>25</v>
      </c>
      <c r="D794" s="2">
        <v>523</v>
      </c>
      <c r="E794" s="2">
        <v>82</v>
      </c>
      <c r="F794" s="8">
        <v>2699</v>
      </c>
      <c r="G794" s="10">
        <f t="shared" si="24"/>
        <v>3.0381622823267878E-2</v>
      </c>
      <c r="H794" s="23">
        <f>F794/F$897*induk!C$22</f>
        <v>1781.5619442514244</v>
      </c>
      <c r="I794" s="23">
        <f t="shared" si="25"/>
        <v>569273.3992059537</v>
      </c>
      <c r="J794" s="23">
        <f>induk!T803</f>
        <v>255909.00624999998</v>
      </c>
    </row>
    <row r="795" spans="1:10" ht="15" customHeight="1" x14ac:dyDescent="0.2">
      <c r="A795" s="2">
        <v>791</v>
      </c>
      <c r="B795" s="2">
        <v>6211247</v>
      </c>
      <c r="C795" s="16" t="s">
        <v>851</v>
      </c>
      <c r="D795" s="2">
        <v>523</v>
      </c>
      <c r="E795" s="2">
        <v>60</v>
      </c>
      <c r="F795" s="8">
        <v>556</v>
      </c>
      <c r="G795" s="10">
        <f t="shared" si="24"/>
        <v>0.1079136690647482</v>
      </c>
      <c r="H795" s="23">
        <f>F795/F$897*induk!C$22</f>
        <v>367.00572100918561</v>
      </c>
      <c r="I795" s="23">
        <f t="shared" si="25"/>
        <v>569640.40492696292</v>
      </c>
      <c r="J795" s="23">
        <f>induk!T804</f>
        <v>255909.00624999998</v>
      </c>
    </row>
    <row r="796" spans="1:10" ht="15" customHeight="1" x14ac:dyDescent="0.2">
      <c r="A796" s="2">
        <v>792</v>
      </c>
      <c r="B796" s="2">
        <v>3721166</v>
      </c>
      <c r="C796" s="16" t="s">
        <v>628</v>
      </c>
      <c r="D796" s="2">
        <v>523</v>
      </c>
      <c r="E796" s="2">
        <v>72</v>
      </c>
      <c r="F796" s="8">
        <v>652</v>
      </c>
      <c r="G796" s="10">
        <f t="shared" si="24"/>
        <v>0.11042944785276074</v>
      </c>
      <c r="H796" s="23">
        <f>F796/F$897*induk!C$22</f>
        <v>430.37361528415283</v>
      </c>
      <c r="I796" s="23">
        <f t="shared" si="25"/>
        <v>570070.77854224702</v>
      </c>
      <c r="J796" s="23">
        <f>induk!T805</f>
        <v>255909.00624999998</v>
      </c>
    </row>
    <row r="797" spans="1:10" ht="15" customHeight="1" x14ac:dyDescent="0.2">
      <c r="A797" s="2">
        <v>793</v>
      </c>
      <c r="B797" s="2">
        <v>3721151</v>
      </c>
      <c r="C797" s="16" t="s">
        <v>627</v>
      </c>
      <c r="D797" s="2">
        <v>523</v>
      </c>
      <c r="E797" s="2">
        <v>72</v>
      </c>
      <c r="F797" s="8">
        <v>528</v>
      </c>
      <c r="G797" s="10">
        <f t="shared" si="24"/>
        <v>0.13636363636363635</v>
      </c>
      <c r="H797" s="23">
        <f>F797/F$897*induk!C$22</f>
        <v>348.52341851232012</v>
      </c>
      <c r="I797" s="23">
        <f t="shared" si="25"/>
        <v>570419.30196075933</v>
      </c>
      <c r="J797" s="23">
        <f>induk!T806</f>
        <v>255909.00624999998</v>
      </c>
    </row>
    <row r="798" spans="1:10" ht="15" customHeight="1" x14ac:dyDescent="0.2">
      <c r="A798" s="2">
        <v>794</v>
      </c>
      <c r="B798" s="2">
        <v>1711245</v>
      </c>
      <c r="C798" s="16" t="s">
        <v>81</v>
      </c>
      <c r="D798" s="2">
        <v>523</v>
      </c>
      <c r="E798" s="2">
        <v>50</v>
      </c>
      <c r="F798" s="8">
        <v>274</v>
      </c>
      <c r="G798" s="10">
        <f t="shared" si="24"/>
        <v>0.18248175182481752</v>
      </c>
      <c r="H798" s="23">
        <f>F798/F$897*induk!C$22</f>
        <v>180.86253157646917</v>
      </c>
      <c r="I798" s="23">
        <f t="shared" si="25"/>
        <v>570600.16449233575</v>
      </c>
      <c r="J798" s="23">
        <f>induk!T807</f>
        <v>255909.00624999998</v>
      </c>
    </row>
    <row r="799" spans="1:10" ht="15" customHeight="1" x14ac:dyDescent="0.2">
      <c r="A799" s="2">
        <v>795</v>
      </c>
      <c r="B799" s="2">
        <v>3711373</v>
      </c>
      <c r="C799" s="16" t="s">
        <v>609</v>
      </c>
      <c r="D799" s="2">
        <v>522</v>
      </c>
      <c r="E799" s="2">
        <v>25</v>
      </c>
      <c r="F799" s="8">
        <v>327</v>
      </c>
      <c r="G799" s="10">
        <f t="shared" si="24"/>
        <v>7.64525993883792E-2</v>
      </c>
      <c r="H799" s="23">
        <f>F799/F$897*induk!C$22</f>
        <v>215.84688987410735</v>
      </c>
      <c r="I799" s="23">
        <f t="shared" si="25"/>
        <v>570816.01138220984</v>
      </c>
      <c r="J799" s="23">
        <f>induk!T808</f>
        <v>258012.28375</v>
      </c>
    </row>
    <row r="800" spans="1:10" ht="15" customHeight="1" x14ac:dyDescent="0.2">
      <c r="A800" s="2">
        <v>796</v>
      </c>
      <c r="B800" s="2">
        <v>3851112</v>
      </c>
      <c r="C800" s="16" t="s">
        <v>783</v>
      </c>
      <c r="D800" s="2">
        <v>521</v>
      </c>
      <c r="E800" s="2">
        <v>40</v>
      </c>
      <c r="F800" s="8">
        <v>438</v>
      </c>
      <c r="G800" s="10">
        <f t="shared" si="24"/>
        <v>9.1324200913242004E-2</v>
      </c>
      <c r="H800" s="23">
        <f>F800/F$897*induk!C$22</f>
        <v>289.11601762953831</v>
      </c>
      <c r="I800" s="23">
        <f t="shared" si="25"/>
        <v>571105.12739983934</v>
      </c>
      <c r="J800" s="23">
        <f>induk!T809</f>
        <v>260115.56125000003</v>
      </c>
    </row>
    <row r="801" spans="1:10" ht="15" customHeight="1" x14ac:dyDescent="0.2">
      <c r="A801" s="2">
        <v>797</v>
      </c>
      <c r="B801" s="2">
        <v>6111231</v>
      </c>
      <c r="C801" s="16" t="s">
        <v>814</v>
      </c>
      <c r="D801" s="2">
        <v>521</v>
      </c>
      <c r="E801" s="2">
        <v>50</v>
      </c>
      <c r="F801" s="8">
        <v>355</v>
      </c>
      <c r="G801" s="10">
        <f t="shared" si="24"/>
        <v>0.14084507042253522</v>
      </c>
      <c r="H801" s="23">
        <f>F801/F$897*induk!C$22</f>
        <v>234.32919237097281</v>
      </c>
      <c r="I801" s="23">
        <f t="shared" si="25"/>
        <v>571339.45659221034</v>
      </c>
      <c r="J801" s="23">
        <f>induk!T810</f>
        <v>260115.56125000003</v>
      </c>
    </row>
    <row r="802" spans="1:10" ht="15" customHeight="1" x14ac:dyDescent="0.2">
      <c r="A802" s="2">
        <v>798</v>
      </c>
      <c r="B802" s="2">
        <v>3711067</v>
      </c>
      <c r="C802" s="16" t="s">
        <v>581</v>
      </c>
      <c r="D802" s="2">
        <v>520</v>
      </c>
      <c r="E802" s="2">
        <v>82</v>
      </c>
      <c r="F802" s="8">
        <v>965</v>
      </c>
      <c r="G802" s="10">
        <f t="shared" si="24"/>
        <v>8.4974093264248707E-2</v>
      </c>
      <c r="H802" s="23">
        <f>F802/F$897*induk!C$22</f>
        <v>636.97935390982752</v>
      </c>
      <c r="I802" s="23">
        <f t="shared" si="25"/>
        <v>571976.43594612018</v>
      </c>
      <c r="J802" s="23">
        <f>induk!T811</f>
        <v>262218.83875</v>
      </c>
    </row>
    <row r="803" spans="1:10" ht="15" customHeight="1" x14ac:dyDescent="0.2">
      <c r="A803" s="2">
        <v>799</v>
      </c>
      <c r="B803" s="2">
        <v>7111416</v>
      </c>
      <c r="C803" s="16" t="s">
        <v>893</v>
      </c>
      <c r="D803" s="2">
        <v>519</v>
      </c>
      <c r="E803" s="2">
        <v>20</v>
      </c>
      <c r="F803" s="8">
        <v>636</v>
      </c>
      <c r="G803" s="10">
        <f t="shared" si="24"/>
        <v>3.1446540880503145E-2</v>
      </c>
      <c r="H803" s="23">
        <f>F803/F$897*induk!C$22</f>
        <v>419.81229957165834</v>
      </c>
      <c r="I803" s="23">
        <f t="shared" si="25"/>
        <v>572396.24824569188</v>
      </c>
      <c r="J803" s="23">
        <f>induk!T812</f>
        <v>264322.11625000002</v>
      </c>
    </row>
    <row r="804" spans="1:10" ht="15" customHeight="1" x14ac:dyDescent="0.2">
      <c r="A804" s="2">
        <v>800</v>
      </c>
      <c r="B804" s="2">
        <v>3341201</v>
      </c>
      <c r="C804" s="16" t="s">
        <v>290</v>
      </c>
      <c r="D804" s="2">
        <v>519</v>
      </c>
      <c r="E804" s="2">
        <v>16</v>
      </c>
      <c r="F804" s="8">
        <v>456</v>
      </c>
      <c r="G804" s="10">
        <f t="shared" si="24"/>
        <v>3.5087719298245612E-2</v>
      </c>
      <c r="H804" s="23">
        <f>F804/F$897*induk!C$22</f>
        <v>300.99749780609466</v>
      </c>
      <c r="I804" s="23">
        <f t="shared" si="25"/>
        <v>572697.24574349797</v>
      </c>
      <c r="J804" s="23">
        <f>induk!T813</f>
        <v>264322.11625000002</v>
      </c>
    </row>
    <row r="805" spans="1:10" ht="15" customHeight="1" x14ac:dyDescent="0.2">
      <c r="A805" s="2">
        <v>801</v>
      </c>
      <c r="B805" s="2">
        <v>3231171</v>
      </c>
      <c r="C805" s="16" t="s">
        <v>206</v>
      </c>
      <c r="D805" s="2">
        <v>519</v>
      </c>
      <c r="E805" s="2">
        <v>20</v>
      </c>
      <c r="F805" s="8">
        <v>317</v>
      </c>
      <c r="G805" s="10">
        <f t="shared" si="24"/>
        <v>6.3091482649842268E-2</v>
      </c>
      <c r="H805" s="23">
        <f>F805/F$897*induk!C$22</f>
        <v>209.24606755379824</v>
      </c>
      <c r="I805" s="23">
        <f t="shared" si="25"/>
        <v>572906.49181105173</v>
      </c>
      <c r="J805" s="23">
        <f>induk!T814</f>
        <v>264322.11625000002</v>
      </c>
    </row>
    <row r="806" spans="1:10" ht="15" customHeight="1" x14ac:dyDescent="0.2">
      <c r="A806" s="2">
        <v>802</v>
      </c>
      <c r="B806" s="2">
        <v>6111022</v>
      </c>
      <c r="C806" s="16" t="s">
        <v>793</v>
      </c>
      <c r="D806" s="2">
        <v>519</v>
      </c>
      <c r="E806" s="2">
        <v>60</v>
      </c>
      <c r="F806" s="8">
        <v>659</v>
      </c>
      <c r="G806" s="10">
        <f t="shared" si="24"/>
        <v>9.1047040971168433E-2</v>
      </c>
      <c r="H806" s="23">
        <f>F806/F$897*induk!C$22</f>
        <v>434.99419090836926</v>
      </c>
      <c r="I806" s="23">
        <f t="shared" si="25"/>
        <v>573341.48600196012</v>
      </c>
      <c r="J806" s="23">
        <f>induk!T815</f>
        <v>264322.11625000002</v>
      </c>
    </row>
    <row r="807" spans="1:10" ht="15" customHeight="1" x14ac:dyDescent="0.2">
      <c r="A807" s="2">
        <v>803</v>
      </c>
      <c r="B807" s="2">
        <v>3721383</v>
      </c>
      <c r="C807" s="16" t="s">
        <v>648</v>
      </c>
      <c r="D807" s="2">
        <v>519</v>
      </c>
      <c r="E807" s="2">
        <v>36</v>
      </c>
      <c r="F807" s="8">
        <v>296</v>
      </c>
      <c r="G807" s="10">
        <f t="shared" si="24"/>
        <v>0.12162162162162163</v>
      </c>
      <c r="H807" s="23">
        <f>F807/F$897*induk!C$22</f>
        <v>195.38434068114915</v>
      </c>
      <c r="I807" s="23">
        <f t="shared" si="25"/>
        <v>573536.87034264125</v>
      </c>
      <c r="J807" s="23">
        <f>induk!T816</f>
        <v>264322.11625000002</v>
      </c>
    </row>
    <row r="808" spans="1:10" ht="15" customHeight="1" x14ac:dyDescent="0.2">
      <c r="A808" s="2">
        <v>804</v>
      </c>
      <c r="B808" s="2">
        <v>3511235</v>
      </c>
      <c r="C808" s="16" t="s">
        <v>373</v>
      </c>
      <c r="D808" s="2">
        <v>518</v>
      </c>
      <c r="E808" s="2">
        <v>35</v>
      </c>
      <c r="F808" s="8">
        <v>376</v>
      </c>
      <c r="G808" s="10">
        <f t="shared" si="24"/>
        <v>9.3085106382978719E-2</v>
      </c>
      <c r="H808" s="23">
        <f>F808/F$897*induk!C$22</f>
        <v>248.19091924362189</v>
      </c>
      <c r="I808" s="23">
        <f t="shared" si="25"/>
        <v>573785.06126188487</v>
      </c>
      <c r="J808" s="23">
        <f>induk!T817</f>
        <v>266425.39374999999</v>
      </c>
    </row>
    <row r="809" spans="1:10" ht="15" customHeight="1" x14ac:dyDescent="0.2">
      <c r="A809" s="2">
        <v>805</v>
      </c>
      <c r="B809" s="2">
        <v>3111126</v>
      </c>
      <c r="C809" s="16" t="s">
        <v>136</v>
      </c>
      <c r="D809" s="2">
        <v>517</v>
      </c>
      <c r="E809" s="2">
        <v>32</v>
      </c>
      <c r="F809" s="8">
        <v>98</v>
      </c>
      <c r="G809" s="10">
        <f t="shared" si="24"/>
        <v>0.32653061224489793</v>
      </c>
      <c r="H809" s="23">
        <f>F809/F$897*induk!C$22</f>
        <v>64.688058739029117</v>
      </c>
      <c r="I809" s="23">
        <f t="shared" si="25"/>
        <v>573849.74932062393</v>
      </c>
      <c r="J809" s="23">
        <f>induk!T818</f>
        <v>268528.67125000001</v>
      </c>
    </row>
    <row r="810" spans="1:10" ht="15" customHeight="1" x14ac:dyDescent="0.2">
      <c r="A810" s="2">
        <v>806</v>
      </c>
      <c r="B810" s="2">
        <v>6211286</v>
      </c>
      <c r="C810" s="16" t="s">
        <v>855</v>
      </c>
      <c r="D810" s="2">
        <v>516</v>
      </c>
      <c r="E810" s="2">
        <v>30</v>
      </c>
      <c r="F810" s="8">
        <v>294</v>
      </c>
      <c r="G810" s="10">
        <f t="shared" si="24"/>
        <v>0.10204081632653061</v>
      </c>
      <c r="H810" s="23">
        <f>F810/F$897*induk!C$22</f>
        <v>194.06417621708735</v>
      </c>
      <c r="I810" s="23">
        <f t="shared" si="25"/>
        <v>574043.813496841</v>
      </c>
      <c r="J810" s="23">
        <f>induk!T819</f>
        <v>270631.94874999998</v>
      </c>
    </row>
    <row r="811" spans="1:10" ht="15" customHeight="1" x14ac:dyDescent="0.2">
      <c r="A811" s="2">
        <v>807</v>
      </c>
      <c r="B811" s="2">
        <v>3711311</v>
      </c>
      <c r="C811" s="16" t="s">
        <v>603</v>
      </c>
      <c r="D811" s="2">
        <v>516</v>
      </c>
      <c r="E811" s="2">
        <v>25</v>
      </c>
      <c r="F811" s="8">
        <v>207</v>
      </c>
      <c r="G811" s="10">
        <f t="shared" si="24"/>
        <v>0.12077294685990338</v>
      </c>
      <c r="H811" s="23">
        <f>F811/F$897*induk!C$22</f>
        <v>136.63702203039821</v>
      </c>
      <c r="I811" s="23">
        <f t="shared" si="25"/>
        <v>574180.45051887142</v>
      </c>
      <c r="J811" s="23">
        <f>induk!T820</f>
        <v>270631.94874999998</v>
      </c>
    </row>
    <row r="812" spans="1:10" ht="15" customHeight="1" x14ac:dyDescent="0.2">
      <c r="A812" s="2">
        <v>808</v>
      </c>
      <c r="B812" s="2">
        <v>1411281</v>
      </c>
      <c r="C812" s="16" t="s">
        <v>56</v>
      </c>
      <c r="D812" s="2">
        <v>515</v>
      </c>
      <c r="E812" s="2">
        <v>40</v>
      </c>
      <c r="F812" s="8">
        <v>515</v>
      </c>
      <c r="G812" s="10">
        <f t="shared" si="24"/>
        <v>7.7669902912621352E-2</v>
      </c>
      <c r="H812" s="23">
        <f>F812/F$897*induk!C$22</f>
        <v>339.94234949591834</v>
      </c>
      <c r="I812" s="23">
        <f t="shared" si="25"/>
        <v>574520.39286836737</v>
      </c>
      <c r="J812" s="23">
        <f>induk!T821</f>
        <v>272735.22625000001</v>
      </c>
    </row>
    <row r="813" spans="1:10" ht="15" customHeight="1" x14ac:dyDescent="0.2">
      <c r="A813" s="2">
        <v>809</v>
      </c>
      <c r="B813" s="2">
        <v>3711326</v>
      </c>
      <c r="C813" s="16" t="s">
        <v>604</v>
      </c>
      <c r="D813" s="2">
        <v>515</v>
      </c>
      <c r="E813" s="2">
        <v>25</v>
      </c>
      <c r="F813" s="8">
        <v>287</v>
      </c>
      <c r="G813" s="10">
        <f t="shared" si="24"/>
        <v>8.7108013937282236E-2</v>
      </c>
      <c r="H813" s="23">
        <f>F813/F$897*induk!C$22</f>
        <v>189.44360059287098</v>
      </c>
      <c r="I813" s="23">
        <f t="shared" si="25"/>
        <v>574709.83646896027</v>
      </c>
      <c r="J813" s="23">
        <f>induk!T822</f>
        <v>272735.22625000001</v>
      </c>
    </row>
    <row r="814" spans="1:10" ht="15" customHeight="1" x14ac:dyDescent="0.2">
      <c r="A814" s="2">
        <v>810</v>
      </c>
      <c r="B814" s="2">
        <v>3331102</v>
      </c>
      <c r="C814" s="16" t="s">
        <v>253</v>
      </c>
      <c r="D814" s="2">
        <v>515</v>
      </c>
      <c r="E814" s="2">
        <v>200</v>
      </c>
      <c r="F814" s="8">
        <v>2006</v>
      </c>
      <c r="G814" s="10">
        <f t="shared" si="24"/>
        <v>9.970089730807577E-2</v>
      </c>
      <c r="H814" s="23">
        <f>F814/F$897*induk!C$22</f>
        <v>1324.1249574540041</v>
      </c>
      <c r="I814" s="23">
        <f t="shared" si="25"/>
        <v>576033.96142641432</v>
      </c>
      <c r="J814" s="23">
        <f>induk!T823</f>
        <v>272735.22625000001</v>
      </c>
    </row>
    <row r="815" spans="1:10" ht="15" customHeight="1" x14ac:dyDescent="0.2">
      <c r="A815" s="2">
        <v>811</v>
      </c>
      <c r="B815" s="2">
        <v>3711253</v>
      </c>
      <c r="C815" s="16" t="s">
        <v>597</v>
      </c>
      <c r="D815" s="2">
        <v>515</v>
      </c>
      <c r="E815" s="2">
        <v>25</v>
      </c>
      <c r="F815" s="8">
        <v>191</v>
      </c>
      <c r="G815" s="10">
        <f t="shared" si="24"/>
        <v>0.13089005235602094</v>
      </c>
      <c r="H815" s="23">
        <f>F815/F$897*induk!C$22</f>
        <v>126.07570631790369</v>
      </c>
      <c r="I815" s="23">
        <f t="shared" si="25"/>
        <v>576160.03713273222</v>
      </c>
      <c r="J815" s="23">
        <f>induk!T824</f>
        <v>272735.22625000001</v>
      </c>
    </row>
    <row r="816" spans="1:10" ht="15" customHeight="1" x14ac:dyDescent="0.2">
      <c r="A816" s="2">
        <v>812</v>
      </c>
      <c r="B816" s="2">
        <v>3111134</v>
      </c>
      <c r="C816" s="16" t="s">
        <v>137</v>
      </c>
      <c r="D816" s="2">
        <v>515</v>
      </c>
      <c r="E816" s="2">
        <v>32</v>
      </c>
      <c r="F816" s="8">
        <v>120</v>
      </c>
      <c r="G816" s="10">
        <f t="shared" si="24"/>
        <v>0.26666666666666666</v>
      </c>
      <c r="H816" s="23">
        <f>F816/F$897*induk!C$22</f>
        <v>79.209867843709119</v>
      </c>
      <c r="I816" s="23">
        <f t="shared" si="25"/>
        <v>576239.24700057588</v>
      </c>
      <c r="J816" s="23">
        <f>induk!T825</f>
        <v>272735.22625000001</v>
      </c>
    </row>
    <row r="817" spans="1:10" ht="15" customHeight="1" x14ac:dyDescent="0.2">
      <c r="A817" s="2">
        <v>813</v>
      </c>
      <c r="B817" s="2">
        <v>3711261</v>
      </c>
      <c r="C817" s="16" t="s">
        <v>598</v>
      </c>
      <c r="D817" s="2">
        <v>514</v>
      </c>
      <c r="E817" s="2">
        <v>25</v>
      </c>
      <c r="F817" s="8">
        <v>134</v>
      </c>
      <c r="G817" s="10">
        <f t="shared" si="24"/>
        <v>0.18656716417910449</v>
      </c>
      <c r="H817" s="23">
        <f>F817/F$897*induk!C$22</f>
        <v>88.451019092141848</v>
      </c>
      <c r="I817" s="23">
        <f t="shared" si="25"/>
        <v>576327.69801966799</v>
      </c>
      <c r="J817" s="23">
        <f>induk!T826</f>
        <v>274838.50374999997</v>
      </c>
    </row>
    <row r="818" spans="1:10" ht="15" customHeight="1" x14ac:dyDescent="0.2">
      <c r="A818" s="2">
        <v>814</v>
      </c>
      <c r="B818" s="2">
        <v>1411296</v>
      </c>
      <c r="C818" s="16" t="s">
        <v>57</v>
      </c>
      <c r="D818" s="2">
        <v>513</v>
      </c>
      <c r="E818" s="2">
        <v>16</v>
      </c>
      <c r="F818" s="8">
        <v>316</v>
      </c>
      <c r="G818" s="10">
        <f t="shared" si="24"/>
        <v>5.0632911392405063E-2</v>
      </c>
      <c r="H818" s="23">
        <f>F818/F$897*induk!C$22</f>
        <v>208.58598532176737</v>
      </c>
      <c r="I818" s="23">
        <f t="shared" si="25"/>
        <v>576536.28400498978</v>
      </c>
      <c r="J818" s="23">
        <f>induk!T827</f>
        <v>276941.78125</v>
      </c>
    </row>
    <row r="819" spans="1:10" ht="15" customHeight="1" x14ac:dyDescent="0.2">
      <c r="A819" s="2">
        <v>815</v>
      </c>
      <c r="B819" s="2">
        <v>3811126</v>
      </c>
      <c r="C819" s="16" t="s">
        <v>699</v>
      </c>
      <c r="D819" s="2">
        <v>513</v>
      </c>
      <c r="E819" s="2">
        <v>30</v>
      </c>
      <c r="F819" s="8">
        <v>590</v>
      </c>
      <c r="G819" s="10">
        <f t="shared" si="24"/>
        <v>5.0847457627118647E-2</v>
      </c>
      <c r="H819" s="23">
        <f>F819/F$897*induk!C$22</f>
        <v>389.44851689823651</v>
      </c>
      <c r="I819" s="23">
        <f t="shared" si="25"/>
        <v>576925.73252188799</v>
      </c>
      <c r="J819" s="23">
        <f>induk!T828</f>
        <v>276941.78125</v>
      </c>
    </row>
    <row r="820" spans="1:10" ht="15" customHeight="1" x14ac:dyDescent="0.2">
      <c r="A820" s="2">
        <v>816</v>
      </c>
      <c r="B820" s="2">
        <v>3411385</v>
      </c>
      <c r="C820" s="16" t="s">
        <v>329</v>
      </c>
      <c r="D820" s="2">
        <v>513</v>
      </c>
      <c r="E820" s="2">
        <v>40</v>
      </c>
      <c r="F820" s="8">
        <v>691</v>
      </c>
      <c r="G820" s="10">
        <f t="shared" si="24"/>
        <v>5.7887120115774238E-2</v>
      </c>
      <c r="H820" s="23">
        <f>F820/F$897*induk!C$22</f>
        <v>456.11682233335836</v>
      </c>
      <c r="I820" s="23">
        <f t="shared" si="25"/>
        <v>577381.84934422129</v>
      </c>
      <c r="J820" s="23">
        <f>induk!T829</f>
        <v>276941.78125</v>
      </c>
    </row>
    <row r="821" spans="1:10" ht="15" customHeight="1" x14ac:dyDescent="0.2">
      <c r="A821" s="2">
        <v>817</v>
      </c>
      <c r="B821" s="2">
        <v>6211062</v>
      </c>
      <c r="C821" s="16" t="s">
        <v>836</v>
      </c>
      <c r="D821" s="2">
        <v>513</v>
      </c>
      <c r="E821" s="2">
        <v>50</v>
      </c>
      <c r="F821" s="8">
        <v>614</v>
      </c>
      <c r="G821" s="10">
        <f t="shared" si="24"/>
        <v>8.143322475570032E-2</v>
      </c>
      <c r="H821" s="23">
        <f>F821/F$897*induk!C$22</f>
        <v>405.29049046697833</v>
      </c>
      <c r="I821" s="23">
        <f t="shared" si="25"/>
        <v>577787.13983468828</v>
      </c>
      <c r="J821" s="23">
        <f>induk!T830</f>
        <v>276941.78125</v>
      </c>
    </row>
    <row r="822" spans="1:10" ht="15" customHeight="1" x14ac:dyDescent="0.2">
      <c r="A822" s="2">
        <v>818</v>
      </c>
      <c r="B822" s="4">
        <v>-3331311</v>
      </c>
      <c r="C822" s="16" t="s">
        <v>270</v>
      </c>
      <c r="D822" s="13">
        <v>513</v>
      </c>
      <c r="E822" s="13">
        <v>30</v>
      </c>
      <c r="F822" s="11">
        <v>257</v>
      </c>
      <c r="G822" s="12">
        <f t="shared" si="24"/>
        <v>0.11673151750972763</v>
      </c>
      <c r="H822" s="23">
        <f>F822/F$897*induk!C$22</f>
        <v>169.64113363194369</v>
      </c>
      <c r="I822" s="23">
        <f t="shared" si="25"/>
        <v>577956.78096832021</v>
      </c>
      <c r="J822" s="23">
        <f>induk!T831</f>
        <v>276941.78125</v>
      </c>
    </row>
    <row r="823" spans="1:10" ht="15" customHeight="1" x14ac:dyDescent="0.2">
      <c r="A823" s="2">
        <v>819</v>
      </c>
      <c r="B823" s="4">
        <v>-1711311</v>
      </c>
      <c r="C823" s="16" t="s">
        <v>88</v>
      </c>
      <c r="D823" s="2">
        <v>513</v>
      </c>
      <c r="E823" s="2">
        <v>50</v>
      </c>
      <c r="F823" s="8">
        <v>346</v>
      </c>
      <c r="G823" s="10">
        <f t="shared" si="24"/>
        <v>0.14450867052023122</v>
      </c>
      <c r="H823" s="23">
        <f>F823/F$897*induk!C$22</f>
        <v>228.38845228269463</v>
      </c>
      <c r="I823" s="23">
        <f t="shared" si="25"/>
        <v>578185.16942060285</v>
      </c>
      <c r="J823" s="23">
        <f>induk!T832</f>
        <v>276941.78125</v>
      </c>
    </row>
    <row r="824" spans="1:10" ht="15" customHeight="1" x14ac:dyDescent="0.2">
      <c r="A824" s="2">
        <v>820</v>
      </c>
      <c r="B824" s="2">
        <v>1921226</v>
      </c>
      <c r="C824" s="16" t="s">
        <v>117</v>
      </c>
      <c r="D824" s="2">
        <v>513</v>
      </c>
      <c r="E824" s="2">
        <v>44</v>
      </c>
      <c r="F824" s="8">
        <v>211</v>
      </c>
      <c r="G824" s="10">
        <f t="shared" si="24"/>
        <v>0.20853080568720378</v>
      </c>
      <c r="H824" s="23">
        <f>F824/F$897*induk!C$22</f>
        <v>139.27735095852188</v>
      </c>
      <c r="I824" s="23">
        <f t="shared" si="25"/>
        <v>578324.4467715614</v>
      </c>
      <c r="J824" s="23">
        <f>induk!T833</f>
        <v>276941.78125</v>
      </c>
    </row>
    <row r="825" spans="1:10" ht="15" customHeight="1" x14ac:dyDescent="0.2">
      <c r="A825" s="2">
        <v>821</v>
      </c>
      <c r="B825" s="2">
        <v>3741043</v>
      </c>
      <c r="C825" s="16" t="s">
        <v>683</v>
      </c>
      <c r="D825" s="2">
        <v>513</v>
      </c>
      <c r="E825" s="2">
        <v>50</v>
      </c>
      <c r="F825" s="8">
        <v>193</v>
      </c>
      <c r="G825" s="10">
        <f t="shared" si="24"/>
        <v>0.25906735751295334</v>
      </c>
      <c r="H825" s="23">
        <f>F825/F$897*induk!C$22</f>
        <v>127.3958707819655</v>
      </c>
      <c r="I825" s="23">
        <f t="shared" si="25"/>
        <v>578451.84264234337</v>
      </c>
      <c r="J825" s="23">
        <f>induk!T834</f>
        <v>276941.78125</v>
      </c>
    </row>
    <row r="826" spans="1:10" ht="15" customHeight="1" x14ac:dyDescent="0.2">
      <c r="A826" s="2">
        <v>822</v>
      </c>
      <c r="B826" s="2">
        <v>1921072</v>
      </c>
      <c r="C826" s="16" t="s">
        <v>103</v>
      </c>
      <c r="D826" s="2">
        <v>513</v>
      </c>
      <c r="E826" s="2">
        <v>44</v>
      </c>
      <c r="F826" s="8">
        <v>111</v>
      </c>
      <c r="G826" s="10">
        <f t="shared" si="24"/>
        <v>0.3963963963963964</v>
      </c>
      <c r="H826" s="23">
        <f>F826/F$897*induk!C$22</f>
        <v>73.269127755430929</v>
      </c>
      <c r="I826" s="23">
        <f t="shared" si="25"/>
        <v>578525.1117700988</v>
      </c>
      <c r="J826" s="23">
        <f>induk!T835</f>
        <v>276941.78125</v>
      </c>
    </row>
    <row r="827" spans="1:10" ht="15" customHeight="1" x14ac:dyDescent="0.2">
      <c r="A827" s="2">
        <v>823</v>
      </c>
      <c r="B827" s="2">
        <v>3651102</v>
      </c>
      <c r="C827" s="16" t="s">
        <v>575</v>
      </c>
      <c r="D827" s="2">
        <v>512</v>
      </c>
      <c r="E827" s="2">
        <v>27</v>
      </c>
      <c r="F827" s="8">
        <v>345</v>
      </c>
      <c r="G827" s="10">
        <f t="shared" si="24"/>
        <v>7.8260869565217397E-2</v>
      </c>
      <c r="H827" s="23">
        <f>F827/F$897*induk!C$22</f>
        <v>227.7283700506637</v>
      </c>
      <c r="I827" s="23">
        <f t="shared" si="25"/>
        <v>578752.84014014946</v>
      </c>
      <c r="J827" s="23">
        <f>induk!T836</f>
        <v>279045.05875000003</v>
      </c>
    </row>
    <row r="828" spans="1:10" ht="15" customHeight="1" x14ac:dyDescent="0.2">
      <c r="A828" s="2">
        <v>824</v>
      </c>
      <c r="B828" s="2">
        <v>1711334</v>
      </c>
      <c r="C828" s="16" t="s">
        <v>90</v>
      </c>
      <c r="D828" s="2">
        <v>511</v>
      </c>
      <c r="E828" s="2">
        <v>40</v>
      </c>
      <c r="F828" s="8">
        <v>579</v>
      </c>
      <c r="G828" s="10">
        <f t="shared" si="24"/>
        <v>6.9084628670120898E-2</v>
      </c>
      <c r="H828" s="23">
        <f>F828/F$897*induk!C$22</f>
        <v>382.18761234589647</v>
      </c>
      <c r="I828" s="23">
        <f t="shared" si="25"/>
        <v>579135.02775249537</v>
      </c>
      <c r="J828" s="23">
        <f>induk!T837</f>
        <v>281148.33624999999</v>
      </c>
    </row>
    <row r="829" spans="1:10" ht="15" customHeight="1" x14ac:dyDescent="0.2">
      <c r="A829" s="2">
        <v>825</v>
      </c>
      <c r="B829" s="2">
        <v>1411257</v>
      </c>
      <c r="C829" s="16" t="s">
        <v>53</v>
      </c>
      <c r="D829" s="2">
        <v>511</v>
      </c>
      <c r="E829" s="2">
        <v>40</v>
      </c>
      <c r="F829" s="8">
        <v>324</v>
      </c>
      <c r="G829" s="10">
        <f t="shared" si="24"/>
        <v>0.12345679012345678</v>
      </c>
      <c r="H829" s="23">
        <f>F829/F$897*induk!C$22</f>
        <v>213.86664317801461</v>
      </c>
      <c r="I829" s="23">
        <f t="shared" si="25"/>
        <v>579348.89439567341</v>
      </c>
      <c r="J829" s="23">
        <f>induk!T838</f>
        <v>281148.33624999999</v>
      </c>
    </row>
    <row r="830" spans="1:10" ht="15" customHeight="1" x14ac:dyDescent="0.2">
      <c r="A830" s="2">
        <v>826</v>
      </c>
      <c r="B830" s="2">
        <v>3811134</v>
      </c>
      <c r="C830" s="16" t="s">
        <v>700</v>
      </c>
      <c r="D830" s="2">
        <v>510</v>
      </c>
      <c r="E830" s="2">
        <v>32</v>
      </c>
      <c r="F830" s="8">
        <v>1032</v>
      </c>
      <c r="G830" s="10">
        <f t="shared" si="24"/>
        <v>3.1007751937984496E-2</v>
      </c>
      <c r="H830" s="23">
        <f>F830/F$897*induk!C$22</f>
        <v>681.20486345589848</v>
      </c>
      <c r="I830" s="23">
        <f t="shared" si="25"/>
        <v>580030.09925912926</v>
      </c>
      <c r="J830" s="23">
        <f>induk!T839</f>
        <v>283251.61375000002</v>
      </c>
    </row>
    <row r="831" spans="1:10" ht="15" customHeight="1" x14ac:dyDescent="0.2">
      <c r="A831" s="2">
        <v>827</v>
      </c>
      <c r="B831" s="2">
        <v>3341174</v>
      </c>
      <c r="C831" s="16" t="s">
        <v>287</v>
      </c>
      <c r="D831" s="2">
        <v>510</v>
      </c>
      <c r="E831" s="2">
        <v>50</v>
      </c>
      <c r="F831" s="8">
        <v>980</v>
      </c>
      <c r="G831" s="10">
        <f t="shared" si="24"/>
        <v>5.1020408163265307E-2</v>
      </c>
      <c r="H831" s="23">
        <f>F831/F$897*induk!C$22</f>
        <v>646.88058739029111</v>
      </c>
      <c r="I831" s="23">
        <f t="shared" si="25"/>
        <v>580676.97984651953</v>
      </c>
      <c r="J831" s="23">
        <f>induk!T840</f>
        <v>283251.61375000002</v>
      </c>
    </row>
    <row r="832" spans="1:10" ht="15" customHeight="1" x14ac:dyDescent="0.2">
      <c r="A832" s="2">
        <v>828</v>
      </c>
      <c r="B832" s="2">
        <v>3531201</v>
      </c>
      <c r="C832" s="16" t="s">
        <v>403</v>
      </c>
      <c r="D832" s="2">
        <v>510</v>
      </c>
      <c r="E832" s="2">
        <v>45</v>
      </c>
      <c r="F832" s="8">
        <v>797</v>
      </c>
      <c r="G832" s="10">
        <f t="shared" si="24"/>
        <v>5.6461731493099125E-2</v>
      </c>
      <c r="H832" s="23">
        <f>F832/F$897*induk!C$22</f>
        <v>526.08553892863472</v>
      </c>
      <c r="I832" s="23">
        <f t="shared" si="25"/>
        <v>581203.06538544816</v>
      </c>
      <c r="J832" s="23">
        <f>induk!T841</f>
        <v>283251.61375000002</v>
      </c>
    </row>
    <row r="833" spans="1:12" ht="15" customHeight="1" x14ac:dyDescent="0.2">
      <c r="A833" s="4">
        <v>-829</v>
      </c>
      <c r="B833" s="2">
        <v>1711365</v>
      </c>
      <c r="C833" s="16" t="s">
        <v>93</v>
      </c>
      <c r="D833" s="2">
        <v>510</v>
      </c>
      <c r="E833" s="2">
        <v>50</v>
      </c>
      <c r="F833" s="8">
        <v>273</v>
      </c>
      <c r="G833" s="10">
        <f t="shared" si="24"/>
        <v>0.18315018315018314</v>
      </c>
      <c r="H833" s="23">
        <f>F833/F$897*induk!C$22</f>
        <v>180.20244934443824</v>
      </c>
      <c r="I833" s="23">
        <f t="shared" si="25"/>
        <v>581383.26783479261</v>
      </c>
      <c r="J833" s="23">
        <f>induk!T842</f>
        <v>283251.61375000002</v>
      </c>
    </row>
    <row r="834" spans="1:12" ht="15" customHeight="1" x14ac:dyDescent="0.2">
      <c r="A834" s="4">
        <v>-830</v>
      </c>
      <c r="B834" s="4">
        <v>-3721537</v>
      </c>
      <c r="C834" s="16" t="s">
        <v>659</v>
      </c>
      <c r="D834" s="13">
        <v>510</v>
      </c>
      <c r="E834" s="13">
        <v>20</v>
      </c>
      <c r="F834" s="11">
        <v>0</v>
      </c>
      <c r="G834" s="12" t="e">
        <f t="shared" si="24"/>
        <v>#DIV/0!</v>
      </c>
      <c r="H834" s="23">
        <f>F834/F$897*induk!C$22</f>
        <v>0</v>
      </c>
      <c r="I834" s="23">
        <f t="shared" si="25"/>
        <v>581383.26783479261</v>
      </c>
      <c r="J834" s="23">
        <f>induk!T843</f>
        <v>283251.61375000002</v>
      </c>
    </row>
    <row r="835" spans="1:12" ht="15" customHeight="1" x14ac:dyDescent="0.2">
      <c r="A835" s="2">
        <v>831</v>
      </c>
      <c r="B835" s="2">
        <v>3221064</v>
      </c>
      <c r="C835" s="16" t="s">
        <v>181</v>
      </c>
      <c r="D835" s="2">
        <v>509</v>
      </c>
      <c r="E835" s="2">
        <v>48</v>
      </c>
      <c r="F835" s="8">
        <v>474</v>
      </c>
      <c r="G835" s="10">
        <f t="shared" si="24"/>
        <v>0.10126582278481013</v>
      </c>
      <c r="H835" s="23">
        <f>F835/F$897*induk!C$22</f>
        <v>312.87897798265107</v>
      </c>
      <c r="I835" s="23">
        <f t="shared" si="25"/>
        <v>581696.14681277529</v>
      </c>
      <c r="J835" s="23">
        <f>induk!T844</f>
        <v>285354.89124999999</v>
      </c>
    </row>
    <row r="836" spans="1:12" ht="15" customHeight="1" x14ac:dyDescent="0.2">
      <c r="A836" s="2">
        <v>832</v>
      </c>
      <c r="B836" s="2">
        <v>3711342</v>
      </c>
      <c r="C836" s="16" t="s">
        <v>606</v>
      </c>
      <c r="D836" s="2">
        <v>509</v>
      </c>
      <c r="E836" s="2">
        <v>25</v>
      </c>
      <c r="F836" s="8">
        <v>143</v>
      </c>
      <c r="G836" s="10">
        <f t="shared" si="24"/>
        <v>0.17482517482517482</v>
      </c>
      <c r="H836" s="23">
        <f>F836/F$897*induk!C$22</f>
        <v>94.391759180420038</v>
      </c>
      <c r="I836" s="23">
        <f t="shared" si="25"/>
        <v>581790.53857195575</v>
      </c>
      <c r="J836" s="23">
        <f>induk!T845</f>
        <v>285354.89124999999</v>
      </c>
    </row>
    <row r="837" spans="1:12" ht="15" customHeight="1" x14ac:dyDescent="0.2">
      <c r="A837" s="2">
        <v>833</v>
      </c>
      <c r="B837" s="4">
        <v>-3231043</v>
      </c>
      <c r="C837" s="16" t="s">
        <v>193</v>
      </c>
      <c r="D837" s="2">
        <v>508</v>
      </c>
      <c r="E837" s="2">
        <v>40</v>
      </c>
      <c r="F837" s="8">
        <v>949</v>
      </c>
      <c r="G837" s="10">
        <f t="shared" ref="G837:G896" si="26">E837/F837</f>
        <v>4.214963119072708E-2</v>
      </c>
      <c r="H837" s="23">
        <f>F837/F$897*induk!C$22</f>
        <v>626.41803819733298</v>
      </c>
      <c r="I837" s="23">
        <f t="shared" si="25"/>
        <v>582416.95661015308</v>
      </c>
      <c r="J837" s="23">
        <f>induk!T846</f>
        <v>287458.16875000001</v>
      </c>
    </row>
    <row r="838" spans="1:12" ht="15" customHeight="1" x14ac:dyDescent="0.2">
      <c r="A838" s="2">
        <v>834</v>
      </c>
      <c r="B838" s="2">
        <v>1711373</v>
      </c>
      <c r="C838" s="16" t="s">
        <v>94</v>
      </c>
      <c r="D838" s="2">
        <v>508</v>
      </c>
      <c r="E838" s="2">
        <v>50</v>
      </c>
      <c r="F838" s="8">
        <v>271</v>
      </c>
      <c r="G838" s="10">
        <f t="shared" si="26"/>
        <v>0.18450184501845018</v>
      </c>
      <c r="H838" s="23">
        <f>F838/F$897*induk!C$22</f>
        <v>178.88228488037643</v>
      </c>
      <c r="I838" s="23">
        <f t="shared" si="25"/>
        <v>582595.83889503346</v>
      </c>
      <c r="J838" s="23">
        <f>induk!T847</f>
        <v>287458.16875000001</v>
      </c>
    </row>
    <row r="839" spans="1:12" ht="15" customHeight="1" x14ac:dyDescent="0.2">
      <c r="A839" s="2">
        <v>835</v>
      </c>
      <c r="B839" s="2">
        <v>1711357</v>
      </c>
      <c r="C839" s="16" t="s">
        <v>92</v>
      </c>
      <c r="D839" s="2">
        <v>507</v>
      </c>
      <c r="E839" s="2">
        <v>50</v>
      </c>
      <c r="F839" s="8">
        <v>371</v>
      </c>
      <c r="G839" s="10">
        <f t="shared" si="26"/>
        <v>0.13477088948787061</v>
      </c>
      <c r="H839" s="23">
        <f>F839/F$897*induk!C$22</f>
        <v>244.89050808346735</v>
      </c>
      <c r="I839" s="23">
        <f t="shared" si="25"/>
        <v>582840.72940311697</v>
      </c>
      <c r="J839" s="23">
        <f>induk!T848</f>
        <v>289561.44624999998</v>
      </c>
    </row>
    <row r="840" spans="1:12" ht="15" customHeight="1" x14ac:dyDescent="0.2">
      <c r="A840" s="2">
        <v>836</v>
      </c>
      <c r="B840" s="2">
        <v>3511042</v>
      </c>
      <c r="C840" s="16" t="s">
        <v>354</v>
      </c>
      <c r="D840" s="2">
        <v>504</v>
      </c>
      <c r="E840" s="2">
        <v>40</v>
      </c>
      <c r="F840" s="8">
        <v>366</v>
      </c>
      <c r="G840" s="10">
        <f t="shared" si="26"/>
        <v>0.10928961748633879</v>
      </c>
      <c r="H840" s="23">
        <f>F840/F$897*induk!C$22</f>
        <v>241.59009692331281</v>
      </c>
      <c r="I840" s="23">
        <f t="shared" ref="I840:I896" si="27">I839+H840</f>
        <v>583082.31950004026</v>
      </c>
      <c r="J840" s="23">
        <f>induk!T849</f>
        <v>295871.27875</v>
      </c>
    </row>
    <row r="841" spans="1:12" ht="15" customHeight="1" x14ac:dyDescent="0.2">
      <c r="A841" s="2">
        <v>837</v>
      </c>
      <c r="B841" s="2">
        <v>3531305</v>
      </c>
      <c r="C841" s="16" t="s">
        <v>413</v>
      </c>
      <c r="D841" s="2">
        <v>493</v>
      </c>
      <c r="E841" s="2">
        <v>40</v>
      </c>
      <c r="F841" s="8">
        <v>483</v>
      </c>
      <c r="G841" s="10">
        <f t="shared" si="26"/>
        <v>8.2815734989648032E-2</v>
      </c>
      <c r="H841" s="23">
        <f>F841/F$897*induk!C$22</f>
        <v>318.81971807092924</v>
      </c>
      <c r="I841" s="23">
        <f t="shared" si="27"/>
        <v>583401.13921811117</v>
      </c>
      <c r="J841" s="23">
        <f>induk!T850</f>
        <v>320447.86562499998</v>
      </c>
    </row>
    <row r="842" spans="1:12" ht="15" customHeight="1" x14ac:dyDescent="0.2">
      <c r="A842" s="2">
        <v>838</v>
      </c>
      <c r="B842" s="2">
        <v>1711187</v>
      </c>
      <c r="C842" s="16" t="s">
        <v>75</v>
      </c>
      <c r="D842" s="2">
        <v>493</v>
      </c>
      <c r="E842" s="2">
        <v>40</v>
      </c>
      <c r="F842" s="8">
        <v>308</v>
      </c>
      <c r="G842" s="10">
        <f t="shared" si="26"/>
        <v>0.12987012987012986</v>
      </c>
      <c r="H842" s="23">
        <f>F842/F$897*induk!C$22</f>
        <v>203.30532746552007</v>
      </c>
      <c r="I842" s="23">
        <f t="shared" si="27"/>
        <v>583604.4445455767</v>
      </c>
      <c r="J842" s="23">
        <f>induk!T851</f>
        <v>320447.86562499998</v>
      </c>
    </row>
    <row r="843" spans="1:12" ht="15" customHeight="1" x14ac:dyDescent="0.2">
      <c r="A843" s="2">
        <v>839</v>
      </c>
      <c r="B843" s="2">
        <v>3421074</v>
      </c>
      <c r="C843" s="16" t="s">
        <v>347</v>
      </c>
      <c r="D843" s="2">
        <v>491</v>
      </c>
      <c r="E843" s="2">
        <v>48</v>
      </c>
      <c r="F843" s="8">
        <v>1064</v>
      </c>
      <c r="G843" s="10">
        <f t="shared" si="26"/>
        <v>4.5112781954887216E-2</v>
      </c>
      <c r="H843" s="23">
        <f>F843/F$897*induk!C$22</f>
        <v>702.32749488088746</v>
      </c>
      <c r="I843" s="23">
        <f t="shared" si="27"/>
        <v>584306.77204045758</v>
      </c>
      <c r="J843" s="23">
        <f>induk!T852</f>
        <v>325038.56312499999</v>
      </c>
    </row>
    <row r="844" spans="1:12" ht="15" customHeight="1" x14ac:dyDescent="0.2">
      <c r="A844" s="2">
        <v>840</v>
      </c>
      <c r="B844" s="2">
        <v>7111293</v>
      </c>
      <c r="C844" s="16" t="s">
        <v>881</v>
      </c>
      <c r="D844" s="2">
        <v>491</v>
      </c>
      <c r="E844" s="2">
        <v>50</v>
      </c>
      <c r="F844" s="8">
        <v>719</v>
      </c>
      <c r="G844" s="10">
        <f t="shared" si="26"/>
        <v>6.9541029207232263E-2</v>
      </c>
      <c r="H844" s="23">
        <f>F844/F$897*induk!C$22</f>
        <v>474.59912483022379</v>
      </c>
      <c r="I844" s="23">
        <f t="shared" si="27"/>
        <v>584781.3711652878</v>
      </c>
      <c r="J844" s="23">
        <f>induk!T853</f>
        <v>325038.56312499999</v>
      </c>
    </row>
    <row r="845" spans="1:12" ht="15" customHeight="1" x14ac:dyDescent="0.2">
      <c r="A845" s="2">
        <v>841</v>
      </c>
      <c r="B845" s="2">
        <v>3421066</v>
      </c>
      <c r="C845" s="16" t="s">
        <v>346</v>
      </c>
      <c r="D845" s="2">
        <v>491</v>
      </c>
      <c r="E845" s="2">
        <v>48</v>
      </c>
      <c r="F845" s="8">
        <v>467</v>
      </c>
      <c r="G845" s="10">
        <f t="shared" si="26"/>
        <v>0.10278372591006424</v>
      </c>
      <c r="H845" s="23">
        <f>F845/F$897*induk!C$22</f>
        <v>308.25840235843464</v>
      </c>
      <c r="I845" s="23">
        <f t="shared" si="27"/>
        <v>585089.62956764619</v>
      </c>
      <c r="J845" s="23">
        <f>induk!T854</f>
        <v>325038.56312499999</v>
      </c>
    </row>
    <row r="846" spans="1:12" ht="15" customHeight="1" x14ac:dyDescent="0.2">
      <c r="A846" s="2">
        <v>842</v>
      </c>
      <c r="B846" s="2">
        <v>3831096</v>
      </c>
      <c r="C846" s="16" t="s">
        <v>748</v>
      </c>
      <c r="D846" s="2">
        <v>486</v>
      </c>
      <c r="E846" s="2">
        <v>43</v>
      </c>
      <c r="F846" s="8">
        <v>876</v>
      </c>
      <c r="G846" s="10">
        <f t="shared" si="26"/>
        <v>4.9086757990867577E-2</v>
      </c>
      <c r="H846" s="23">
        <f>F846/F$897*induk!C$22</f>
        <v>578.23203525907661</v>
      </c>
      <c r="I846" s="23">
        <f t="shared" si="27"/>
        <v>585667.86160290532</v>
      </c>
      <c r="J846" s="23">
        <f>induk!T855</f>
        <v>336515.30687500001</v>
      </c>
    </row>
    <row r="847" spans="1:12" ht="15" customHeight="1" x14ac:dyDescent="0.2">
      <c r="A847" s="2">
        <v>843</v>
      </c>
      <c r="B847" s="2">
        <v>3411323</v>
      </c>
      <c r="C847" s="16" t="s">
        <v>323</v>
      </c>
      <c r="D847" s="2">
        <v>486</v>
      </c>
      <c r="E847" s="2">
        <v>50</v>
      </c>
      <c r="F847" s="8">
        <v>814</v>
      </c>
      <c r="G847" s="10">
        <f t="shared" si="26"/>
        <v>6.1425061425061427E-2</v>
      </c>
      <c r="H847" s="23">
        <f>F847/F$897*induk!C$22</f>
        <v>537.30693687316023</v>
      </c>
      <c r="I847" s="23">
        <f t="shared" si="27"/>
        <v>586205.16853977845</v>
      </c>
      <c r="J847" s="23">
        <f>induk!T856</f>
        <v>336515.30687500001</v>
      </c>
      <c r="L847">
        <f>550-428</f>
        <v>122</v>
      </c>
    </row>
    <row r="848" spans="1:12" ht="15" customHeight="1" x14ac:dyDescent="0.2">
      <c r="A848" s="2">
        <v>844</v>
      </c>
      <c r="B848" s="2">
        <v>3411412</v>
      </c>
      <c r="C848" s="16" t="s">
        <v>332</v>
      </c>
      <c r="D848" s="2">
        <v>486</v>
      </c>
      <c r="E848" s="2">
        <v>38</v>
      </c>
      <c r="F848" s="8">
        <v>304</v>
      </c>
      <c r="G848" s="10">
        <f t="shared" si="26"/>
        <v>0.125</v>
      </c>
      <c r="H848" s="23">
        <f>F848/F$897*induk!C$22</f>
        <v>200.66499853739643</v>
      </c>
      <c r="I848" s="23">
        <f t="shared" si="27"/>
        <v>586405.83353831584</v>
      </c>
      <c r="J848" s="23">
        <f>induk!T857</f>
        <v>336515.30687500001</v>
      </c>
    </row>
    <row r="849" spans="1:10" ht="15" customHeight="1" x14ac:dyDescent="0.2">
      <c r="A849" s="2">
        <v>845</v>
      </c>
      <c r="B849" s="2">
        <v>3221072</v>
      </c>
      <c r="C849" s="16" t="s">
        <v>182</v>
      </c>
      <c r="D849" s="2">
        <v>486</v>
      </c>
      <c r="E849" s="2">
        <v>40</v>
      </c>
      <c r="F849" s="8">
        <v>295</v>
      </c>
      <c r="G849" s="10">
        <f t="shared" si="26"/>
        <v>0.13559322033898305</v>
      </c>
      <c r="H849" s="23">
        <f>F849/F$897*induk!C$22</f>
        <v>194.72425844911825</v>
      </c>
      <c r="I849" s="23">
        <f t="shared" si="27"/>
        <v>586600.557796765</v>
      </c>
      <c r="J849" s="23">
        <f>induk!T858</f>
        <v>336515.30687500001</v>
      </c>
    </row>
    <row r="850" spans="1:10" ht="15" customHeight="1" x14ac:dyDescent="0.2">
      <c r="A850" s="2">
        <v>846</v>
      </c>
      <c r="B850" s="2">
        <v>1211023</v>
      </c>
      <c r="C850" s="16" t="s">
        <v>6</v>
      </c>
      <c r="D850" s="2">
        <v>484</v>
      </c>
      <c r="E850" s="2">
        <v>51</v>
      </c>
      <c r="F850" s="8">
        <v>1943</v>
      </c>
      <c r="G850" s="10">
        <f t="shared" si="26"/>
        <v>2.624806999485332E-2</v>
      </c>
      <c r="H850" s="23">
        <f>F850/F$897*induk!C$22</f>
        <v>1282.5397768360567</v>
      </c>
      <c r="I850" s="23">
        <f t="shared" si="27"/>
        <v>587883.09757360106</v>
      </c>
      <c r="J850" s="23">
        <f>induk!T859</f>
        <v>341106.00437500002</v>
      </c>
    </row>
    <row r="851" spans="1:10" ht="15" customHeight="1" x14ac:dyDescent="0.2">
      <c r="A851" s="2">
        <v>847</v>
      </c>
      <c r="B851" s="2">
        <v>3631094</v>
      </c>
      <c r="C851" s="16" t="s">
        <v>560</v>
      </c>
      <c r="D851" s="2">
        <v>482</v>
      </c>
      <c r="E851" s="2">
        <v>125</v>
      </c>
      <c r="F851" s="8">
        <v>1503</v>
      </c>
      <c r="G851" s="10">
        <f t="shared" si="26"/>
        <v>8.316699933466401E-2</v>
      </c>
      <c r="H851" s="23">
        <f>F851/F$897*induk!C$22</f>
        <v>992.10359474245672</v>
      </c>
      <c r="I851" s="23">
        <f t="shared" si="27"/>
        <v>588875.20116834354</v>
      </c>
      <c r="J851" s="23">
        <f>induk!T860</f>
        <v>345696.70187500003</v>
      </c>
    </row>
    <row r="852" spans="1:10" ht="15" customHeight="1" x14ac:dyDescent="0.2">
      <c r="A852" s="2">
        <v>848</v>
      </c>
      <c r="B852" s="2">
        <v>7111304</v>
      </c>
      <c r="C852" s="16" t="s">
        <v>882</v>
      </c>
      <c r="D852" s="2">
        <v>482</v>
      </c>
      <c r="E852" s="2">
        <v>40</v>
      </c>
      <c r="F852" s="8">
        <v>351</v>
      </c>
      <c r="G852" s="10">
        <f t="shared" si="26"/>
        <v>0.11396011396011396</v>
      </c>
      <c r="H852" s="23">
        <f>F852/F$897*induk!C$22</f>
        <v>231.68886344284917</v>
      </c>
      <c r="I852" s="23">
        <f t="shared" si="27"/>
        <v>589106.8900317864</v>
      </c>
      <c r="J852" s="23">
        <f>induk!T861</f>
        <v>345696.70187500003</v>
      </c>
    </row>
    <row r="853" spans="1:10" ht="15" customHeight="1" x14ac:dyDescent="0.2">
      <c r="A853" s="2">
        <v>849</v>
      </c>
      <c r="B853" s="2">
        <v>3631105</v>
      </c>
      <c r="C853" s="16" t="s">
        <v>561</v>
      </c>
      <c r="D853" s="2">
        <v>480</v>
      </c>
      <c r="E853" s="2">
        <v>60</v>
      </c>
      <c r="F853" s="8">
        <v>1375</v>
      </c>
      <c r="G853" s="10">
        <f t="shared" si="26"/>
        <v>4.363636363636364E-2</v>
      </c>
      <c r="H853" s="23">
        <f>F853/F$897*induk!C$22</f>
        <v>907.61306904250023</v>
      </c>
      <c r="I853" s="23">
        <f t="shared" si="27"/>
        <v>590014.50310082885</v>
      </c>
      <c r="J853" s="23">
        <f>induk!T862</f>
        <v>350287.39937500004</v>
      </c>
    </row>
    <row r="854" spans="1:10" ht="15" customHeight="1" x14ac:dyDescent="0.2">
      <c r="A854" s="2">
        <v>850</v>
      </c>
      <c r="B854" s="2">
        <v>3421051</v>
      </c>
      <c r="C854" s="16" t="s">
        <v>345</v>
      </c>
      <c r="D854" s="2">
        <v>478</v>
      </c>
      <c r="E854" s="2">
        <v>48</v>
      </c>
      <c r="F854" s="8">
        <v>1039</v>
      </c>
      <c r="G854" s="10">
        <f t="shared" si="26"/>
        <v>4.6198267564966311E-2</v>
      </c>
      <c r="H854" s="23">
        <f>F854/F$897*induk!C$22</f>
        <v>685.82543908011473</v>
      </c>
      <c r="I854" s="23">
        <f t="shared" si="27"/>
        <v>590700.32853990898</v>
      </c>
      <c r="J854" s="23">
        <f>induk!T863</f>
        <v>354878.09687499999</v>
      </c>
    </row>
    <row r="855" spans="1:10" ht="15" customHeight="1" x14ac:dyDescent="0.2">
      <c r="A855" s="2">
        <v>851</v>
      </c>
      <c r="B855" s="2">
        <v>3361082</v>
      </c>
      <c r="C855" s="16" t="s">
        <v>301</v>
      </c>
      <c r="D855" s="2">
        <v>473</v>
      </c>
      <c r="E855" s="2">
        <v>32</v>
      </c>
      <c r="F855" s="8">
        <v>613</v>
      </c>
      <c r="G855" s="10">
        <f t="shared" si="26"/>
        <v>5.2202283849918436E-2</v>
      </c>
      <c r="H855" s="23">
        <f>F855/F$897*induk!C$22</f>
        <v>404.63040823494742</v>
      </c>
      <c r="I855" s="23">
        <f t="shared" si="27"/>
        <v>591104.95894814387</v>
      </c>
      <c r="J855" s="23">
        <f>induk!T864</f>
        <v>366354.84062500001</v>
      </c>
    </row>
    <row r="856" spans="1:10" ht="15" customHeight="1" x14ac:dyDescent="0.2">
      <c r="A856" s="2">
        <v>852</v>
      </c>
      <c r="B856" s="2">
        <v>3361043</v>
      </c>
      <c r="C856" s="16" t="s">
        <v>297</v>
      </c>
      <c r="D856" s="2">
        <v>473</v>
      </c>
      <c r="E856" s="2">
        <v>16</v>
      </c>
      <c r="F856" s="8">
        <v>204</v>
      </c>
      <c r="G856" s="10">
        <f t="shared" si="26"/>
        <v>7.8431372549019607E-2</v>
      </c>
      <c r="H856" s="23">
        <f>F856/F$897*induk!C$22</f>
        <v>134.65677533430551</v>
      </c>
      <c r="I856" s="23">
        <f t="shared" si="27"/>
        <v>591239.61572347814</v>
      </c>
      <c r="J856" s="23">
        <f>induk!T865</f>
        <v>366354.84062500001</v>
      </c>
    </row>
    <row r="857" spans="1:10" ht="15" customHeight="1" x14ac:dyDescent="0.2">
      <c r="A857" s="2">
        <v>853</v>
      </c>
      <c r="B857" s="2">
        <v>3631121</v>
      </c>
      <c r="C857" s="16" t="s">
        <v>563</v>
      </c>
      <c r="D857" s="2">
        <v>473</v>
      </c>
      <c r="E857" s="2">
        <v>60</v>
      </c>
      <c r="F857" s="8">
        <v>662</v>
      </c>
      <c r="G857" s="10">
        <f t="shared" si="26"/>
        <v>9.0634441087613288E-2</v>
      </c>
      <c r="H857" s="23">
        <f>F857/F$897*induk!C$22</f>
        <v>436.97443760446197</v>
      </c>
      <c r="I857" s="23">
        <f t="shared" si="27"/>
        <v>591676.59016108257</v>
      </c>
      <c r="J857" s="23">
        <f>induk!T866</f>
        <v>366354.84062500001</v>
      </c>
    </row>
    <row r="858" spans="1:10" ht="15" customHeight="1" x14ac:dyDescent="0.2">
      <c r="A858" s="2">
        <v>854</v>
      </c>
      <c r="B858" s="2">
        <v>3651021</v>
      </c>
      <c r="C858" s="16" t="s">
        <v>567</v>
      </c>
      <c r="D858" s="2">
        <v>467</v>
      </c>
      <c r="E858" s="2">
        <v>27</v>
      </c>
      <c r="F858" s="8">
        <v>105</v>
      </c>
      <c r="G858" s="10">
        <f t="shared" si="26"/>
        <v>0.25714285714285712</v>
      </c>
      <c r="H858" s="23">
        <f>F858/F$897*induk!C$22</f>
        <v>69.308634363245488</v>
      </c>
      <c r="I858" s="23">
        <f t="shared" si="27"/>
        <v>591745.8987954458</v>
      </c>
      <c r="J858" s="23">
        <f>induk!T867</f>
        <v>380126.93312499998</v>
      </c>
    </row>
    <row r="859" spans="1:10" ht="15" customHeight="1" x14ac:dyDescent="0.2">
      <c r="A859" s="2">
        <v>855</v>
      </c>
      <c r="B859" s="2">
        <v>6121183</v>
      </c>
      <c r="C859" s="16" t="s">
        <v>830</v>
      </c>
      <c r="D859" s="2">
        <v>463</v>
      </c>
      <c r="E859" s="2">
        <v>6</v>
      </c>
      <c r="F859" s="8">
        <v>38</v>
      </c>
      <c r="G859" s="10">
        <f t="shared" si="26"/>
        <v>0.15789473684210525</v>
      </c>
      <c r="H859" s="23">
        <f>F859/F$897*induk!C$22</f>
        <v>25.083124817174554</v>
      </c>
      <c r="I859" s="23">
        <f t="shared" si="27"/>
        <v>591770.98192026303</v>
      </c>
      <c r="J859" s="23">
        <f>induk!T868</f>
        <v>389308.328125</v>
      </c>
    </row>
    <row r="860" spans="1:10" ht="15" customHeight="1" x14ac:dyDescent="0.2">
      <c r="A860" s="2">
        <v>856</v>
      </c>
      <c r="B860" s="2">
        <v>6211104</v>
      </c>
      <c r="C860" s="16" t="s">
        <v>837</v>
      </c>
      <c r="D860" s="2">
        <v>463</v>
      </c>
      <c r="E860" s="2">
        <v>60</v>
      </c>
      <c r="F860" s="8">
        <v>312</v>
      </c>
      <c r="G860" s="10">
        <f t="shared" si="26"/>
        <v>0.19230769230769232</v>
      </c>
      <c r="H860" s="23">
        <f>F860/F$897*induk!C$22</f>
        <v>205.9456563936437</v>
      </c>
      <c r="I860" s="23">
        <f t="shared" si="27"/>
        <v>591976.92757665669</v>
      </c>
      <c r="J860" s="23">
        <f>induk!T869</f>
        <v>389308.328125</v>
      </c>
    </row>
    <row r="861" spans="1:10" ht="15" customHeight="1" x14ac:dyDescent="0.2">
      <c r="A861" s="2">
        <v>857</v>
      </c>
      <c r="B861" s="2">
        <v>6211216</v>
      </c>
      <c r="C861" s="16" t="s">
        <v>848</v>
      </c>
      <c r="D861" s="2">
        <v>463</v>
      </c>
      <c r="E861" s="2">
        <v>150</v>
      </c>
      <c r="F861" s="8">
        <v>744</v>
      </c>
      <c r="G861" s="10">
        <f t="shared" si="26"/>
        <v>0.20161290322580644</v>
      </c>
      <c r="H861" s="23">
        <f>F861/F$897*induk!C$22</f>
        <v>491.10118063099657</v>
      </c>
      <c r="I861" s="23">
        <f t="shared" si="27"/>
        <v>592468.02875728766</v>
      </c>
      <c r="J861" s="23">
        <f>induk!T870</f>
        <v>389308.328125</v>
      </c>
    </row>
    <row r="862" spans="1:10" ht="15" customHeight="1" x14ac:dyDescent="0.2">
      <c r="A862" s="2">
        <v>858</v>
      </c>
      <c r="B862" s="2">
        <v>3421082</v>
      </c>
      <c r="C862" s="16" t="s">
        <v>348</v>
      </c>
      <c r="D862" s="2">
        <v>443</v>
      </c>
      <c r="E862" s="2">
        <v>72</v>
      </c>
      <c r="F862" s="8">
        <v>1421</v>
      </c>
      <c r="G862" s="10">
        <f t="shared" si="26"/>
        <v>5.0668543279380716E-2</v>
      </c>
      <c r="H862" s="23">
        <f>F862/F$897*induk!C$22</f>
        <v>937.97685171592207</v>
      </c>
      <c r="I862" s="23">
        <f t="shared" si="27"/>
        <v>593406.00560900359</v>
      </c>
      <c r="J862" s="23">
        <f>induk!T871</f>
        <v>435215.30312499998</v>
      </c>
    </row>
    <row r="863" spans="1:10" ht="15" customHeight="1" x14ac:dyDescent="0.2">
      <c r="A863" s="2">
        <v>859</v>
      </c>
      <c r="B863" s="2">
        <v>3421101</v>
      </c>
      <c r="C863" s="16" t="s">
        <v>350</v>
      </c>
      <c r="D863" s="2">
        <v>428</v>
      </c>
      <c r="E863" s="2">
        <v>48</v>
      </c>
      <c r="F863" s="8">
        <v>1012</v>
      </c>
      <c r="G863" s="10">
        <f t="shared" si="26"/>
        <v>4.7430830039525688E-2</v>
      </c>
      <c r="H863" s="23">
        <f>F863/F$897*induk!C$22</f>
        <v>668.00321881528032</v>
      </c>
      <c r="I863" s="23">
        <f t="shared" si="27"/>
        <v>594074.00882781891</v>
      </c>
      <c r="J863" s="23">
        <f>induk!T872</f>
        <v>469645.53437499999</v>
      </c>
    </row>
    <row r="864" spans="1:10" ht="15" customHeight="1" x14ac:dyDescent="0.2">
      <c r="A864" s="2">
        <v>860</v>
      </c>
      <c r="B864" s="2">
        <v>3851023</v>
      </c>
      <c r="C864" s="16" t="s">
        <v>774</v>
      </c>
      <c r="D864" s="2">
        <v>428</v>
      </c>
      <c r="E864" s="2">
        <v>120</v>
      </c>
      <c r="F864" s="8">
        <v>1238</v>
      </c>
      <c r="G864" s="10">
        <f t="shared" si="26"/>
        <v>9.6930533117932149E-2</v>
      </c>
      <c r="H864" s="23">
        <f>F864/F$897*induk!C$22</f>
        <v>817.18180325426567</v>
      </c>
      <c r="I864" s="23">
        <f t="shared" si="27"/>
        <v>594891.1906310732</v>
      </c>
      <c r="J864" s="23">
        <f>induk!T873</f>
        <v>469645.53437499999</v>
      </c>
    </row>
    <row r="865" spans="1:11" ht="15" customHeight="1" x14ac:dyDescent="0.2">
      <c r="A865" s="2">
        <v>861</v>
      </c>
      <c r="B865" s="2">
        <v>3851015</v>
      </c>
      <c r="C865" s="16" t="s">
        <v>773</v>
      </c>
      <c r="D865" s="2">
        <v>426</v>
      </c>
      <c r="E865" s="2">
        <v>100</v>
      </c>
      <c r="F865" s="8">
        <v>1248</v>
      </c>
      <c r="G865" s="10">
        <f t="shared" si="26"/>
        <v>8.0128205128205135E-2</v>
      </c>
      <c r="H865" s="23">
        <f>F865/F$897*induk!C$22</f>
        <v>823.78262557457481</v>
      </c>
      <c r="I865" s="23">
        <f t="shared" si="27"/>
        <v>595714.97325664782</v>
      </c>
      <c r="J865" s="23">
        <f>induk!T874</f>
        <v>474236.231875</v>
      </c>
    </row>
    <row r="866" spans="1:11" ht="15" customHeight="1" x14ac:dyDescent="0.2">
      <c r="A866" s="2">
        <v>862</v>
      </c>
      <c r="B866" s="2">
        <v>3311055</v>
      </c>
      <c r="C866" s="16" t="s">
        <v>222</v>
      </c>
      <c r="D866" s="2">
        <v>421</v>
      </c>
      <c r="E866" s="2">
        <v>111</v>
      </c>
      <c r="F866" s="8">
        <v>1770</v>
      </c>
      <c r="G866" s="10">
        <f t="shared" si="26"/>
        <v>6.2711864406779658E-2</v>
      </c>
      <c r="H866" s="23">
        <f>F866/F$897*induk!C$22</f>
        <v>1168.3455506947096</v>
      </c>
      <c r="I866" s="23">
        <f t="shared" si="27"/>
        <v>596883.31880734256</v>
      </c>
      <c r="J866" s="23">
        <f>induk!T875</f>
        <v>485712.97562499996</v>
      </c>
    </row>
    <row r="867" spans="1:11" ht="15" customHeight="1" x14ac:dyDescent="0.2">
      <c r="A867" s="2">
        <v>863</v>
      </c>
      <c r="B867" s="2">
        <v>3311047</v>
      </c>
      <c r="C867" s="16" t="s">
        <v>221</v>
      </c>
      <c r="D867" s="2">
        <v>414</v>
      </c>
      <c r="E867" s="2">
        <v>79</v>
      </c>
      <c r="F867" s="8">
        <v>700</v>
      </c>
      <c r="G867" s="10">
        <f t="shared" si="26"/>
        <v>0.11285714285714285</v>
      </c>
      <c r="H867" s="23">
        <f>F867/F$897*induk!C$22</f>
        <v>462.05756242163653</v>
      </c>
      <c r="I867" s="23">
        <f t="shared" si="27"/>
        <v>597345.37636976421</v>
      </c>
      <c r="J867" s="23">
        <f>induk!T876</f>
        <v>501780.416875</v>
      </c>
    </row>
    <row r="868" spans="1:11" ht="15" customHeight="1" x14ac:dyDescent="0.2">
      <c r="A868" s="2">
        <v>864</v>
      </c>
      <c r="B868" s="2">
        <v>3311024</v>
      </c>
      <c r="C868" s="16" t="s">
        <v>219</v>
      </c>
      <c r="D868" s="2">
        <v>411</v>
      </c>
      <c r="E868" s="2">
        <v>111</v>
      </c>
      <c r="F868" s="8">
        <v>1396</v>
      </c>
      <c r="G868" s="10">
        <f t="shared" si="26"/>
        <v>7.9512893982808017E-2</v>
      </c>
      <c r="H868" s="23">
        <f>F868/F$897*induk!C$22</f>
        <v>921.47479591514946</v>
      </c>
      <c r="I868" s="23">
        <f t="shared" si="27"/>
        <v>598266.8511656794</v>
      </c>
      <c r="J868" s="23">
        <f>induk!T877</f>
        <v>508666.46312500001</v>
      </c>
    </row>
    <row r="869" spans="1:11" ht="15" customHeight="1" x14ac:dyDescent="0.2">
      <c r="A869" s="2">
        <v>865</v>
      </c>
      <c r="B869" s="2">
        <v>3521044</v>
      </c>
      <c r="C869" s="16" t="s">
        <v>378</v>
      </c>
      <c r="D869" s="2">
        <v>410</v>
      </c>
      <c r="E869" s="2">
        <v>48</v>
      </c>
      <c r="F869" s="8">
        <v>508</v>
      </c>
      <c r="G869" s="10">
        <f t="shared" si="26"/>
        <v>9.4488188976377951E-2</v>
      </c>
      <c r="H869" s="23">
        <f>F869/F$897*induk!C$22</f>
        <v>335.32177387170191</v>
      </c>
      <c r="I869" s="23">
        <f t="shared" si="27"/>
        <v>598602.17293955106</v>
      </c>
      <c r="J869" s="23">
        <f>induk!T878</f>
        <v>510961.81187500001</v>
      </c>
      <c r="K869" t="s">
        <v>936</v>
      </c>
    </row>
    <row r="870" spans="1:11" ht="15" customHeight="1" x14ac:dyDescent="0.2">
      <c r="A870" s="2">
        <v>866</v>
      </c>
      <c r="B870" s="2">
        <v>3311086</v>
      </c>
      <c r="C870" s="16" t="s">
        <v>225</v>
      </c>
      <c r="D870" s="2">
        <v>409</v>
      </c>
      <c r="E870" s="2">
        <v>40</v>
      </c>
      <c r="F870" s="8">
        <v>1099</v>
      </c>
      <c r="G870" s="10">
        <f t="shared" si="26"/>
        <v>3.6396724294813464E-2</v>
      </c>
      <c r="H870" s="23">
        <f>F870/F$897*induk!C$22</f>
        <v>725.43037300196931</v>
      </c>
      <c r="I870" s="23">
        <f t="shared" si="27"/>
        <v>599327.60331255302</v>
      </c>
      <c r="J870" s="23">
        <f>induk!T879</f>
        <v>513257.16062500002</v>
      </c>
    </row>
    <row r="871" spans="1:11" ht="15" customHeight="1" x14ac:dyDescent="0.2">
      <c r="A871" s="2">
        <v>867</v>
      </c>
      <c r="B871" s="2">
        <v>3521021</v>
      </c>
      <c r="C871" s="16" t="s">
        <v>376</v>
      </c>
      <c r="D871" s="2">
        <v>409</v>
      </c>
      <c r="E871" s="2">
        <v>48</v>
      </c>
      <c r="F871" s="8">
        <v>649</v>
      </c>
      <c r="G871" s="10">
        <f t="shared" si="26"/>
        <v>7.3959938366718034E-2</v>
      </c>
      <c r="H871" s="23">
        <f>F871/F$897*induk!C$22</f>
        <v>428.39336858806013</v>
      </c>
      <c r="I871" s="23">
        <f t="shared" si="27"/>
        <v>599755.99668114108</v>
      </c>
      <c r="J871" s="23">
        <f>induk!T880</f>
        <v>513257.16062500002</v>
      </c>
    </row>
    <row r="872" spans="1:11" ht="15" customHeight="1" x14ac:dyDescent="0.2">
      <c r="A872" s="2">
        <v>868</v>
      </c>
      <c r="B872" s="2">
        <v>3521036</v>
      </c>
      <c r="C872" s="16" t="s">
        <v>377</v>
      </c>
      <c r="D872" s="2">
        <v>408</v>
      </c>
      <c r="E872" s="2">
        <v>48</v>
      </c>
      <c r="F872" s="8">
        <v>454</v>
      </c>
      <c r="G872" s="10">
        <f t="shared" si="26"/>
        <v>0.10572687224669604</v>
      </c>
      <c r="H872" s="23">
        <f>F872/F$897*induk!C$22</f>
        <v>299.67733334203285</v>
      </c>
      <c r="I872" s="23">
        <f t="shared" si="27"/>
        <v>600055.67401448311</v>
      </c>
      <c r="J872" s="23">
        <f>induk!T881</f>
        <v>515552.50937500002</v>
      </c>
    </row>
    <row r="873" spans="1:11" ht="15" customHeight="1" x14ac:dyDescent="0.2">
      <c r="A873" s="2">
        <v>869</v>
      </c>
      <c r="B873" s="4">
        <v>-3311105</v>
      </c>
      <c r="C873" s="16" t="s">
        <v>227</v>
      </c>
      <c r="D873" s="13">
        <v>408</v>
      </c>
      <c r="E873" s="13">
        <v>32</v>
      </c>
      <c r="F873" s="11">
        <v>0</v>
      </c>
      <c r="G873" s="12" t="e">
        <f t="shared" si="26"/>
        <v>#DIV/0!</v>
      </c>
      <c r="H873" s="23">
        <f>F873/F$897*induk!C$22</f>
        <v>0</v>
      </c>
      <c r="I873" s="23">
        <f t="shared" si="27"/>
        <v>600055.67401448311</v>
      </c>
      <c r="J873" s="23">
        <f>induk!T882</f>
        <v>515552.50937500002</v>
      </c>
    </row>
    <row r="874" spans="1:11" ht="15" customHeight="1" x14ac:dyDescent="0.2">
      <c r="A874" s="2">
        <v>870</v>
      </c>
      <c r="B874" s="2">
        <v>3521083</v>
      </c>
      <c r="C874" s="16" t="s">
        <v>382</v>
      </c>
      <c r="D874" s="2">
        <v>407</v>
      </c>
      <c r="E874" s="2">
        <v>48</v>
      </c>
      <c r="F874" s="8">
        <v>384</v>
      </c>
      <c r="G874" s="10">
        <f t="shared" si="26"/>
        <v>0.125</v>
      </c>
      <c r="H874" s="23">
        <f>F874/F$897*induk!C$22</f>
        <v>253.47157709986919</v>
      </c>
      <c r="I874" s="23">
        <f t="shared" si="27"/>
        <v>600309.14559158299</v>
      </c>
      <c r="J874" s="23">
        <f>induk!T883</f>
        <v>517847.85812500003</v>
      </c>
    </row>
    <row r="875" spans="1:11" ht="15" customHeight="1" x14ac:dyDescent="0.2">
      <c r="A875" s="2">
        <v>871</v>
      </c>
      <c r="B875" s="2">
        <v>3311032</v>
      </c>
      <c r="C875" s="16" t="s">
        <v>220</v>
      </c>
      <c r="D875" s="2">
        <v>407</v>
      </c>
      <c r="E875" s="2">
        <v>111</v>
      </c>
      <c r="F875" s="8">
        <v>881</v>
      </c>
      <c r="G875" s="10">
        <f t="shared" si="26"/>
        <v>0.12599318955732122</v>
      </c>
      <c r="H875" s="23">
        <f>F875/F$897*induk!C$22</f>
        <v>581.53244641923106</v>
      </c>
      <c r="I875" s="23">
        <f t="shared" si="27"/>
        <v>600890.67803800222</v>
      </c>
      <c r="J875" s="23">
        <f>induk!T884</f>
        <v>517847.85812500003</v>
      </c>
    </row>
    <row r="876" spans="1:11" ht="15" customHeight="1" x14ac:dyDescent="0.2">
      <c r="A876" s="2">
        <v>872</v>
      </c>
      <c r="B876" s="4">
        <v>-3311094</v>
      </c>
      <c r="C876" s="16" t="s">
        <v>226</v>
      </c>
      <c r="D876" s="13">
        <v>407</v>
      </c>
      <c r="E876" s="13">
        <v>32</v>
      </c>
      <c r="F876" s="11">
        <v>0</v>
      </c>
      <c r="G876" s="12" t="e">
        <f t="shared" si="26"/>
        <v>#DIV/0!</v>
      </c>
      <c r="H876" s="23">
        <f>F876/F$897*induk!C$22</f>
        <v>0</v>
      </c>
      <c r="I876" s="23">
        <f t="shared" si="27"/>
        <v>600890.67803800222</v>
      </c>
      <c r="J876" s="23">
        <f>induk!T885</f>
        <v>517847.85812500003</v>
      </c>
    </row>
    <row r="877" spans="1:11" ht="15" customHeight="1" x14ac:dyDescent="0.2">
      <c r="A877" s="2">
        <v>873</v>
      </c>
      <c r="B877" s="2">
        <v>3521075</v>
      </c>
      <c r="C877" s="16" t="s">
        <v>381</v>
      </c>
      <c r="D877" s="2">
        <v>400</v>
      </c>
      <c r="E877" s="2">
        <v>48</v>
      </c>
      <c r="F877" s="8">
        <v>306</v>
      </c>
      <c r="G877" s="10">
        <f t="shared" si="26"/>
        <v>0.15686274509803921</v>
      </c>
      <c r="H877" s="23">
        <f>F877/F$897*induk!C$22</f>
        <v>201.98516300145826</v>
      </c>
      <c r="I877" s="23">
        <f t="shared" si="27"/>
        <v>601092.66320100368</v>
      </c>
      <c r="J877" s="23">
        <f>induk!T886</f>
        <v>533113.86312500003</v>
      </c>
    </row>
    <row r="878" spans="1:11" ht="15" customHeight="1" x14ac:dyDescent="0.2">
      <c r="A878" s="2">
        <v>874</v>
      </c>
      <c r="B878" s="2">
        <v>3521067</v>
      </c>
      <c r="C878" s="16" t="s">
        <v>380</v>
      </c>
      <c r="D878" s="2">
        <v>398</v>
      </c>
      <c r="E878" s="2">
        <v>48</v>
      </c>
      <c r="F878" s="8">
        <v>286</v>
      </c>
      <c r="G878" s="10">
        <f t="shared" si="26"/>
        <v>0.16783216783216784</v>
      </c>
      <c r="H878" s="23">
        <f>F878/F$897*induk!C$22</f>
        <v>188.78351836084008</v>
      </c>
      <c r="I878" s="23">
        <f t="shared" si="27"/>
        <v>601281.4467193645</v>
      </c>
      <c r="J878" s="23">
        <f>induk!T887</f>
        <v>534498.81562500005</v>
      </c>
    </row>
    <row r="879" spans="1:11" ht="15" customHeight="1" x14ac:dyDescent="0.2">
      <c r="A879" s="2">
        <v>875</v>
      </c>
      <c r="B879" s="2">
        <v>3521013</v>
      </c>
      <c r="C879" s="16" t="s">
        <v>375</v>
      </c>
      <c r="D879" s="2">
        <v>384</v>
      </c>
      <c r="E879" s="2">
        <v>48</v>
      </c>
      <c r="F879" s="8">
        <v>723</v>
      </c>
      <c r="G879" s="10">
        <f t="shared" si="26"/>
        <v>6.6390041493775934E-2</v>
      </c>
      <c r="H879" s="23">
        <f>F879/F$897*induk!C$22</f>
        <v>477.23945375834745</v>
      </c>
      <c r="I879" s="23">
        <f t="shared" si="27"/>
        <v>601758.68617312284</v>
      </c>
      <c r="J879" s="23">
        <f>induk!T888</f>
        <v>544193.48312500003</v>
      </c>
    </row>
    <row r="880" spans="1:11" ht="15" customHeight="1" x14ac:dyDescent="0.2">
      <c r="A880" s="2">
        <v>876</v>
      </c>
      <c r="B880" s="2">
        <v>3521052</v>
      </c>
      <c r="C880" s="16" t="s">
        <v>379</v>
      </c>
      <c r="D880" s="2">
        <v>380</v>
      </c>
      <c r="E880" s="2">
        <v>48</v>
      </c>
      <c r="F880" s="8">
        <v>345</v>
      </c>
      <c r="G880" s="10">
        <f t="shared" si="26"/>
        <v>0.1391304347826087</v>
      </c>
      <c r="H880" s="23">
        <f>F880/F$897*induk!C$22</f>
        <v>227.7283700506637</v>
      </c>
      <c r="I880" s="23">
        <f t="shared" si="27"/>
        <v>601986.41454317351</v>
      </c>
      <c r="J880" s="23">
        <f>induk!T889</f>
        <v>546963.38812500006</v>
      </c>
    </row>
    <row r="881" spans="1:10" ht="15" customHeight="1" x14ac:dyDescent="0.2">
      <c r="A881" s="2">
        <v>877</v>
      </c>
      <c r="B881" s="2">
        <v>3521091</v>
      </c>
      <c r="C881" s="16" t="s">
        <v>383</v>
      </c>
      <c r="D881" s="2">
        <v>379</v>
      </c>
      <c r="E881" s="2">
        <v>48</v>
      </c>
      <c r="F881" s="8">
        <v>221</v>
      </c>
      <c r="G881" s="10">
        <f t="shared" si="26"/>
        <v>0.21719457013574661</v>
      </c>
      <c r="H881" s="23">
        <f>F881/F$897*induk!C$22</f>
        <v>145.87817327883096</v>
      </c>
      <c r="I881" s="23">
        <f t="shared" si="27"/>
        <v>602132.29271645239</v>
      </c>
      <c r="J881" s="23">
        <f>induk!T890</f>
        <v>547655.864375</v>
      </c>
    </row>
    <row r="882" spans="1:10" ht="15" customHeight="1" x14ac:dyDescent="0.2">
      <c r="A882" s="2">
        <v>878</v>
      </c>
      <c r="B882" s="4">
        <v>-3571105</v>
      </c>
      <c r="C882" s="16" t="s">
        <v>482</v>
      </c>
      <c r="D882" s="13">
        <v>352</v>
      </c>
      <c r="E882" s="4">
        <v>24</v>
      </c>
      <c r="F882" s="9">
        <v>346</v>
      </c>
      <c r="G882" s="12">
        <f t="shared" si="26"/>
        <v>6.9364161849710976E-2</v>
      </c>
      <c r="H882" s="23">
        <f>F882/F$897*induk!C$22</f>
        <v>228.38845228269463</v>
      </c>
      <c r="I882" s="23">
        <f t="shared" si="27"/>
        <v>602360.68116873503</v>
      </c>
      <c r="J882" s="23">
        <f>induk!T891</f>
        <v>566352.72312500002</v>
      </c>
    </row>
    <row r="883" spans="1:10" ht="15" customHeight="1" x14ac:dyDescent="0.2">
      <c r="A883" s="2">
        <v>879</v>
      </c>
      <c r="B883" s="2">
        <v>3311063</v>
      </c>
      <c r="C883" s="16" t="s">
        <v>223</v>
      </c>
      <c r="D883" s="2">
        <v>348</v>
      </c>
      <c r="E883" s="2">
        <v>95</v>
      </c>
      <c r="F883" s="8">
        <v>719</v>
      </c>
      <c r="G883" s="10">
        <f t="shared" si="26"/>
        <v>0.13212795549374132</v>
      </c>
      <c r="H883" s="23">
        <f>F883/F$897*induk!C$22</f>
        <v>474.59912483022379</v>
      </c>
      <c r="I883" s="23">
        <f t="shared" si="27"/>
        <v>602835.28029356524</v>
      </c>
      <c r="J883" s="23">
        <f>induk!T892</f>
        <v>569122.62812500005</v>
      </c>
    </row>
    <row r="884" spans="1:10" ht="15" customHeight="1" x14ac:dyDescent="0.2">
      <c r="A884" s="2">
        <v>880</v>
      </c>
      <c r="B884" s="2">
        <v>3571055</v>
      </c>
      <c r="C884" s="16" t="s">
        <v>477</v>
      </c>
      <c r="D884" s="2">
        <v>343</v>
      </c>
      <c r="E884" s="2">
        <v>48</v>
      </c>
      <c r="F884" s="8">
        <v>642</v>
      </c>
      <c r="G884" s="10">
        <f t="shared" si="26"/>
        <v>7.476635514018691E-2</v>
      </c>
      <c r="H884" s="23">
        <f>F884/F$897*induk!C$22</f>
        <v>423.77279296384381</v>
      </c>
      <c r="I884" s="23">
        <f t="shared" si="27"/>
        <v>603259.05308652914</v>
      </c>
      <c r="J884" s="23">
        <f>induk!T893</f>
        <v>572585.00937500002</v>
      </c>
    </row>
    <row r="885" spans="1:10" ht="15" customHeight="1" x14ac:dyDescent="0.2">
      <c r="A885" s="2">
        <v>881</v>
      </c>
      <c r="B885" s="2">
        <v>3571071</v>
      </c>
      <c r="C885" s="16" t="s">
        <v>479</v>
      </c>
      <c r="D885" s="2">
        <v>303</v>
      </c>
      <c r="E885" s="2">
        <v>24</v>
      </c>
      <c r="F885" s="8">
        <v>76</v>
      </c>
      <c r="G885" s="10">
        <f t="shared" si="26"/>
        <v>0.31578947368421051</v>
      </c>
      <c r="H885" s="23">
        <f>F885/F$897*induk!C$22</f>
        <v>50.166249634349107</v>
      </c>
      <c r="I885" s="23">
        <f t="shared" si="27"/>
        <v>603309.21933616349</v>
      </c>
      <c r="J885" s="23">
        <f>induk!T894</f>
        <v>600284.05937499995</v>
      </c>
    </row>
    <row r="886" spans="1:10" ht="15" customHeight="1" x14ac:dyDescent="0.2">
      <c r="A886" s="2">
        <v>882</v>
      </c>
      <c r="B886" s="2">
        <v>3571063</v>
      </c>
      <c r="C886" s="16" t="s">
        <v>478</v>
      </c>
      <c r="D886" s="2">
        <v>302</v>
      </c>
      <c r="E886" s="2">
        <v>24</v>
      </c>
      <c r="F886" s="8">
        <v>124</v>
      </c>
      <c r="G886" s="10">
        <f t="shared" si="26"/>
        <v>0.19354838709677419</v>
      </c>
      <c r="H886" s="23">
        <f>F886/F$897*induk!C$22</f>
        <v>81.850196771832756</v>
      </c>
      <c r="I886" s="23">
        <f t="shared" si="27"/>
        <v>603391.06953293527</v>
      </c>
      <c r="J886" s="23">
        <f>induk!T895</f>
        <v>600976.53562500002</v>
      </c>
    </row>
    <row r="887" spans="1:10" ht="15" customHeight="1" x14ac:dyDescent="0.2">
      <c r="A887" s="2">
        <v>883</v>
      </c>
      <c r="B887" s="2">
        <v>3571086</v>
      </c>
      <c r="C887" s="16" t="s">
        <v>480</v>
      </c>
      <c r="D887" s="2">
        <v>302</v>
      </c>
      <c r="E887" s="2">
        <v>12</v>
      </c>
      <c r="F887" s="8">
        <v>47</v>
      </c>
      <c r="G887" s="10">
        <f t="shared" si="26"/>
        <v>0.25531914893617019</v>
      </c>
      <c r="H887" s="23">
        <f>F887/F$897*induk!C$22</f>
        <v>31.023864905452736</v>
      </c>
      <c r="I887" s="23">
        <f t="shared" si="27"/>
        <v>603422.09339784074</v>
      </c>
      <c r="J887" s="23">
        <f>induk!T896</f>
        <v>600976.53562500002</v>
      </c>
    </row>
    <row r="888" spans="1:10" ht="15" customHeight="1" x14ac:dyDescent="0.2">
      <c r="A888" s="2">
        <v>884</v>
      </c>
      <c r="B888" s="2">
        <v>3571094</v>
      </c>
      <c r="C888" s="16" t="s">
        <v>481</v>
      </c>
      <c r="D888" s="2">
        <v>301</v>
      </c>
      <c r="E888" s="2">
        <v>24</v>
      </c>
      <c r="F888" s="8">
        <v>166</v>
      </c>
      <c r="G888" s="10">
        <f t="shared" si="26"/>
        <v>0.14457831325301204</v>
      </c>
      <c r="H888" s="23">
        <f>F888/F$897*induk!C$22</f>
        <v>109.57365051713094</v>
      </c>
      <c r="I888" s="23">
        <f t="shared" si="27"/>
        <v>603531.66704835789</v>
      </c>
      <c r="J888" s="23">
        <f>induk!T897</f>
        <v>601669.01187499997</v>
      </c>
    </row>
    <row r="889" spans="1:10" ht="15" customHeight="1" x14ac:dyDescent="0.2">
      <c r="A889" s="2">
        <v>885</v>
      </c>
      <c r="B889" s="2">
        <v>3421035</v>
      </c>
      <c r="C889" s="16" t="s">
        <v>343</v>
      </c>
      <c r="D889" s="2">
        <v>292</v>
      </c>
      <c r="E889" s="2">
        <v>72</v>
      </c>
      <c r="F889" s="8">
        <v>990</v>
      </c>
      <c r="G889" s="10">
        <f t="shared" si="26"/>
        <v>7.2727272727272724E-2</v>
      </c>
      <c r="H889" s="23">
        <f>F889/F$897*induk!C$22</f>
        <v>653.48140971060025</v>
      </c>
      <c r="I889" s="23">
        <f t="shared" si="27"/>
        <v>604185.14845806849</v>
      </c>
      <c r="J889" s="23">
        <f>induk!T898</f>
        <v>602439.54874999996</v>
      </c>
    </row>
    <row r="890" spans="1:10" ht="15" customHeight="1" x14ac:dyDescent="0.2">
      <c r="A890" s="2">
        <v>886</v>
      </c>
      <c r="B890" s="2">
        <v>3311016</v>
      </c>
      <c r="C890" s="16" t="s">
        <v>218</v>
      </c>
      <c r="D890" s="2">
        <v>291</v>
      </c>
      <c r="E890" s="2">
        <v>79</v>
      </c>
      <c r="F890" s="8">
        <v>902</v>
      </c>
      <c r="G890" s="10">
        <f t="shared" si="26"/>
        <v>8.7583148558758317E-2</v>
      </c>
      <c r="H890" s="23">
        <f>F890/F$897*induk!C$22</f>
        <v>595.39417329188018</v>
      </c>
      <c r="I890" s="23">
        <f t="shared" si="27"/>
        <v>604780.54263136035</v>
      </c>
      <c r="J890" s="23">
        <f>induk!T899</f>
        <v>602489.46625000006</v>
      </c>
    </row>
    <row r="891" spans="1:10" ht="15" customHeight="1" x14ac:dyDescent="0.2">
      <c r="A891" s="2">
        <v>887</v>
      </c>
      <c r="B891" s="2">
        <v>3421043</v>
      </c>
      <c r="C891" s="16" t="s">
        <v>344</v>
      </c>
      <c r="D891" s="2">
        <v>290</v>
      </c>
      <c r="E891" s="2">
        <v>48</v>
      </c>
      <c r="F891" s="8">
        <v>941</v>
      </c>
      <c r="G891" s="10">
        <f t="shared" si="26"/>
        <v>5.1009564293304992E-2</v>
      </c>
      <c r="H891" s="23">
        <f>F891/F$897*induk!C$22</f>
        <v>621.13738034108565</v>
      </c>
      <c r="I891" s="23">
        <f t="shared" si="27"/>
        <v>605401.68001170142</v>
      </c>
      <c r="J891" s="23">
        <f>induk!T900</f>
        <v>602539.38375000004</v>
      </c>
    </row>
    <row r="892" spans="1:10" ht="15" customHeight="1" x14ac:dyDescent="0.2">
      <c r="A892" s="2">
        <v>888</v>
      </c>
      <c r="B892" s="4">
        <v>-3311113</v>
      </c>
      <c r="C892" s="16" t="s">
        <v>228</v>
      </c>
      <c r="D892" s="13">
        <v>288</v>
      </c>
      <c r="E892" s="13">
        <v>32</v>
      </c>
      <c r="F892" s="11">
        <v>0</v>
      </c>
      <c r="G892" s="12" t="e">
        <f t="shared" si="26"/>
        <v>#DIV/0!</v>
      </c>
      <c r="H892" s="23">
        <f>F892/F$897*induk!C$22</f>
        <v>0</v>
      </c>
      <c r="I892" s="23">
        <f t="shared" si="27"/>
        <v>605401.68001170142</v>
      </c>
      <c r="J892" s="23">
        <f>induk!T901</f>
        <v>602639.21875</v>
      </c>
    </row>
    <row r="893" spans="1:10" ht="15" customHeight="1" x14ac:dyDescent="0.2">
      <c r="A893" s="2">
        <v>889</v>
      </c>
      <c r="B893" s="2">
        <v>3421012</v>
      </c>
      <c r="C893" s="16" t="s">
        <v>341</v>
      </c>
      <c r="D893" s="2">
        <v>285</v>
      </c>
      <c r="E893" s="2">
        <v>84</v>
      </c>
      <c r="F893" s="8">
        <v>684</v>
      </c>
      <c r="G893" s="10">
        <f t="shared" si="26"/>
        <v>0.12280701754385964</v>
      </c>
      <c r="H893" s="23">
        <f>F893/F$897*induk!C$22</f>
        <v>451.49624670914199</v>
      </c>
      <c r="I893" s="23">
        <f t="shared" si="27"/>
        <v>605853.17625841056</v>
      </c>
      <c r="J893" s="23">
        <f>induk!T902</f>
        <v>602788.97124999994</v>
      </c>
    </row>
    <row r="894" spans="1:10" ht="15" customHeight="1" x14ac:dyDescent="0.2">
      <c r="A894" s="2">
        <v>890</v>
      </c>
      <c r="B894" s="2">
        <v>3421097</v>
      </c>
      <c r="C894" s="16" t="s">
        <v>349</v>
      </c>
      <c r="D894" s="2">
        <v>284</v>
      </c>
      <c r="E894" s="2">
        <v>54</v>
      </c>
      <c r="F894" s="8">
        <v>273</v>
      </c>
      <c r="G894" s="10">
        <f t="shared" si="26"/>
        <v>0.19780219780219779</v>
      </c>
      <c r="H894" s="23">
        <f>F894/F$897*induk!C$22</f>
        <v>180.20244934443824</v>
      </c>
      <c r="I894" s="23">
        <f t="shared" si="27"/>
        <v>606033.37870775501</v>
      </c>
      <c r="J894" s="23">
        <f>induk!T903</f>
        <v>602838.88875000004</v>
      </c>
    </row>
    <row r="895" spans="1:10" ht="15" customHeight="1" x14ac:dyDescent="0.2">
      <c r="A895" s="2">
        <v>891</v>
      </c>
      <c r="B895" s="2">
        <v>3311071</v>
      </c>
      <c r="C895" s="16" t="s">
        <v>224</v>
      </c>
      <c r="D895" s="2">
        <v>283</v>
      </c>
      <c r="E895" s="2">
        <v>63</v>
      </c>
      <c r="F895" s="8">
        <v>866</v>
      </c>
      <c r="G895" s="10">
        <f t="shared" si="26"/>
        <v>7.2748267898383373E-2</v>
      </c>
      <c r="H895" s="23">
        <f>F895/F$897*induk!C$22</f>
        <v>571.63121293876748</v>
      </c>
      <c r="I895" s="23">
        <f t="shared" si="27"/>
        <v>606605.00992069382</v>
      </c>
      <c r="J895" s="23">
        <f>induk!T904</f>
        <v>602888.80625000002</v>
      </c>
    </row>
    <row r="896" spans="1:10" ht="15" customHeight="1" x14ac:dyDescent="0.2">
      <c r="A896" s="17">
        <v>892</v>
      </c>
      <c r="B896" s="17">
        <v>3421027</v>
      </c>
      <c r="C896" s="18" t="s">
        <v>342</v>
      </c>
      <c r="D896" s="17">
        <v>278</v>
      </c>
      <c r="E896" s="17">
        <v>72</v>
      </c>
      <c r="F896" s="19">
        <v>609</v>
      </c>
      <c r="G896" s="20">
        <f t="shared" si="26"/>
        <v>0.11822660098522167</v>
      </c>
      <c r="H896" s="23">
        <f>F896/F$897*induk!C$22</f>
        <v>401.99007930682382</v>
      </c>
      <c r="I896" s="23">
        <f t="shared" si="27"/>
        <v>607007.0000000007</v>
      </c>
      <c r="J896" s="23">
        <f>induk!T905</f>
        <v>603138.39375000005</v>
      </c>
    </row>
    <row r="897" spans="1:9" x14ac:dyDescent="0.2">
      <c r="A897" s="51" t="s">
        <v>898</v>
      </c>
      <c r="B897" s="52"/>
      <c r="C897" s="53"/>
      <c r="D897" s="21"/>
      <c r="E897" s="22">
        <f>SUM(E5:E896)</f>
        <v>47178</v>
      </c>
      <c r="F897" s="22">
        <f>SUM(F5:F896)</f>
        <v>919593</v>
      </c>
      <c r="G897" s="21"/>
      <c r="H897" s="22">
        <f>SUM(H5:H896)</f>
        <v>607007.0000000007</v>
      </c>
      <c r="I897" s="24"/>
    </row>
  </sheetData>
  <sortState ref="B3:G894">
    <sortCondition descending="1" ref="D3:D894"/>
    <sortCondition ref="G3:G894"/>
  </sortState>
  <mergeCells count="3">
    <mergeCell ref="A897:C897"/>
    <mergeCell ref="A3:J3"/>
    <mergeCell ref="A2:J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induk</vt:lpstr>
      <vt:lpstr>rangking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2019-05-23T04:17:39Z</dcterms:created>
  <dcterms:modified xsi:type="dcterms:W3CDTF">2019-10-14T00:51:20Z</dcterms:modified>
</cp:coreProperties>
</file>