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py3_code\zoe_lable\"/>
    </mc:Choice>
  </mc:AlternateContent>
  <xr:revisionPtr revIDLastSave="0" documentId="13_ncr:1_{A88551DD-0B04-49D5-80A7-DFCB67969B37}" xr6:coauthVersionLast="40" xr6:coauthVersionMax="40" xr10:uidLastSave="{00000000-0000-0000-0000-000000000000}"/>
  <bookViews>
    <workbookView xWindow="0" yWindow="0" windowWidth="28800" windowHeight="12165" xr2:uid="{5E6E5203-848B-4D9F-9F8D-5D5277F94370}"/>
  </bookViews>
  <sheets>
    <sheet name="Project Tracking" sheetId="1" r:id="rId1"/>
    <sheet name="Name Mapping" sheetId="2" r:id="rId2"/>
    <sheet name="Sheet1" sheetId="3" r:id="rId3"/>
    <sheet name="Sheet2" sheetId="4" r:id="rId4"/>
  </sheets>
  <externalReferences>
    <externalReference r:id="rId5"/>
  </externalReferences>
  <definedNames>
    <definedName name="Assignment">[1]Options!$C$2:$C$21</definedName>
    <definedName name="DRI">[1]Options!$B$2:$B$11</definedName>
    <definedName name="Level">[1]Options!$D$2:$D$6</definedName>
    <definedName name="SupportType">[1]Options!$A$2:$A$9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12" i="1" l="1"/>
  <c r="N112" i="1"/>
  <c r="O111" i="1"/>
  <c r="N111" i="1"/>
  <c r="O110" i="1"/>
  <c r="N110" i="1"/>
  <c r="O109" i="1"/>
  <c r="N109" i="1"/>
  <c r="Y108" i="1"/>
  <c r="N108" i="1"/>
  <c r="O107" i="1"/>
  <c r="N107" i="1"/>
  <c r="Y106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O97" i="1"/>
  <c r="Y96" i="1"/>
  <c r="O96" i="1"/>
  <c r="N96" i="1"/>
  <c r="Y95" i="1"/>
  <c r="O95" i="1"/>
  <c r="N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O70" i="1"/>
  <c r="N70" i="1"/>
  <c r="O69" i="1"/>
  <c r="N69" i="1"/>
  <c r="O68" i="1"/>
  <c r="N68" i="1"/>
  <c r="O67" i="1"/>
  <c r="N67" i="1"/>
  <c r="Y66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2" i="1"/>
  <c r="Y41" i="1"/>
  <c r="O38" i="1"/>
  <c r="N38" i="1"/>
  <c r="Y37" i="1"/>
  <c r="N37" i="1"/>
  <c r="Y36" i="1"/>
  <c r="N36" i="1"/>
  <c r="O35" i="1"/>
  <c r="N35" i="1"/>
  <c r="O34" i="1"/>
  <c r="N34" i="1"/>
  <c r="Y33" i="1"/>
  <c r="Y32" i="1"/>
  <c r="Y31" i="1"/>
  <c r="Y30" i="1"/>
  <c r="Y29" i="1"/>
  <c r="Y28" i="1"/>
  <c r="Y27" i="1"/>
  <c r="O26" i="1"/>
  <c r="N26" i="1"/>
  <c r="O25" i="1"/>
  <c r="N25" i="1"/>
  <c r="N24" i="1"/>
  <c r="N23" i="1"/>
  <c r="O22" i="1"/>
  <c r="N22" i="1"/>
  <c r="O21" i="1"/>
  <c r="N21" i="1"/>
  <c r="Y20" i="1"/>
  <c r="Y19" i="1"/>
  <c r="O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O9" i="1"/>
  <c r="N8" i="1"/>
  <c r="N7" i="1"/>
  <c r="O6" i="1"/>
  <c r="O5" i="1"/>
  <c r="Y4" i="1"/>
  <c r="N4" i="1"/>
  <c r="Y3" i="1"/>
  <c r="O3" i="1"/>
  <c r="N3" i="1"/>
  <c r="O2" i="1"/>
  <c r="N2" i="1"/>
</calcChain>
</file>

<file path=xl/sharedStrings.xml><?xml version="1.0" encoding="utf-8"?>
<sst xmlns="http://schemas.openxmlformats.org/spreadsheetml/2006/main" count="1463" uniqueCount="270">
  <si>
    <t>CE Service Number</t>
  </si>
  <si>
    <t>Account</t>
  </si>
  <si>
    <t>Project</t>
  </si>
  <si>
    <t>Priority</t>
  </si>
  <si>
    <t>Chipset</t>
  </si>
  <si>
    <t>Software Product</t>
  </si>
  <si>
    <t>EVT Date</t>
  </si>
  <si>
    <t>DVT Date</t>
  </si>
  <si>
    <t>PVT Date</t>
  </si>
  <si>
    <t>TA Date</t>
  </si>
  <si>
    <t>Camera Projects CCB 
overall Score</t>
  </si>
  <si>
    <t>Volume Projection</t>
  </si>
  <si>
    <t>Account Rating</t>
  </si>
  <si>
    <t>Enter Date</t>
  </si>
  <si>
    <t>Exit Date</t>
  </si>
  <si>
    <t>Assignment (CE)</t>
  </si>
  <si>
    <t>Level</t>
  </si>
  <si>
    <t>Status</t>
  </si>
  <si>
    <t>WE</t>
  </si>
  <si>
    <t>H</t>
  </si>
  <si>
    <t>Weeks</t>
  </si>
  <si>
    <t>Schedule Note</t>
  </si>
  <si>
    <t>Request</t>
  </si>
  <si>
    <t>Service #</t>
  </si>
  <si>
    <t>Basic tuning</t>
  </si>
  <si>
    <t>IQ fine tuning</t>
  </si>
  <si>
    <t>ISP/CPP</t>
  </si>
  <si>
    <t>PDAF
TOF</t>
  </si>
  <si>
    <t>AWB
Color</t>
  </si>
  <si>
    <t>AEC</t>
  </si>
  <si>
    <t>DualCam</t>
  </si>
  <si>
    <t>ADRC</t>
  </si>
  <si>
    <t>Misc</t>
  </si>
  <si>
    <t xml:space="preserve"> Service Details</t>
  </si>
  <si>
    <t>00000928</t>
  </si>
  <si>
    <t>Yulong</t>
  </si>
  <si>
    <t>3705A</t>
  </si>
  <si>
    <t>SB3</t>
  </si>
  <si>
    <t>SDM450</t>
  </si>
  <si>
    <t>SDM450.LA.3.2.1</t>
  </si>
  <si>
    <t>Mid</t>
  </si>
  <si>
    <t>2-Platinum</t>
  </si>
  <si>
    <t>Guangjun He</t>
  </si>
  <si>
    <t>DRI</t>
  </si>
  <si>
    <t>Low</t>
  </si>
  <si>
    <t>in pipeline</t>
  </si>
  <si>
    <t>00000929</t>
  </si>
  <si>
    <t>Huaqin</t>
  </si>
  <si>
    <t>A6005</t>
  </si>
  <si>
    <t>SB4</t>
  </si>
  <si>
    <t>APQ8009</t>
  </si>
  <si>
    <t>MSM8909.LA.3.0.1</t>
  </si>
  <si>
    <t/>
  </si>
  <si>
    <t>Zhiqiang jin</t>
  </si>
  <si>
    <t>Finished</t>
  </si>
  <si>
    <t>00000930</t>
  </si>
  <si>
    <t>OPPO</t>
  </si>
  <si>
    <t>AD015</t>
  </si>
  <si>
    <t>SDM660</t>
  </si>
  <si>
    <t>SDM660.LA.2.1</t>
  </si>
  <si>
    <t>High</t>
  </si>
  <si>
    <t>1-Diamond</t>
  </si>
  <si>
    <t>Hongliang Jing</t>
  </si>
  <si>
    <t>(4/19/2018) Leverage project
[03.27]name change from BD007</t>
  </si>
  <si>
    <t>00000931</t>
  </si>
  <si>
    <t>AD055</t>
  </si>
  <si>
    <t>SDM845</t>
  </si>
  <si>
    <t>SDM845.LA.1.0.1.c4</t>
  </si>
  <si>
    <t xml:space="preserve">(6/1/2018) </t>
  </si>
  <si>
    <t>00000932</t>
  </si>
  <si>
    <t>AD059_India</t>
  </si>
  <si>
    <t>SDM710</t>
  </si>
  <si>
    <t>SDM710.LA.1.0.c3</t>
  </si>
  <si>
    <t>00000933</t>
  </si>
  <si>
    <t>AD066</t>
  </si>
  <si>
    <t>SDM710.LA.2.0</t>
  </si>
  <si>
    <t>ongoing</t>
  </si>
  <si>
    <t>[11/05/2018] Assigned to DRI, case support</t>
  </si>
  <si>
    <t>GuangDong OPPO Mobile Telecommunications Corp. Ltd.</t>
  </si>
  <si>
    <t>Jun Yang</t>
  </si>
  <si>
    <t>00000934</t>
  </si>
  <si>
    <t>BD186</t>
  </si>
  <si>
    <t>SB2</t>
  </si>
  <si>
    <t>SM8150</t>
  </si>
  <si>
    <t>SM8150.LA.1.0</t>
  </si>
  <si>
    <t>Hongliang Jing/Jun Yang/Fan(Shared)</t>
  </si>
  <si>
    <t>Fan Xiao</t>
  </si>
  <si>
    <t>00000935</t>
  </si>
  <si>
    <t>BD189</t>
  </si>
  <si>
    <t>[11/05/2018] case support, same as project BD186</t>
  </si>
  <si>
    <t>00000936</t>
  </si>
  <si>
    <t>BD229</t>
  </si>
  <si>
    <t>SDX50M + SM8150</t>
  </si>
  <si>
    <t>[SM8150.LA.1.5 + SDX50M.TN.2.0].r1</t>
  </si>
  <si>
    <t>00000937</t>
  </si>
  <si>
    <t>TCL</t>
  </si>
  <si>
    <t>Benz</t>
  </si>
  <si>
    <t>SDM429</t>
  </si>
  <si>
    <t>SDM429.LA.1.0</t>
  </si>
  <si>
    <t>Yang Yang</t>
  </si>
  <si>
    <t>[11/5/2018] legacy chipset, Case support</t>
  </si>
  <si>
    <t>00000938</t>
  </si>
  <si>
    <t>CKT</t>
  </si>
  <si>
    <t>BONG</t>
  </si>
  <si>
    <t>(11/27) First 660 project of CKT</t>
  </si>
  <si>
    <t>Boen Song</t>
  </si>
  <si>
    <t>ServiceLab-TS</t>
  </si>
  <si>
    <t>00000939</t>
  </si>
  <si>
    <t xml:space="preserve">HeYuan </t>
  </si>
  <si>
    <t>C800_Newsan</t>
  </si>
  <si>
    <t>MSM8940</t>
  </si>
  <si>
    <t>MSM8940.LA.3.0.1</t>
  </si>
  <si>
    <t>00000940</t>
  </si>
  <si>
    <t>D2_Latam</t>
  </si>
  <si>
    <t>MSM8953</t>
  </si>
  <si>
    <t>MSM8953.LA.3.0.1</t>
  </si>
  <si>
    <t>Zhiqiang Jin</t>
  </si>
  <si>
    <t>00000542</t>
  </si>
  <si>
    <t>Xiaomi</t>
  </si>
  <si>
    <t>D2T</t>
  </si>
  <si>
    <t>Mingchen Gao</t>
  </si>
  <si>
    <t>(5/26/2018) SDM660 project, low risk</t>
  </si>
  <si>
    <t>Yaoyao Hou</t>
  </si>
  <si>
    <t>00000948</t>
  </si>
  <si>
    <t>DD155</t>
  </si>
  <si>
    <t>00000949</t>
  </si>
  <si>
    <t>Huawei</t>
  </si>
  <si>
    <t>Dubai(In-house)</t>
  </si>
  <si>
    <t>SDM450.LA.3.2</t>
  </si>
  <si>
    <t>[11/5/2018] Case support mainly</t>
  </si>
  <si>
    <t>00000944</t>
  </si>
  <si>
    <t>E5</t>
  </si>
  <si>
    <t>SDM845.LA.1.0</t>
  </si>
  <si>
    <t>[7/27/2018] E5 will run DxO for both Rear and front camera, 
Mingchen Gao: 7/2 - 9/30, fine tuning(2), ISP/CPP(2)
Gary Ge(lab): 8/27 - 9/7, fine tuning(1), ISP/CPP(1)
Albert Guo(lab): 8/27 - 9/7,  AWB(2)
Gary Ge(lab): 9/20 - 9/30, ISP/CPP(2)
Albert Guo(lab): 9/20 - 9/30,  AWB(2)
Yaoyao Hou: 7/2 - 9/30, AEC(4)
Jintao Xu:8/27 - 9/14, AF(2)</t>
  </si>
  <si>
    <t>Gary Ge</t>
  </si>
  <si>
    <t>Service Lab</t>
  </si>
  <si>
    <t>Albert Guo</t>
  </si>
  <si>
    <t>Jintao Xu</t>
  </si>
  <si>
    <t>00000950</t>
  </si>
  <si>
    <t>E5G</t>
  </si>
  <si>
    <t>[SM8150.LA.1.5 + SDX50M.TN.2.0]</t>
  </si>
  <si>
    <t>[11/5/2018] Leverage F1, same camera module</t>
  </si>
  <si>
    <t>00000945</t>
  </si>
  <si>
    <t>E8</t>
  </si>
  <si>
    <t>00000942</t>
  </si>
  <si>
    <t>ED007</t>
  </si>
  <si>
    <t>SDM845.LA.2.0</t>
  </si>
  <si>
    <t>00000941</t>
  </si>
  <si>
    <t>ED017</t>
  </si>
  <si>
    <t>[6/1] name changed from ED017_NA to ED017
(4/20/2018) Flagship OPPO project on SDM845 with dual camera</t>
  </si>
  <si>
    <t>Ke He</t>
  </si>
  <si>
    <t>00000943</t>
  </si>
  <si>
    <t>ED103</t>
  </si>
  <si>
    <t>Fan Xiao: 10/08 - 10/20, ISP(1)</t>
  </si>
  <si>
    <t xml:space="preserve">Hongliang Jing: 10/08 - 10/20, AWB(1) </t>
  </si>
  <si>
    <t>Jun Yang(Shared)/Fan Xiao: 10/08 - 10/20, AF (1)</t>
  </si>
  <si>
    <t>Ke He (Lab)(Shared) : 10/25 - 11/16, basic tuning(1), ISP(1)</t>
  </si>
  <si>
    <t>Boen (Lab)(Shared) : 10/25 - 11/16, basic tuning(1), ISP(1)</t>
  </si>
  <si>
    <t xml:space="preserve">Hongliang Jing: 10/25 - 11/16, basic tuning(1), AWB(1) </t>
  </si>
  <si>
    <t>Jun Yang(Shared): 10/08 - 10/20, basic tuning(1)</t>
  </si>
  <si>
    <t>Fan Xiao: 10/08 - 10/20, AF (1)</t>
  </si>
  <si>
    <t>Ke He (Lab)(Shared) : 11/19 - 12/07, ISP(1)</t>
  </si>
  <si>
    <t>Boen (Lab)(Shared) : 11/19 - 12/07, ISP(1)</t>
  </si>
  <si>
    <t xml:space="preserve">Hongliang Jing: 11/19 - 12/07, AWB(1) </t>
  </si>
  <si>
    <t>Jun Yang(Shared): 11/19 - 12/07, AF(1)</t>
  </si>
  <si>
    <t>Ke He (Lab)(Shared) : 12/10 - 1/28, ISP(4)</t>
  </si>
  <si>
    <t>Boen (Lab)(Shared) : 12/10 - 1/28, ISP(4)</t>
  </si>
  <si>
    <t xml:space="preserve">Hongliang Jing: 12/10 - 1/28, AWB(4) </t>
  </si>
  <si>
    <t>Jun Yang(Shared): 12/10 - 1/28, AF(4)</t>
  </si>
  <si>
    <t>Fan Xiao: 12/10 - 1/28, AF (4)</t>
  </si>
  <si>
    <t>Ke He (Lab)(Shared) : 2/18 - 2/28, basic tuning(1), ISP(1)</t>
  </si>
  <si>
    <t>Boen (Lab)(Shared) : 2/18 - 2/28, basic tuning(1), ISP(1)</t>
  </si>
  <si>
    <t xml:space="preserve">Hongliang Jing: 2/18 - 2/28, basic tuning(1), AWB(1) </t>
  </si>
  <si>
    <t>Jun Yang(Shared): 2/18 - 2/28, basic tuning(1)</t>
  </si>
  <si>
    <t>Fan Xiao: 2/18 - 2/28, AF (1)</t>
  </si>
  <si>
    <t>00000951</t>
  </si>
  <si>
    <t>ED109</t>
  </si>
  <si>
    <t>[11/05/2018] Assigned to DRI, same as project ED103</t>
  </si>
  <si>
    <t>00000952</t>
  </si>
  <si>
    <t>ED113</t>
  </si>
  <si>
    <t xml:space="preserve">	00000953</t>
  </si>
  <si>
    <t>ED139</t>
  </si>
  <si>
    <t>00000927</t>
  </si>
  <si>
    <t>F1</t>
  </si>
  <si>
    <t>SB1</t>
  </si>
  <si>
    <t>SDM855.LA.1.0</t>
  </si>
  <si>
    <t>F11</t>
  </si>
  <si>
    <t>[11/23/2018] Name changed from F10
[11/5/2018] same support resource as F1</t>
  </si>
  <si>
    <t>00000946</t>
  </si>
  <si>
    <t>F2</t>
  </si>
  <si>
    <t>Mingcheng Gao</t>
  </si>
  <si>
    <t>00000947</t>
  </si>
  <si>
    <t>F3A</t>
  </si>
  <si>
    <t>SM6150</t>
  </si>
  <si>
    <t>SM6150.LA.1.0</t>
  </si>
  <si>
    <t>[11/5/2018] same support resource as F1</t>
  </si>
  <si>
    <t xml:space="preserve">	00000954</t>
  </si>
  <si>
    <t>F3B</t>
  </si>
  <si>
    <t>00000955</t>
  </si>
  <si>
    <t>Lenovo</t>
  </si>
  <si>
    <t>Foles</t>
  </si>
  <si>
    <t>Neo Zha</t>
  </si>
  <si>
    <t>00000956</t>
  </si>
  <si>
    <t>Golf lite</t>
  </si>
  <si>
    <t>MSM8917</t>
  </si>
  <si>
    <t>MSM8940.LA.3.0.1.c1</t>
  </si>
  <si>
    <t xml:space="preserve">(5/25/2018) </t>
  </si>
  <si>
    <t>00000957</t>
  </si>
  <si>
    <t>Lenovo Mobile Communication Technology Ltd.</t>
  </si>
  <si>
    <t>Heart</t>
  </si>
  <si>
    <t>00000958</t>
  </si>
  <si>
    <t>Longcheer</t>
  </si>
  <si>
    <t>L2052</t>
  </si>
  <si>
    <t>SDM636</t>
  </si>
  <si>
    <t>SDM636.LA.2.1</t>
  </si>
  <si>
    <t>00000959</t>
  </si>
  <si>
    <t>L6882</t>
  </si>
  <si>
    <t>SDM630</t>
  </si>
  <si>
    <t>Zhenhua Qiang</t>
  </si>
  <si>
    <t>TS</t>
  </si>
  <si>
    <t>00000960</t>
  </si>
  <si>
    <t>L9500(EE)-GM</t>
  </si>
  <si>
    <t>Donglian Zeng</t>
  </si>
  <si>
    <t>[10.10]chipset changed from SDM630 to SDM660</t>
  </si>
  <si>
    <t>00000961</t>
  </si>
  <si>
    <t>Lake LTA</t>
  </si>
  <si>
    <t>00000962</t>
  </si>
  <si>
    <t>Lake RoW</t>
  </si>
  <si>
    <t xml:space="preserve">	00000963</t>
  </si>
  <si>
    <t>Meizu</t>
  </si>
  <si>
    <t>M1822</t>
  </si>
  <si>
    <t>00000789</t>
  </si>
  <si>
    <t>M1852</t>
  </si>
  <si>
    <t>SDM670</t>
  </si>
  <si>
    <t>SDM670.LA.1.0</t>
  </si>
  <si>
    <t>(5/25/2018) Leverage M1882, different rear sensors</t>
  </si>
  <si>
    <t>Xin Huang</t>
  </si>
  <si>
    <t>Weitao Lin</t>
  </si>
  <si>
    <t>Chenlin Wang</t>
  </si>
  <si>
    <t>Name in CE Service System</t>
  </si>
  <si>
    <t>Assignment (CE) Name in Project Tracking Sheet</t>
  </si>
  <si>
    <t>Peiguang Ge</t>
  </si>
  <si>
    <t xml:space="preserve">Hongliang Jing	</t>
  </si>
  <si>
    <t>Jun Yang (juyang@qct.qualcomm.com)</t>
  </si>
  <si>
    <t>Zha Neo</t>
  </si>
  <si>
    <t>Yang Yang (yanyan@qct.qualcomm.com)</t>
  </si>
  <si>
    <t>Monkey Hou</t>
  </si>
  <si>
    <t>Support Type</t>
    <phoneticPr fontId="12" type="noConversion"/>
  </si>
  <si>
    <t>DRI</t>
    <phoneticPr fontId="12" type="noConversion"/>
  </si>
  <si>
    <t>ServiceLab-TS</t>
    <phoneticPr fontId="12" type="noConversion"/>
  </si>
  <si>
    <t>A</t>
    <phoneticPr fontId="12" type="noConversion"/>
  </si>
  <si>
    <t>B</t>
    <phoneticPr fontId="12" type="noConversion"/>
  </si>
  <si>
    <t>AEC</t>
    <phoneticPr fontId="12" type="noConversion"/>
  </si>
  <si>
    <t>AE Tuning</t>
    <phoneticPr fontId="12" type="noConversion"/>
  </si>
  <si>
    <t>ADRC</t>
    <phoneticPr fontId="12" type="noConversion"/>
  </si>
  <si>
    <t>Misc</t>
    <phoneticPr fontId="12" type="noConversion"/>
  </si>
  <si>
    <t>Support Type1</t>
  </si>
  <si>
    <t>Support Type2</t>
  </si>
  <si>
    <t>Initial Tuning</t>
  </si>
  <si>
    <t>Other ISP/CPP Block Tuning</t>
  </si>
  <si>
    <t>Noise/Sharpness Tuning</t>
  </si>
  <si>
    <t>AF Tuning</t>
  </si>
  <si>
    <t>AWB Tuning</t>
  </si>
  <si>
    <t>Other Feature Tuning</t>
  </si>
  <si>
    <t>Contrast and Dynamic Range</t>
  </si>
  <si>
    <t>Miscellaneous Tuning</t>
  </si>
  <si>
    <t>PDAFTOF</t>
  </si>
  <si>
    <t>AWBColor</t>
  </si>
  <si>
    <t>Debug Lab</t>
  </si>
  <si>
    <t>TS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</si>
</sst>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Calibri"/>
      <scheme val="minor"/>
    </font>
    <font>
      <sz val="9"/>
      <name val="Calibri"/>
      <family val="2"/>
      <scheme val="minor"/>
    </font>
    <font>
      <sz val="10"/>
      <name val="Calibri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87">
    <xf numFmtId="0" fontId="0" fillId="0" borderId="0" xfId="0"/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0" borderId="1" xfId="0" applyFont="1" applyBorder="1" applyAlignment="1">
      <alignment horizontal="left"/>
    </xf>
    <xf numFmtId="0" fontId="4" fillId="4" borderId="1" xfId="0" applyFont="1" applyFill="1" applyBorder="1" applyAlignment="1"/>
    <xf numFmtId="0" fontId="3" fillId="0" borderId="1" xfId="0" applyFont="1" applyBorder="1" applyAlignment="1"/>
    <xf numFmtId="0" fontId="3" fillId="0" borderId="2" xfId="0" applyFont="1" applyFill="1" applyBorder="1" applyAlignment="1"/>
    <xf numFmtId="0" fontId="3" fillId="0" borderId="3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5" fillId="0" borderId="1" xfId="0" applyFont="1" applyFill="1" applyBorder="1"/>
    <xf numFmtId="14" fontId="5" fillId="0" borderId="1" xfId="0" applyNumberFormat="1" applyFont="1" applyFill="1" applyBorder="1" applyAlignment="1">
      <alignment horizontal="right"/>
    </xf>
    <xf numFmtId="0" fontId="3" fillId="5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/>
    <xf numFmtId="14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14" fontId="3" fillId="0" borderId="1" xfId="0" applyNumberFormat="1" applyFont="1" applyFill="1" applyBorder="1" applyAlignment="1">
      <alignment horizontal="left"/>
    </xf>
    <xf numFmtId="0" fontId="3" fillId="2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/>
    <xf numFmtId="0" fontId="6" fillId="0" borderId="3" xfId="0" applyFont="1" applyFill="1" applyBorder="1" applyAlignment="1"/>
    <xf numFmtId="0" fontId="6" fillId="0" borderId="4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14" fontId="6" fillId="0" borderId="1" xfId="0" applyNumberFormat="1" applyFont="1" applyFill="1" applyBorder="1" applyAlignment="1">
      <alignment horizontal="left" vertical="top"/>
    </xf>
    <xf numFmtId="14" fontId="6" fillId="0" borderId="1" xfId="0" applyNumberFormat="1" applyFont="1" applyFill="1" applyBorder="1" applyAlignment="1">
      <alignment horizontal="left" vertical="top"/>
    </xf>
    <xf numFmtId="14" fontId="6" fillId="0" borderId="1" xfId="0" applyNumberFormat="1" applyFont="1" applyFill="1" applyBorder="1" applyAlignment="1">
      <alignment horizontal="left"/>
    </xf>
    <xf numFmtId="0" fontId="6" fillId="2" borderId="3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3" fillId="0" borderId="1" xfId="0" applyFont="1" applyFill="1" applyBorder="1" applyAlignment="1"/>
    <xf numFmtId="0" fontId="6" fillId="0" borderId="4" xfId="0" applyFont="1" applyFill="1" applyBorder="1" applyAlignment="1"/>
    <xf numFmtId="0" fontId="3" fillId="0" borderId="3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6" fillId="0" borderId="3" xfId="0" applyFont="1" applyFill="1" applyBorder="1" applyAlignment="1">
      <alignment horizontal="left" vertical="top"/>
    </xf>
    <xf numFmtId="14" fontId="6" fillId="0" borderId="3" xfId="0" applyNumberFormat="1" applyFont="1" applyFill="1" applyBorder="1" applyAlignment="1">
      <alignment horizontal="left" vertical="top"/>
    </xf>
    <xf numFmtId="14" fontId="6" fillId="0" borderId="3" xfId="0" applyNumberFormat="1" applyFont="1" applyFill="1" applyBorder="1" applyAlignment="1">
      <alignment horizontal="left" vertical="top"/>
    </xf>
    <xf numFmtId="14" fontId="6" fillId="0" borderId="3" xfId="0" applyNumberFormat="1" applyFont="1" applyFill="1" applyBorder="1" applyAlignment="1">
      <alignment horizontal="left"/>
    </xf>
    <xf numFmtId="49" fontId="7" fillId="0" borderId="0" xfId="0" applyNumberFormat="1" applyFont="1"/>
    <xf numFmtId="0" fontId="6" fillId="0" borderId="5" xfId="0" applyFont="1" applyFill="1" applyBorder="1" applyAlignment="1"/>
    <xf numFmtId="0" fontId="6" fillId="0" borderId="6" xfId="0" applyFont="1" applyFill="1" applyBorder="1" applyAlignment="1"/>
    <xf numFmtId="0" fontId="5" fillId="0" borderId="3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 vertical="top"/>
    </xf>
    <xf numFmtId="14" fontId="5" fillId="0" borderId="7" xfId="0" applyNumberFormat="1" applyFont="1" applyFill="1" applyBorder="1" applyAlignment="1">
      <alignment horizontal="left" vertical="top"/>
    </xf>
    <xf numFmtId="14" fontId="5" fillId="0" borderId="7" xfId="0" applyNumberFormat="1" applyFont="1" applyFill="1" applyBorder="1" applyAlignment="1">
      <alignment horizontal="right" vertical="top"/>
    </xf>
    <xf numFmtId="14" fontId="3" fillId="0" borderId="1" xfId="0" applyNumberFormat="1" applyFont="1" applyFill="1" applyBorder="1" applyAlignment="1"/>
    <xf numFmtId="0" fontId="3" fillId="0" borderId="3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14" fontId="3" fillId="0" borderId="1" xfId="0" applyNumberFormat="1" applyFont="1" applyFill="1" applyBorder="1" applyAlignment="1">
      <alignment horizontal="left" vertical="top"/>
    </xf>
    <xf numFmtId="14" fontId="3" fillId="0" borderId="1" xfId="0" applyNumberFormat="1" applyFont="1" applyFill="1" applyBorder="1" applyAlignment="1">
      <alignment horizontal="right" vertical="top"/>
    </xf>
    <xf numFmtId="14" fontId="5" fillId="0" borderId="1" xfId="0" applyNumberFormat="1" applyFont="1" applyFill="1" applyBorder="1" applyAlignment="1"/>
    <xf numFmtId="0" fontId="8" fillId="0" borderId="3" xfId="0" applyFont="1" applyFill="1" applyBorder="1" applyAlignment="1">
      <alignment horizontal="left" vertical="center"/>
    </xf>
    <xf numFmtId="49" fontId="3" fillId="0" borderId="8" xfId="0" applyNumberFormat="1" applyFont="1" applyFill="1" applyBorder="1" applyAlignment="1">
      <alignment horizontal="left" vertical="center"/>
    </xf>
    <xf numFmtId="0" fontId="3" fillId="5" borderId="1" xfId="0" applyNumberFormat="1" applyFont="1" applyFill="1" applyBorder="1" applyAlignment="1">
      <alignment horizontal="center" vertical="center"/>
    </xf>
    <xf numFmtId="14" fontId="3" fillId="0" borderId="9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4" fontId="9" fillId="0" borderId="1" xfId="0" applyNumberFormat="1" applyFont="1" applyFill="1" applyBorder="1" applyAlignment="1">
      <alignment horizontal="left" vertical="center"/>
    </xf>
    <xf numFmtId="14" fontId="9" fillId="0" borderId="1" xfId="0" applyNumberFormat="1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5" fillId="0" borderId="4" xfId="0" applyFont="1" applyFill="1" applyBorder="1"/>
    <xf numFmtId="49" fontId="3" fillId="0" borderId="3" xfId="0" applyNumberFormat="1" applyFont="1" applyFill="1" applyBorder="1" applyAlignment="1">
      <alignment horizontal="left" vertical="center"/>
    </xf>
    <xf numFmtId="0" fontId="5" fillId="0" borderId="10" xfId="0" applyFont="1" applyFill="1" applyBorder="1"/>
    <xf numFmtId="0" fontId="3" fillId="0" borderId="9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/>
    </xf>
    <xf numFmtId="0" fontId="3" fillId="0" borderId="9" xfId="0" applyFont="1" applyFill="1" applyBorder="1" applyAlignment="1"/>
    <xf numFmtId="0" fontId="5" fillId="0" borderId="4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14" fontId="5" fillId="0" borderId="1" xfId="0" applyNumberFormat="1" applyFont="1" applyFill="1" applyBorder="1" applyAlignment="1">
      <alignment horizontal="left" vertical="top"/>
    </xf>
    <xf numFmtId="14" fontId="5" fillId="0" borderId="1" xfId="0" applyNumberFormat="1" applyFont="1" applyFill="1" applyBorder="1" applyAlignment="1">
      <alignment horizontal="right" vertical="top"/>
    </xf>
    <xf numFmtId="0" fontId="3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14" fontId="3" fillId="0" borderId="7" xfId="0" applyNumberFormat="1" applyFont="1" applyFill="1" applyBorder="1" applyAlignment="1">
      <alignment horizontal="left"/>
    </xf>
    <xf numFmtId="0" fontId="6" fillId="0" borderId="7" xfId="0" applyFont="1" applyFill="1" applyBorder="1" applyAlignment="1"/>
    <xf numFmtId="0" fontId="3" fillId="0" borderId="7" xfId="0" applyFont="1" applyFill="1" applyBorder="1" applyAlignment="1"/>
    <xf numFmtId="0" fontId="6" fillId="0" borderId="4" xfId="0" applyFont="1" applyFill="1" applyBorder="1" applyAlignment="1">
      <alignment wrapText="1"/>
    </xf>
    <xf numFmtId="49" fontId="3" fillId="6" borderId="0" xfId="0" applyNumberFormat="1" applyFont="1" applyFill="1" applyAlignment="1">
      <alignment horizontal="left" vertical="center"/>
    </xf>
    <xf numFmtId="0" fontId="3" fillId="6" borderId="10" xfId="0" applyFont="1" applyFill="1" applyBorder="1" applyAlignment="1">
      <alignment horizontal="left" vertical="top"/>
    </xf>
    <xf numFmtId="0" fontId="3" fillId="6" borderId="7" xfId="0" applyFont="1" applyFill="1" applyBorder="1" applyAlignment="1">
      <alignment horizontal="left" vertical="top"/>
    </xf>
    <xf numFmtId="14" fontId="3" fillId="6" borderId="7" xfId="0" applyNumberFormat="1" applyFont="1" applyFill="1" applyBorder="1" applyAlignment="1">
      <alignment horizontal="left" vertical="top"/>
    </xf>
    <xf numFmtId="14" fontId="3" fillId="6" borderId="7" xfId="0" applyNumberFormat="1" applyFont="1" applyFill="1" applyBorder="1" applyAlignment="1">
      <alignment horizontal="left" vertical="top"/>
    </xf>
    <xf numFmtId="14" fontId="3" fillId="6" borderId="7" xfId="0" applyNumberFormat="1" applyFont="1" applyFill="1" applyBorder="1" applyAlignment="1">
      <alignment horizontal="left"/>
    </xf>
    <xf numFmtId="0" fontId="3" fillId="5" borderId="1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5" fillId="0" borderId="7" xfId="0" applyFont="1" applyFill="1" applyBorder="1"/>
    <xf numFmtId="14" fontId="5" fillId="0" borderId="7" xfId="0" applyNumberFormat="1" applyFont="1" applyFill="1" applyBorder="1" applyAlignment="1"/>
    <xf numFmtId="14" fontId="5" fillId="0" borderId="7" xfId="0" applyNumberFormat="1" applyFont="1" applyFill="1" applyBorder="1" applyAlignment="1">
      <alignment horizontal="right"/>
    </xf>
    <xf numFmtId="0" fontId="6" fillId="0" borderId="7" xfId="0" applyFont="1" applyFill="1" applyBorder="1" applyAlignment="1">
      <alignment horizontal="left" vertical="top"/>
    </xf>
    <xf numFmtId="14" fontId="6" fillId="0" borderId="7" xfId="0" applyNumberFormat="1" applyFont="1" applyFill="1" applyBorder="1" applyAlignment="1">
      <alignment horizontal="left" vertical="top"/>
    </xf>
    <xf numFmtId="14" fontId="6" fillId="0" borderId="7" xfId="0" applyNumberFormat="1" applyFont="1" applyFill="1" applyBorder="1" applyAlignment="1">
      <alignment horizontal="left" vertical="top"/>
    </xf>
    <xf numFmtId="14" fontId="6" fillId="0" borderId="7" xfId="0" applyNumberFormat="1" applyFont="1" applyFill="1" applyBorder="1" applyAlignment="1"/>
    <xf numFmtId="0" fontId="3" fillId="0" borderId="1" xfId="0" applyFont="1" applyFill="1" applyBorder="1" applyAlignment="1">
      <alignment horizontal="left" vertical="center" wrapText="1"/>
    </xf>
    <xf numFmtId="49" fontId="3" fillId="0" borderId="11" xfId="0" applyNumberFormat="1" applyFont="1" applyFill="1" applyBorder="1" applyAlignment="1">
      <alignment horizontal="left" vertical="center"/>
    </xf>
    <xf numFmtId="0" fontId="6" fillId="0" borderId="10" xfId="0" applyFont="1" applyFill="1" applyBorder="1" applyAlignment="1"/>
    <xf numFmtId="0" fontId="3" fillId="0" borderId="10" xfId="0" applyFont="1" applyFill="1" applyBorder="1" applyAlignment="1">
      <alignment horizontal="left" vertical="top"/>
    </xf>
    <xf numFmtId="0" fontId="3" fillId="0" borderId="7" xfId="0" applyFont="1" applyFill="1" applyBorder="1" applyAlignment="1">
      <alignment horizontal="left" vertical="top"/>
    </xf>
    <xf numFmtId="14" fontId="3" fillId="0" borderId="7" xfId="0" applyNumberFormat="1" applyFont="1" applyFill="1" applyBorder="1" applyAlignment="1">
      <alignment horizontal="left" vertical="top"/>
    </xf>
    <xf numFmtId="14" fontId="3" fillId="0" borderId="7" xfId="0" applyNumberFormat="1" applyFont="1" applyFill="1" applyBorder="1" applyAlignment="1">
      <alignment horizontal="right" vertical="top"/>
    </xf>
    <xf numFmtId="14" fontId="3" fillId="0" borderId="7" xfId="0" applyNumberFormat="1" applyFont="1" applyFill="1" applyBorder="1" applyAlignment="1"/>
    <xf numFmtId="0" fontId="3" fillId="2" borderId="7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left"/>
    </xf>
    <xf numFmtId="0" fontId="3" fillId="0" borderId="7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 vertical="top"/>
    </xf>
    <xf numFmtId="14" fontId="5" fillId="0" borderId="5" xfId="0" applyNumberFormat="1" applyFont="1" applyFill="1" applyBorder="1" applyAlignment="1">
      <alignment horizontal="left" vertical="top"/>
    </xf>
    <xf numFmtId="14" fontId="5" fillId="0" borderId="5" xfId="0" applyNumberFormat="1" applyFont="1" applyFill="1" applyBorder="1" applyAlignment="1">
      <alignment horizontal="right" vertical="top"/>
    </xf>
    <xf numFmtId="14" fontId="5" fillId="0" borderId="5" xfId="0" applyNumberFormat="1" applyFont="1" applyFill="1" applyBorder="1" applyAlignment="1">
      <alignment horizontal="right"/>
    </xf>
    <xf numFmtId="0" fontId="3" fillId="5" borderId="12" xfId="0" applyNumberFormat="1" applyFont="1" applyFill="1" applyBorder="1" applyAlignment="1">
      <alignment horizontal="center"/>
    </xf>
    <xf numFmtId="14" fontId="3" fillId="0" borderId="12" xfId="0" applyNumberFormat="1" applyFont="1" applyFill="1" applyBorder="1" applyAlignment="1">
      <alignment horizontal="left"/>
    </xf>
    <xf numFmtId="14" fontId="3" fillId="0" borderId="5" xfId="0" applyNumberFormat="1" applyFont="1" applyFill="1" applyBorder="1" applyAlignment="1">
      <alignment horizontal="left"/>
    </xf>
    <xf numFmtId="0" fontId="3" fillId="0" borderId="5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5" borderId="7" xfId="0" applyNumberFormat="1" applyFont="1" applyFill="1" applyBorder="1" applyAlignment="1">
      <alignment horizontal="center"/>
    </xf>
    <xf numFmtId="14" fontId="8" fillId="0" borderId="7" xfId="0" applyNumberFormat="1" applyFont="1" applyFill="1" applyBorder="1" applyAlignment="1">
      <alignment horizontal="left"/>
    </xf>
    <xf numFmtId="14" fontId="8" fillId="0" borderId="1" xfId="0" applyNumberFormat="1" applyFont="1" applyFill="1" applyBorder="1" applyAlignment="1">
      <alignment horizontal="left"/>
    </xf>
    <xf numFmtId="0" fontId="5" fillId="0" borderId="10" xfId="0" applyFont="1" applyFill="1" applyBorder="1" applyAlignment="1">
      <alignment horizontal="left" vertical="top"/>
    </xf>
    <xf numFmtId="0" fontId="8" fillId="0" borderId="7" xfId="0" applyFont="1" applyFill="1" applyBorder="1" applyAlignment="1">
      <alignment horizontal="left" vertical="center"/>
    </xf>
    <xf numFmtId="14" fontId="5" fillId="0" borderId="3" xfId="0" applyNumberFormat="1" applyFont="1" applyFill="1" applyBorder="1" applyAlignment="1">
      <alignment horizontal="left" vertical="top"/>
    </xf>
    <xf numFmtId="14" fontId="5" fillId="0" borderId="3" xfId="0" applyNumberFormat="1" applyFont="1" applyFill="1" applyBorder="1" applyAlignment="1">
      <alignment horizontal="right" vertical="top"/>
    </xf>
    <xf numFmtId="0" fontId="3" fillId="5" borderId="3" xfId="0" applyNumberFormat="1" applyFont="1" applyFill="1" applyBorder="1" applyAlignment="1">
      <alignment horizontal="center"/>
    </xf>
    <xf numFmtId="14" fontId="8" fillId="0" borderId="3" xfId="0" applyNumberFormat="1" applyFont="1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14" fontId="5" fillId="0" borderId="3" xfId="0" applyNumberFormat="1" applyFont="1" applyFill="1" applyBorder="1" applyAlignment="1">
      <alignment horizontal="right"/>
    </xf>
    <xf numFmtId="0" fontId="3" fillId="0" borderId="12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right"/>
    </xf>
    <xf numFmtId="14" fontId="3" fillId="0" borderId="7" xfId="0" applyNumberFormat="1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top"/>
    </xf>
    <xf numFmtId="14" fontId="8" fillId="0" borderId="7" xfId="0" applyNumberFormat="1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/>
    </xf>
    <xf numFmtId="14" fontId="6" fillId="0" borderId="0" xfId="0" applyNumberFormat="1" applyFont="1" applyFill="1" applyBorder="1" applyAlignment="1">
      <alignment horizontal="left" vertical="top"/>
    </xf>
    <xf numFmtId="49" fontId="3" fillId="6" borderId="1" xfId="0" applyNumberFormat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top"/>
    </xf>
    <xf numFmtId="14" fontId="3" fillId="6" borderId="1" xfId="0" applyNumberFormat="1" applyFont="1" applyFill="1" applyBorder="1" applyAlignment="1">
      <alignment horizontal="left" vertical="top"/>
    </xf>
    <xf numFmtId="14" fontId="3" fillId="6" borderId="1" xfId="0" applyNumberFormat="1" applyFont="1" applyFill="1" applyBorder="1" applyAlignment="1">
      <alignment horizontal="left" vertical="top"/>
    </xf>
    <xf numFmtId="14" fontId="3" fillId="6" borderId="1" xfId="0" applyNumberFormat="1" applyFont="1" applyFill="1" applyBorder="1" applyAlignment="1">
      <alignment horizontal="left"/>
    </xf>
    <xf numFmtId="14" fontId="3" fillId="0" borderId="14" xfId="0" applyNumberFormat="1" applyFont="1" applyFill="1" applyBorder="1" applyAlignment="1">
      <alignment horizontal="left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5" fillId="0" borderId="5" xfId="0" applyFont="1" applyFill="1" applyBorder="1"/>
    <xf numFmtId="14" fontId="5" fillId="0" borderId="5" xfId="0" applyNumberFormat="1" applyFont="1" applyFill="1" applyBorder="1" applyAlignment="1"/>
    <xf numFmtId="0" fontId="3" fillId="5" borderId="5" xfId="0" applyNumberFormat="1" applyFont="1" applyFill="1" applyBorder="1" applyAlignment="1">
      <alignment horizontal="center" vertical="center"/>
    </xf>
    <xf numFmtId="14" fontId="3" fillId="0" borderId="17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 vertical="center" wrapText="1"/>
    </xf>
    <xf numFmtId="14" fontId="5" fillId="0" borderId="17" xfId="0" applyNumberFormat="1" applyFont="1" applyFill="1" applyBorder="1" applyAlignment="1">
      <alignment horizontal="right" vertical="top"/>
    </xf>
    <xf numFmtId="0" fontId="3" fillId="6" borderId="4" xfId="0" applyFont="1" applyFill="1" applyBorder="1" applyAlignment="1">
      <alignment horizontal="left" vertical="top"/>
    </xf>
    <xf numFmtId="14" fontId="3" fillId="6" borderId="3" xfId="0" applyNumberFormat="1" applyFont="1" applyFill="1" applyBorder="1" applyAlignment="1">
      <alignment horizontal="left" vertical="top"/>
    </xf>
    <xf numFmtId="14" fontId="3" fillId="6" borderId="17" xfId="0" applyNumberFormat="1" applyFont="1" applyFill="1" applyBorder="1" applyAlignment="1">
      <alignment horizontal="left" vertical="top"/>
    </xf>
    <xf numFmtId="14" fontId="3" fillId="0" borderId="3" xfId="0" applyNumberFormat="1" applyFont="1" applyFill="1" applyBorder="1" applyAlignment="1">
      <alignment horizontal="right" vertical="top"/>
    </xf>
    <xf numFmtId="14" fontId="3" fillId="0" borderId="17" xfId="0" applyNumberFormat="1" applyFont="1" applyFill="1" applyBorder="1" applyAlignment="1">
      <alignment horizontal="right" vertical="top"/>
    </xf>
    <xf numFmtId="14" fontId="3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left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19" xfId="0" applyFont="1" applyBorder="1"/>
    <xf numFmtId="0" fontId="2" fillId="0" borderId="19" xfId="1" applyFont="1" applyBorder="1"/>
    <xf numFmtId="0" fontId="1" fillId="0" borderId="0" xfId="1" applyFont="1"/>
  </cellXfs>
  <cellStyles count="2">
    <cellStyle name="常规" xfId="0" builtinId="0"/>
    <cellStyle name="超链接" xfId="1" builtinId="8"/>
  </cellStyles>
  <dxfs count="43">
    <dxf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top style="thin">
          <color theme="0" tint="-0.499984740745262"/>
        </top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 outline="0">
        <bottom style="thin">
          <color theme="0" tint="-0.499984740745262"/>
        </bottom>
      </border>
    </dxf>
    <dxf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textRotation="0" wrapText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rgb="FF000000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\Team\Tracking\Resource_Load\CE_Resource\2016_06\160614_China_Camera_Project_Active_2016_06_01-2017_03_31_Pla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_Priority"/>
      <sheetName val="Proj_Top_Priority"/>
      <sheetName val="Proj_New_Feature"/>
      <sheetName val="Proj_XOB_SB123"/>
      <sheetName val="Proj_SB123"/>
      <sheetName val="Proj_XOB_SB4"/>
      <sheetName val="Overview_XOB"/>
      <sheetName val="Overview_SB123"/>
      <sheetName val="Overview_Cust"/>
      <sheetName val="Overview_Chipset"/>
      <sheetName val="160605_China_Camera_Project_Act"/>
      <sheetName val="O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Tiger Team</v>
          </cell>
          <cell r="B2" t="str">
            <v>Mingchen Gao</v>
          </cell>
          <cell r="C2" t="str">
            <v>Mingcheng Gao</v>
          </cell>
          <cell r="D2" t="str">
            <v>Flagship</v>
          </cell>
        </row>
        <row r="3">
          <cell r="A3" t="str">
            <v>DRI</v>
          </cell>
          <cell r="B3" t="str">
            <v>Jintao Xu</v>
          </cell>
          <cell r="C3" t="str">
            <v>Jintao Xu</v>
          </cell>
          <cell r="D3" t="str">
            <v>Leading</v>
          </cell>
        </row>
        <row r="4">
          <cell r="A4" t="str">
            <v>Service Lab</v>
          </cell>
          <cell r="B4" t="str">
            <v>Zhiqiang Jin</v>
          </cell>
          <cell r="C4" t="str">
            <v>Zhiqiang Jin</v>
          </cell>
          <cell r="D4" t="str">
            <v>High</v>
          </cell>
        </row>
        <row r="5">
          <cell r="A5" t="str">
            <v>DEV Lab</v>
          </cell>
          <cell r="B5" t="str">
            <v>Zhiqiang Zha</v>
          </cell>
          <cell r="C5" t="str">
            <v>Zhiqiang Zha</v>
          </cell>
          <cell r="D5" t="str">
            <v>Medium</v>
          </cell>
        </row>
        <row r="6">
          <cell r="A6" t="str">
            <v>TS Lab</v>
          </cell>
          <cell r="B6" t="str">
            <v>Yang Yang</v>
          </cell>
          <cell r="C6" t="str">
            <v>Yang Yang</v>
          </cell>
          <cell r="D6" t="str">
            <v>Low</v>
          </cell>
        </row>
        <row r="7">
          <cell r="A7" t="str">
            <v>QC CE</v>
          </cell>
          <cell r="B7" t="str">
            <v>Kai Liu</v>
          </cell>
          <cell r="C7" t="str">
            <v>Kai Liu</v>
          </cell>
        </row>
        <row r="8">
          <cell r="A8" t="str">
            <v>TS CE</v>
          </cell>
          <cell r="B8" t="str">
            <v>Weitao Lin</v>
          </cell>
          <cell r="C8" t="str">
            <v>Weitao Lin</v>
          </cell>
        </row>
        <row r="9">
          <cell r="A9" t="str">
            <v>PVL</v>
          </cell>
          <cell r="B9" t="str">
            <v>Fan Xiao</v>
          </cell>
          <cell r="C9" t="str">
            <v>Fan Xiao</v>
          </cell>
        </row>
        <row r="10">
          <cell r="B10" t="str">
            <v>Joyce Wang</v>
          </cell>
          <cell r="C10" t="str">
            <v>Joyce Wang</v>
          </cell>
        </row>
        <row r="11">
          <cell r="B11" t="str">
            <v>Other</v>
          </cell>
          <cell r="C11" t="str">
            <v>Peigaung Ge</v>
          </cell>
        </row>
        <row r="12">
          <cell r="C12" t="str">
            <v>Yanwei Zhang</v>
          </cell>
        </row>
        <row r="13">
          <cell r="C13" t="str">
            <v>Changsheng Guo</v>
          </cell>
        </row>
        <row r="14">
          <cell r="C14" t="str">
            <v>Zhenhua Qiang</v>
          </cell>
        </row>
        <row r="15">
          <cell r="C15" t="str">
            <v>Donglian Zeng</v>
          </cell>
        </row>
        <row r="16">
          <cell r="C16" t="str">
            <v>Xianchao Zhang</v>
          </cell>
        </row>
        <row r="17">
          <cell r="C17" t="str">
            <v>TS Lab</v>
          </cell>
        </row>
        <row r="18">
          <cell r="C18" t="str">
            <v>PVL</v>
          </cell>
        </row>
        <row r="19">
          <cell r="C19" t="str">
            <v>Vendor</v>
          </cell>
        </row>
        <row r="20">
          <cell r="C20" t="str">
            <v>Others</v>
          </cell>
        </row>
        <row r="21">
          <cell r="C21" t="str">
            <v>TDB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0CFFD6-9C3D-434D-B089-CC42FF368A31}" name="Table2243" displayName="Table2243" ref="A1:AI112" totalsRowShown="0" headerRowDxfId="42" dataDxfId="41">
  <autoFilter ref="A1:AI112" xr:uid="{00000000-0009-0000-0100-000003000000}"/>
  <sortState ref="A2:AI112">
    <sortCondition ref="C1:C112"/>
  </sortState>
  <tableColumns count="35">
    <tableColumn id="1" xr3:uid="{851E6BA2-0921-4DFA-BEAC-F850AB6C86C5}" name="CE Service Number" dataDxfId="40"/>
    <tableColumn id="2" xr3:uid="{5D00DD38-838F-4FAB-AC89-D27AC95A5206}" name="Account" dataDxfId="39"/>
    <tableColumn id="3" xr3:uid="{657C0C33-490D-440A-9906-D9C9CBC7FFE5}" name="Project" dataDxfId="38"/>
    <tableColumn id="4" xr3:uid="{1069A0A8-456A-4040-A014-0E15BDE5F5CA}" name="Priority" dataDxfId="37"/>
    <tableColumn id="5" xr3:uid="{771AB2F8-E05C-472A-8917-54CF3913A539}" name="Chipset" dataDxfId="36"/>
    <tableColumn id="6" xr3:uid="{678891C2-E8B6-45A5-97D1-7A95601A3375}" name="Software Product" dataDxfId="35"/>
    <tableColumn id="7" xr3:uid="{6F3681BE-A027-4ECE-8EE4-A1D256224030}" name="EVT Date" dataDxfId="34"/>
    <tableColumn id="8" xr3:uid="{9F5DACA9-DDD0-4C15-B1EA-2721D1E84D0E}" name="DVT Date" dataDxfId="33"/>
    <tableColumn id="9" xr3:uid="{5ED8410C-44BD-49E7-B024-3DE964FF2D66}" name="PVT Date" dataDxfId="32"/>
    <tableColumn id="10" xr3:uid="{F2B97140-43AC-45D9-A205-A8DC4D554FC4}" name="TA Date" dataDxfId="31"/>
    <tableColumn id="11" xr3:uid="{CD974689-A2CC-401D-AA7D-BADF4E2A2008}" name="Camera Projects CCB _x000a_overall Score" dataDxfId="30"/>
    <tableColumn id="12" xr3:uid="{4013C50C-958E-424E-A28E-B0601F87410F}" name="Volume Projection" dataDxfId="29"/>
    <tableColumn id="13" xr3:uid="{BA6D0524-3263-4AEA-A420-C29F3B832786}" name="Account Rating" dataDxfId="28"/>
    <tableColumn id="14" xr3:uid="{F95B4D65-CF05-4EE6-97FF-036EF94DD943}" name="Enter Date" dataDxfId="27"/>
    <tableColumn id="15" xr3:uid="{0CB7B52A-56A9-42BF-85B6-FB5825899565}" name="Exit Date" dataDxfId="26"/>
    <tableColumn id="16" xr3:uid="{4926F1F2-C812-4D0C-8E38-7A32530BCB12}" name="Assignment (CE)" dataDxfId="25"/>
    <tableColumn id="17" xr3:uid="{7ADEA5DE-7120-4DD1-940A-7498113E5E8E}" name="Support Type" dataDxfId="24"/>
    <tableColumn id="18" xr3:uid="{988A9DC6-D6EB-440D-A1E3-37492F74AC51}" name="Level" dataDxfId="23"/>
    <tableColumn id="19" xr3:uid="{0ABF013B-DC9E-4885-8CD8-B14CE34D3944}" name="Status" dataDxfId="22"/>
    <tableColumn id="20" xr3:uid="{D27F2DAD-D8B1-48E9-8F9F-900522C576D1}" name="WE" dataDxfId="21"/>
    <tableColumn id="21" xr3:uid="{9D01763E-21B8-42A1-9B73-805850028040}" name="H" dataDxfId="20"/>
    <tableColumn id="22" xr3:uid="{BF727B8B-44FB-48DA-A0B0-BBCAF613FCC0}" name="Weeks" dataDxfId="19"/>
    <tableColumn id="23" xr3:uid="{F5C7CF11-7BCB-4257-A5F6-3348E6F987C7}" name="Schedule Note" dataDxfId="18"/>
    <tableColumn id="24" xr3:uid="{8055514E-9CA7-4D71-A6F7-B386ED9B43FC}" name="Request" dataDxfId="17"/>
    <tableColumn id="25" xr3:uid="{E85CCFCC-8900-49BE-95D2-76E495ADC4EF}" name="Service #" dataDxfId="16"/>
    <tableColumn id="26" xr3:uid="{98EB53C4-864B-4161-BF20-ADC51A7AF234}" name="Basic tuning" dataDxfId="15"/>
    <tableColumn id="27" xr3:uid="{717686A8-5CED-46E5-9DD5-65D945FD0B56}" name="IQ fine tuning" dataDxfId="14"/>
    <tableColumn id="28" xr3:uid="{113E1B66-AB81-40D1-9A1F-8666EDE00FC0}" name="ISP/CPP" dataDxfId="13"/>
    <tableColumn id="29" xr3:uid="{6DF87740-055F-4578-8674-CA404A748B50}" name="PDAF_x000a_TOF" dataDxfId="12"/>
    <tableColumn id="30" xr3:uid="{10C2E9AD-25B8-4532-8336-6FDA9F656058}" name="AWB_x000a_Color" dataDxfId="11"/>
    <tableColumn id="31" xr3:uid="{AD0D9AEA-5120-4EE1-8B31-6CA9CC51C0A7}" name="AEC" dataDxfId="10"/>
    <tableColumn id="32" xr3:uid="{BD57BD6E-4E57-46E6-8996-042ACB61D6C7}" name="DualCam" dataDxfId="9"/>
    <tableColumn id="33" xr3:uid="{9327C47B-3295-4FDA-AD9A-97E6739B99B4}" name="ADRC" dataDxfId="8"/>
    <tableColumn id="34" xr3:uid="{175BAFCA-B7C3-4CD4-A9C2-12C43168EF9F}" name="Misc" dataDxfId="7"/>
    <tableColumn id="35" xr3:uid="{4E4A8FE4-BC30-4491-800D-894505F7BFCF}" name=" Service Detail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FF769-743D-4341-A633-BDB6805B0D5F}" name="Table2" displayName="Table2" ref="A1:B20" totalsRowShown="0" headerRowDxfId="5" headerRowBorderDxfId="4" tableBorderDxfId="3" totalsRowBorderDxfId="2">
  <autoFilter ref="A1:B20" xr:uid="{CDC4641A-6779-4217-ACDD-DD14A7FD8E0C}"/>
  <tableColumns count="2">
    <tableColumn id="1" xr3:uid="{DDA80236-B1B2-43BF-8654-F4996300402D}" name="Assignment (CE) Name in Project Tracking Sheet" dataDxfId="1"/>
    <tableColumn id="2" xr3:uid="{141A95FA-3EB9-48F2-98ED-8FB6A21C0F89}" name="Name in CE Service Syste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yanyan@qct.qualcom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F9A1-90BD-437D-A343-A5BF4E406F56}">
  <dimension ref="A1:AV118"/>
  <sheetViews>
    <sheetView tabSelected="1" topLeftCell="O1" zoomScaleNormal="100" workbookViewId="0">
      <pane ySplit="1" topLeftCell="A2" activePane="bottomLeft" state="frozen"/>
      <selection pane="bottomLeft" activeCell="Q31" sqref="Q31"/>
    </sheetView>
  </sheetViews>
  <sheetFormatPr defaultColWidth="9.140625" defaultRowHeight="22.5" customHeight="1"/>
  <cols>
    <col min="1" max="1" width="19.5703125" style="178" customWidth="1"/>
    <col min="2" max="2" width="16.5703125" style="133" customWidth="1"/>
    <col min="3" max="3" width="33.85546875" style="133" customWidth="1"/>
    <col min="4" max="4" width="9.140625" style="133"/>
    <col min="5" max="5" width="13.140625" style="133" customWidth="1"/>
    <col min="6" max="6" width="9.140625" style="133"/>
    <col min="7" max="7" width="11" style="133" customWidth="1"/>
    <col min="8" max="8" width="12" style="133" customWidth="1"/>
    <col min="9" max="9" width="11.5703125" style="133" customWidth="1"/>
    <col min="10" max="10" width="10.85546875" style="179" customWidth="1"/>
    <col min="11" max="11" width="12.42578125" style="174" customWidth="1"/>
    <col min="12" max="12" width="9.140625" style="176"/>
    <col min="13" max="13" width="12.140625" style="176" customWidth="1"/>
    <col min="14" max="14" width="13.140625" style="177" customWidth="1"/>
    <col min="15" max="15" width="14.5703125" style="177" customWidth="1"/>
    <col min="16" max="16" width="19.7109375" style="176" customWidth="1"/>
    <col min="17" max="17" width="15.140625" style="176" customWidth="1"/>
    <col min="18" max="18" width="9.140625" style="176"/>
    <col min="19" max="19" width="9.140625" style="175"/>
    <col min="20" max="22" width="9.140625" style="13"/>
    <col min="23" max="23" width="56.85546875" style="13" customWidth="1"/>
    <col min="24" max="26" width="9.140625" style="13"/>
    <col min="27" max="27" width="15.28515625" style="13" customWidth="1"/>
    <col min="28" max="29" width="9.140625" style="13"/>
    <col min="30" max="30" width="12.85546875" style="13" customWidth="1"/>
    <col min="31" max="16384" width="9.140625" style="13"/>
  </cols>
  <sheetData>
    <row r="1" spans="1:35" ht="2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8" t="s">
        <v>247</v>
      </c>
      <c r="R1" s="8" t="s">
        <v>16</v>
      </c>
      <c r="S1" s="9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2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</row>
    <row r="2" spans="1:35" s="23" customFormat="1" ht="12.75">
      <c r="A2" s="14" t="s">
        <v>34</v>
      </c>
      <c r="B2" s="15" t="s">
        <v>35</v>
      </c>
      <c r="C2" s="16" t="s">
        <v>36</v>
      </c>
      <c r="D2" s="17" t="s">
        <v>37</v>
      </c>
      <c r="E2" s="17" t="s">
        <v>38</v>
      </c>
      <c r="F2" s="17" t="s">
        <v>39</v>
      </c>
      <c r="G2" s="18">
        <v>43303</v>
      </c>
      <c r="H2" s="18">
        <v>43347</v>
      </c>
      <c r="I2" s="18">
        <v>43401</v>
      </c>
      <c r="J2" s="18">
        <v>43509</v>
      </c>
      <c r="K2" s="19">
        <v>22</v>
      </c>
      <c r="L2" s="20" t="s">
        <v>40</v>
      </c>
      <c r="M2" s="20" t="s">
        <v>41</v>
      </c>
      <c r="N2" s="21">
        <f>Table2243[[#This Row],[TA Date]]-60</f>
        <v>43449</v>
      </c>
      <c r="O2" s="21">
        <f>Table2243[[#This Row],[TA Date]]</f>
        <v>43509</v>
      </c>
      <c r="P2" s="22" t="s">
        <v>42</v>
      </c>
      <c r="Q2" s="22" t="s">
        <v>43</v>
      </c>
      <c r="R2" s="22" t="s">
        <v>44</v>
      </c>
      <c r="S2" s="22" t="s">
        <v>45</v>
      </c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spans="1:35" s="23" customFormat="1" ht="12.75">
      <c r="A3" s="14" t="s">
        <v>46</v>
      </c>
      <c r="B3" s="15" t="s">
        <v>47</v>
      </c>
      <c r="C3" s="16" t="s">
        <v>48</v>
      </c>
      <c r="D3" s="16" t="s">
        <v>49</v>
      </c>
      <c r="E3" s="16" t="s">
        <v>50</v>
      </c>
      <c r="F3" s="16" t="s">
        <v>51</v>
      </c>
      <c r="G3" s="24">
        <v>43156</v>
      </c>
      <c r="H3" s="24">
        <v>43188</v>
      </c>
      <c r="I3" s="24">
        <v>43260</v>
      </c>
      <c r="J3" s="24">
        <v>43364</v>
      </c>
      <c r="K3" s="25">
        <v>12</v>
      </c>
      <c r="L3" s="26" t="s">
        <v>52</v>
      </c>
      <c r="M3" s="26" t="s">
        <v>41</v>
      </c>
      <c r="N3" s="21">
        <f>Table2243[[#This Row],[TA Date]]-60</f>
        <v>43304</v>
      </c>
      <c r="O3" s="21">
        <f>Table2243[[#This Row],[TA Date]]</f>
        <v>43364</v>
      </c>
      <c r="P3" s="27" t="s">
        <v>116</v>
      </c>
      <c r="Q3" s="27" t="s">
        <v>43</v>
      </c>
      <c r="R3" s="26" t="s">
        <v>44</v>
      </c>
      <c r="S3" s="26" t="s">
        <v>54</v>
      </c>
      <c r="T3" s="22"/>
      <c r="U3" s="22"/>
      <c r="V3" s="22"/>
      <c r="W3" s="22"/>
      <c r="X3" s="22"/>
      <c r="Y3" s="22">
        <f>SUM(Table2243[[#This Row],[Basic tuning]:[Misc]])</f>
        <v>0</v>
      </c>
      <c r="Z3" s="22"/>
      <c r="AA3" s="22"/>
      <c r="AB3" s="22"/>
      <c r="AC3" s="22"/>
      <c r="AD3" s="22"/>
      <c r="AE3" s="22"/>
      <c r="AF3" s="22"/>
      <c r="AG3" s="22"/>
      <c r="AH3" s="22"/>
      <c r="AI3" s="22"/>
    </row>
    <row r="4" spans="1:35" s="38" customFormat="1" ht="12.75" customHeight="1">
      <c r="A4" s="14" t="s">
        <v>55</v>
      </c>
      <c r="B4" s="28" t="s">
        <v>56</v>
      </c>
      <c r="C4" s="29" t="s">
        <v>57</v>
      </c>
      <c r="D4" s="29" t="s">
        <v>49</v>
      </c>
      <c r="E4" s="29" t="s">
        <v>58</v>
      </c>
      <c r="F4" s="30" t="s">
        <v>59</v>
      </c>
      <c r="G4" s="31">
        <v>43078</v>
      </c>
      <c r="H4" s="31">
        <v>43120</v>
      </c>
      <c r="I4" s="31">
        <v>43139</v>
      </c>
      <c r="J4" s="32">
        <v>43358</v>
      </c>
      <c r="K4" s="33">
        <v>22</v>
      </c>
      <c r="L4" s="34" t="s">
        <v>60</v>
      </c>
      <c r="M4" s="34" t="s">
        <v>61</v>
      </c>
      <c r="N4" s="21">
        <f>Table2243[[#This Row],[TA Date]]-60</f>
        <v>43298</v>
      </c>
      <c r="O4" s="21">
        <v>43312</v>
      </c>
      <c r="P4" s="35" t="s">
        <v>62</v>
      </c>
      <c r="Q4" s="36" t="s">
        <v>43</v>
      </c>
      <c r="R4" s="26" t="s">
        <v>44</v>
      </c>
      <c r="S4" s="26" t="s">
        <v>54</v>
      </c>
      <c r="T4" s="22"/>
      <c r="U4" s="22"/>
      <c r="V4" s="22"/>
      <c r="W4" s="37" t="s">
        <v>63</v>
      </c>
      <c r="X4" s="22"/>
      <c r="Y4" s="22">
        <f>SUM(Table2243[[#This Row],[Basic tuning]:[Misc]])</f>
        <v>0</v>
      </c>
      <c r="Z4" s="22"/>
      <c r="AA4" s="22"/>
      <c r="AB4" s="22"/>
      <c r="AC4" s="22"/>
      <c r="AD4" s="22"/>
      <c r="AE4" s="22"/>
      <c r="AF4" s="22"/>
      <c r="AG4" s="22"/>
      <c r="AH4" s="22"/>
      <c r="AI4" s="22"/>
    </row>
    <row r="5" spans="1:35" s="38" customFormat="1" ht="25.5" customHeight="1">
      <c r="A5" s="14" t="s">
        <v>64</v>
      </c>
      <c r="B5" s="39" t="s">
        <v>56</v>
      </c>
      <c r="C5" s="39" t="s">
        <v>65</v>
      </c>
      <c r="D5" s="39" t="s">
        <v>49</v>
      </c>
      <c r="E5" s="39" t="s">
        <v>66</v>
      </c>
      <c r="F5" s="40" t="s">
        <v>67</v>
      </c>
      <c r="G5" s="41">
        <v>43276</v>
      </c>
      <c r="H5" s="41">
        <v>43306</v>
      </c>
      <c r="I5" s="41">
        <v>43337</v>
      </c>
      <c r="J5" s="42">
        <v>43402</v>
      </c>
      <c r="K5" s="25"/>
      <c r="L5" s="27"/>
      <c r="M5" s="26" t="s">
        <v>61</v>
      </c>
      <c r="N5" s="21">
        <v>43306</v>
      </c>
      <c r="O5" s="21">
        <f>Table2243[[#This Row],[TA Date]]</f>
        <v>43402</v>
      </c>
      <c r="P5" s="27" t="s">
        <v>62</v>
      </c>
      <c r="Q5" s="27" t="s">
        <v>43</v>
      </c>
      <c r="R5" s="27" t="s">
        <v>60</v>
      </c>
      <c r="S5" s="26" t="s">
        <v>54</v>
      </c>
      <c r="T5" s="22"/>
      <c r="U5" s="22"/>
      <c r="V5" s="22"/>
      <c r="W5" s="39" t="s">
        <v>68</v>
      </c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</row>
    <row r="6" spans="1:35" s="38" customFormat="1" ht="12.75" customHeight="1">
      <c r="A6" s="43" t="s">
        <v>64</v>
      </c>
      <c r="B6" s="39" t="s">
        <v>56</v>
      </c>
      <c r="C6" s="39" t="s">
        <v>65</v>
      </c>
      <c r="D6" s="39" t="s">
        <v>49</v>
      </c>
      <c r="E6" s="39" t="s">
        <v>66</v>
      </c>
      <c r="F6" s="40" t="s">
        <v>67</v>
      </c>
      <c r="G6" s="41">
        <v>43276</v>
      </c>
      <c r="H6" s="41">
        <v>43306</v>
      </c>
      <c r="I6" s="41">
        <v>43337</v>
      </c>
      <c r="J6" s="42">
        <v>43402</v>
      </c>
      <c r="K6" s="25"/>
      <c r="L6" s="27"/>
      <c r="M6" s="26" t="s">
        <v>61</v>
      </c>
      <c r="N6" s="21">
        <v>43306</v>
      </c>
      <c r="O6" s="21">
        <f>Table2243[[#This Row],[TA Date]]</f>
        <v>43402</v>
      </c>
      <c r="P6" s="44" t="s">
        <v>62</v>
      </c>
      <c r="Q6" s="45" t="s">
        <v>43</v>
      </c>
      <c r="R6" s="27" t="s">
        <v>60</v>
      </c>
      <c r="S6" s="26" t="s">
        <v>54</v>
      </c>
      <c r="T6" s="22"/>
      <c r="U6" s="22"/>
      <c r="V6" s="22"/>
      <c r="W6" s="39" t="s">
        <v>68</v>
      </c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</row>
    <row r="7" spans="1:35" s="38" customFormat="1" ht="43.5" customHeight="1">
      <c r="A7" s="14" t="s">
        <v>69</v>
      </c>
      <c r="B7" s="46" t="s">
        <v>56</v>
      </c>
      <c r="C7" s="47" t="s">
        <v>70</v>
      </c>
      <c r="D7" s="47" t="s">
        <v>49</v>
      </c>
      <c r="E7" s="47" t="s">
        <v>71</v>
      </c>
      <c r="F7" s="48" t="s">
        <v>72</v>
      </c>
      <c r="G7" s="49">
        <v>43311</v>
      </c>
      <c r="H7" s="49">
        <v>43342</v>
      </c>
      <c r="I7" s="49">
        <v>43368</v>
      </c>
      <c r="J7" s="50">
        <v>43432</v>
      </c>
      <c r="K7" s="25">
        <v>22</v>
      </c>
      <c r="L7" s="47" t="s">
        <v>60</v>
      </c>
      <c r="M7" s="47" t="s">
        <v>61</v>
      </c>
      <c r="N7" s="21">
        <f>Table2243[[#This Row],[TA Date]]-60</f>
        <v>43372</v>
      </c>
      <c r="O7" s="21">
        <v>43404</v>
      </c>
      <c r="P7" s="27" t="s">
        <v>62</v>
      </c>
      <c r="Q7" s="27" t="s">
        <v>43</v>
      </c>
      <c r="R7" s="22" t="s">
        <v>44</v>
      </c>
      <c r="S7" s="22" t="s">
        <v>54</v>
      </c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</row>
    <row r="8" spans="1:35" s="38" customFormat="1" ht="12.75" customHeight="1">
      <c r="A8" s="14" t="s">
        <v>69</v>
      </c>
      <c r="B8" s="51" t="s">
        <v>56</v>
      </c>
      <c r="C8" s="52" t="s">
        <v>70</v>
      </c>
      <c r="D8" s="52" t="s">
        <v>49</v>
      </c>
      <c r="E8" s="52" t="s">
        <v>71</v>
      </c>
      <c r="F8" s="53" t="s">
        <v>72</v>
      </c>
      <c r="G8" s="54">
        <v>43311</v>
      </c>
      <c r="H8" s="54">
        <v>43342</v>
      </c>
      <c r="I8" s="54">
        <v>43368</v>
      </c>
      <c r="J8" s="50">
        <v>43432</v>
      </c>
      <c r="K8" s="25">
        <v>22</v>
      </c>
      <c r="L8" s="52" t="s">
        <v>60</v>
      </c>
      <c r="M8" s="52" t="s">
        <v>61</v>
      </c>
      <c r="N8" s="21">
        <f>Table2243[[#This Row],[TA Date]]-60</f>
        <v>43372</v>
      </c>
      <c r="O8" s="21">
        <v>43404</v>
      </c>
      <c r="P8" s="27" t="s">
        <v>62</v>
      </c>
      <c r="Q8" s="27" t="s">
        <v>43</v>
      </c>
      <c r="R8" s="22" t="s">
        <v>44</v>
      </c>
      <c r="S8" s="22" t="s">
        <v>54</v>
      </c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</row>
    <row r="9" spans="1:35" s="38" customFormat="1" ht="12.75" customHeight="1">
      <c r="A9" s="14" t="s">
        <v>73</v>
      </c>
      <c r="B9" s="20" t="s">
        <v>56</v>
      </c>
      <c r="C9" s="17" t="s">
        <v>74</v>
      </c>
      <c r="D9" s="17" t="s">
        <v>49</v>
      </c>
      <c r="E9" s="17" t="s">
        <v>71</v>
      </c>
      <c r="F9" s="17" t="s">
        <v>75</v>
      </c>
      <c r="G9" s="55">
        <v>43427</v>
      </c>
      <c r="H9" s="55">
        <v>43462</v>
      </c>
      <c r="I9" s="55">
        <v>43497</v>
      </c>
      <c r="J9" s="18">
        <v>43496</v>
      </c>
      <c r="K9" s="19">
        <v>22</v>
      </c>
      <c r="L9" s="17" t="s">
        <v>60</v>
      </c>
      <c r="M9" s="17" t="s">
        <v>61</v>
      </c>
      <c r="N9" s="21">
        <v>43425</v>
      </c>
      <c r="O9" s="21">
        <f>Table2243[[#This Row],[TA Date]]</f>
        <v>43496</v>
      </c>
      <c r="P9" s="22" t="s">
        <v>62</v>
      </c>
      <c r="Q9" s="22" t="s">
        <v>43</v>
      </c>
      <c r="R9" s="22" t="s">
        <v>44</v>
      </c>
      <c r="S9" s="22" t="s">
        <v>76</v>
      </c>
      <c r="T9" s="22"/>
      <c r="U9" s="22"/>
      <c r="V9" s="22"/>
      <c r="W9" s="22" t="s">
        <v>77</v>
      </c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</row>
    <row r="10" spans="1:35" s="38" customFormat="1" ht="12.75" customHeight="1">
      <c r="A10" s="14" t="s">
        <v>73</v>
      </c>
      <c r="B10" s="20" t="s">
        <v>78</v>
      </c>
      <c r="C10" s="17" t="s">
        <v>74</v>
      </c>
      <c r="D10" s="17" t="s">
        <v>49</v>
      </c>
      <c r="E10" s="17" t="s">
        <v>71</v>
      </c>
      <c r="F10" s="17" t="s">
        <v>75</v>
      </c>
      <c r="G10" s="55">
        <v>43427</v>
      </c>
      <c r="H10" s="55">
        <v>43462</v>
      </c>
      <c r="I10" s="55">
        <v>43497</v>
      </c>
      <c r="J10" s="18">
        <v>43496</v>
      </c>
      <c r="K10" s="19">
        <v>22</v>
      </c>
      <c r="L10" s="17" t="s">
        <v>60</v>
      </c>
      <c r="M10" s="17" t="s">
        <v>61</v>
      </c>
      <c r="N10" s="21">
        <v>43425</v>
      </c>
      <c r="O10" s="21">
        <f>Table2243[[#This Row],[TA Date]]</f>
        <v>43496</v>
      </c>
      <c r="P10" s="22" t="s">
        <v>79</v>
      </c>
      <c r="Q10" s="22" t="s">
        <v>43</v>
      </c>
      <c r="R10" s="22" t="s">
        <v>44</v>
      </c>
      <c r="S10" s="22" t="s">
        <v>76</v>
      </c>
      <c r="T10" s="56"/>
      <c r="U10" s="56"/>
      <c r="V10" s="56"/>
      <c r="W10" s="22" t="s">
        <v>77</v>
      </c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</row>
    <row r="11" spans="1:35" s="38" customFormat="1" ht="12.75" customHeight="1">
      <c r="A11" s="57" t="s">
        <v>80</v>
      </c>
      <c r="B11" s="20" t="s">
        <v>56</v>
      </c>
      <c r="C11" s="17" t="s">
        <v>81</v>
      </c>
      <c r="D11" s="17" t="s">
        <v>82</v>
      </c>
      <c r="E11" s="17" t="s">
        <v>83</v>
      </c>
      <c r="F11" s="17" t="s">
        <v>84</v>
      </c>
      <c r="G11" s="55">
        <v>43419</v>
      </c>
      <c r="H11" s="55">
        <v>43449</v>
      </c>
      <c r="I11" s="55">
        <v>43480</v>
      </c>
      <c r="J11" s="18">
        <v>43555</v>
      </c>
      <c r="K11" s="58">
        <v>20</v>
      </c>
      <c r="L11" s="17" t="s">
        <v>60</v>
      </c>
      <c r="M11" s="17" t="s">
        <v>61</v>
      </c>
      <c r="N11" s="59">
        <f>Table2243[[#This Row],[TA Date]]-60</f>
        <v>43495</v>
      </c>
      <c r="O11" s="21">
        <f>Table2243[[#This Row],[TA Date]]</f>
        <v>43555</v>
      </c>
      <c r="P11" s="2" t="s">
        <v>62</v>
      </c>
      <c r="Q11" s="22" t="s">
        <v>43</v>
      </c>
      <c r="R11" s="2" t="s">
        <v>60</v>
      </c>
      <c r="S11" s="2" t="s">
        <v>45</v>
      </c>
      <c r="T11" s="2"/>
      <c r="U11" s="2"/>
      <c r="V11" s="2"/>
      <c r="W11" s="2" t="s">
        <v>85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s="38" customFormat="1" ht="12.75" customHeight="1">
      <c r="A12" s="57" t="s">
        <v>80</v>
      </c>
      <c r="B12" s="20" t="s">
        <v>56</v>
      </c>
      <c r="C12" s="17" t="s">
        <v>81</v>
      </c>
      <c r="D12" s="17" t="s">
        <v>82</v>
      </c>
      <c r="E12" s="17" t="s">
        <v>83</v>
      </c>
      <c r="F12" s="17" t="s">
        <v>84</v>
      </c>
      <c r="G12" s="55">
        <v>43419</v>
      </c>
      <c r="H12" s="55">
        <v>43449</v>
      </c>
      <c r="I12" s="55">
        <v>43480</v>
      </c>
      <c r="J12" s="18">
        <v>43555</v>
      </c>
      <c r="K12" s="58">
        <v>20</v>
      </c>
      <c r="L12" s="17" t="s">
        <v>60</v>
      </c>
      <c r="M12" s="17" t="s">
        <v>61</v>
      </c>
      <c r="N12" s="59">
        <f>Table2243[[#This Row],[TA Date]]-60</f>
        <v>43495</v>
      </c>
      <c r="O12" s="21">
        <f>Table2243[[#This Row],[TA Date]]</f>
        <v>43555</v>
      </c>
      <c r="P12" s="2" t="s">
        <v>79</v>
      </c>
      <c r="Q12" s="60" t="s">
        <v>43</v>
      </c>
      <c r="R12" s="2" t="s">
        <v>60</v>
      </c>
      <c r="S12" s="2" t="s">
        <v>45</v>
      </c>
      <c r="T12" s="61"/>
      <c r="U12" s="61"/>
      <c r="V12" s="61"/>
      <c r="W12" s="2" t="s">
        <v>85</v>
      </c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</row>
    <row r="13" spans="1:35" s="38" customFormat="1" ht="38.25" customHeight="1">
      <c r="A13" s="57" t="s">
        <v>80</v>
      </c>
      <c r="B13" s="20" t="s">
        <v>56</v>
      </c>
      <c r="C13" s="17" t="s">
        <v>81</v>
      </c>
      <c r="D13" s="17" t="s">
        <v>82</v>
      </c>
      <c r="E13" s="17" t="s">
        <v>83</v>
      </c>
      <c r="F13" s="17" t="s">
        <v>84</v>
      </c>
      <c r="G13" s="55">
        <v>43419</v>
      </c>
      <c r="H13" s="55">
        <v>43449</v>
      </c>
      <c r="I13" s="55">
        <v>43480</v>
      </c>
      <c r="J13" s="18">
        <v>43555</v>
      </c>
      <c r="K13" s="58">
        <v>20</v>
      </c>
      <c r="L13" s="17" t="s">
        <v>60</v>
      </c>
      <c r="M13" s="17" t="s">
        <v>61</v>
      </c>
      <c r="N13" s="59">
        <f>Table2243[[#This Row],[TA Date]]-60</f>
        <v>43495</v>
      </c>
      <c r="O13" s="21">
        <f>Table2243[[#This Row],[TA Date]]</f>
        <v>43555</v>
      </c>
      <c r="P13" s="2" t="s">
        <v>86</v>
      </c>
      <c r="Q13" s="22" t="s">
        <v>43</v>
      </c>
      <c r="R13" s="2" t="s">
        <v>60</v>
      </c>
      <c r="S13" s="2" t="s">
        <v>45</v>
      </c>
      <c r="T13" s="61"/>
      <c r="U13" s="61"/>
      <c r="V13" s="61"/>
      <c r="W13" s="2" t="s">
        <v>85</v>
      </c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</row>
    <row r="14" spans="1:35" s="38" customFormat="1" ht="12.75" customHeight="1">
      <c r="A14" s="62" t="s">
        <v>87</v>
      </c>
      <c r="B14" s="63" t="s">
        <v>78</v>
      </c>
      <c r="C14" s="64" t="s">
        <v>88</v>
      </c>
      <c r="D14" s="64" t="s">
        <v>49</v>
      </c>
      <c r="E14" s="64" t="s">
        <v>83</v>
      </c>
      <c r="F14" s="65" t="s">
        <v>84</v>
      </c>
      <c r="G14" s="66">
        <v>43448</v>
      </c>
      <c r="H14" s="66">
        <v>43481</v>
      </c>
      <c r="I14" s="66">
        <v>43526</v>
      </c>
      <c r="J14" s="66">
        <v>43595</v>
      </c>
      <c r="K14" s="58">
        <v>16</v>
      </c>
      <c r="L14" s="64" t="s">
        <v>60</v>
      </c>
      <c r="M14" s="64" t="s">
        <v>61</v>
      </c>
      <c r="N14" s="59">
        <f>Table2243[[#This Row],[TA Date]]-60</f>
        <v>43535</v>
      </c>
      <c r="O14" s="21">
        <f>Table2243[[#This Row],[TA Date]]</f>
        <v>43595</v>
      </c>
      <c r="P14" s="2" t="s">
        <v>62</v>
      </c>
      <c r="Q14" s="60" t="s">
        <v>43</v>
      </c>
      <c r="R14" s="2" t="s">
        <v>44</v>
      </c>
      <c r="S14" s="2" t="s">
        <v>45</v>
      </c>
      <c r="T14" s="2"/>
      <c r="U14" s="2"/>
      <c r="V14" s="2"/>
      <c r="W14" s="2" t="s">
        <v>89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s="38" customFormat="1" ht="16.5" customHeight="1">
      <c r="A15" s="62" t="s">
        <v>87</v>
      </c>
      <c r="B15" s="63" t="s">
        <v>78</v>
      </c>
      <c r="C15" s="64" t="s">
        <v>88</v>
      </c>
      <c r="D15" s="64" t="s">
        <v>49</v>
      </c>
      <c r="E15" s="64" t="s">
        <v>83</v>
      </c>
      <c r="F15" s="65" t="s">
        <v>84</v>
      </c>
      <c r="G15" s="66">
        <v>43448</v>
      </c>
      <c r="H15" s="66">
        <v>43481</v>
      </c>
      <c r="I15" s="66">
        <v>43526</v>
      </c>
      <c r="J15" s="66">
        <v>43595</v>
      </c>
      <c r="K15" s="58">
        <v>16</v>
      </c>
      <c r="L15" s="64" t="s">
        <v>60</v>
      </c>
      <c r="M15" s="64" t="s">
        <v>61</v>
      </c>
      <c r="N15" s="59">
        <f>Table2243[[#This Row],[TA Date]]-60</f>
        <v>43535</v>
      </c>
      <c r="O15" s="21">
        <f>Table2243[[#This Row],[TA Date]]</f>
        <v>43595</v>
      </c>
      <c r="P15" s="67" t="s">
        <v>79</v>
      </c>
      <c r="Q15" s="68" t="s">
        <v>43</v>
      </c>
      <c r="R15" s="67" t="s">
        <v>44</v>
      </c>
      <c r="S15" s="2" t="s">
        <v>45</v>
      </c>
      <c r="T15" s="61"/>
      <c r="U15" s="61"/>
      <c r="V15" s="61"/>
      <c r="W15" s="2" t="s">
        <v>89</v>
      </c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</row>
    <row r="16" spans="1:35" s="38" customFormat="1" ht="16.5" customHeight="1">
      <c r="A16" s="62" t="s">
        <v>90</v>
      </c>
      <c r="B16" s="69" t="s">
        <v>56</v>
      </c>
      <c r="C16" s="17" t="s">
        <v>91</v>
      </c>
      <c r="D16" s="17" t="s">
        <v>37</v>
      </c>
      <c r="E16" s="17" t="s">
        <v>92</v>
      </c>
      <c r="F16" s="17" t="s">
        <v>93</v>
      </c>
      <c r="G16" s="55">
        <v>43469</v>
      </c>
      <c r="H16" s="55">
        <v>43510</v>
      </c>
      <c r="I16" s="55">
        <v>43543</v>
      </c>
      <c r="J16" s="18">
        <v>43581</v>
      </c>
      <c r="K16" s="58">
        <v>20</v>
      </c>
      <c r="L16" s="17" t="s">
        <v>60</v>
      </c>
      <c r="M16" s="17" t="s">
        <v>61</v>
      </c>
      <c r="N16" s="59">
        <f>Table2243[[#This Row],[TA Date]]-60</f>
        <v>43521</v>
      </c>
      <c r="O16" s="21">
        <f>Table2243[[#This Row],[TA Date]]</f>
        <v>43581</v>
      </c>
      <c r="P16" s="67" t="s">
        <v>62</v>
      </c>
      <c r="Q16" s="68" t="s">
        <v>43</v>
      </c>
      <c r="R16" s="67" t="s">
        <v>60</v>
      </c>
      <c r="S16" s="2" t="s">
        <v>45</v>
      </c>
      <c r="T16" s="2"/>
      <c r="U16" s="2"/>
      <c r="V16" s="2"/>
      <c r="W16" s="2" t="s">
        <v>89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45" s="38" customFormat="1" ht="16.5" customHeight="1">
      <c r="A17" s="62" t="s">
        <v>90</v>
      </c>
      <c r="B17" s="69" t="s">
        <v>56</v>
      </c>
      <c r="C17" s="17" t="s">
        <v>91</v>
      </c>
      <c r="D17" s="17" t="s">
        <v>37</v>
      </c>
      <c r="E17" s="17" t="s">
        <v>92</v>
      </c>
      <c r="F17" s="17" t="s">
        <v>93</v>
      </c>
      <c r="G17" s="55">
        <v>43469</v>
      </c>
      <c r="H17" s="55">
        <v>43510</v>
      </c>
      <c r="I17" s="55">
        <v>43543</v>
      </c>
      <c r="J17" s="18">
        <v>43581</v>
      </c>
      <c r="K17" s="58">
        <v>20</v>
      </c>
      <c r="L17" s="17" t="s">
        <v>60</v>
      </c>
      <c r="M17" s="17" t="s">
        <v>61</v>
      </c>
      <c r="N17" s="59">
        <f>Table2243[[#This Row],[TA Date]]-60</f>
        <v>43521</v>
      </c>
      <c r="O17" s="21">
        <f>Table2243[[#This Row],[TA Date]]</f>
        <v>43581</v>
      </c>
      <c r="P17" s="67" t="s">
        <v>79</v>
      </c>
      <c r="Q17" s="68" t="s">
        <v>43</v>
      </c>
      <c r="R17" s="67" t="s">
        <v>60</v>
      </c>
      <c r="S17" s="2" t="s">
        <v>45</v>
      </c>
      <c r="T17" s="2"/>
      <c r="U17" s="2"/>
      <c r="V17" s="2"/>
      <c r="W17" s="2" t="s">
        <v>89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45" s="22" customFormat="1" ht="17.25" customHeight="1">
      <c r="A18" s="70" t="s">
        <v>94</v>
      </c>
      <c r="B18" s="71" t="s">
        <v>95</v>
      </c>
      <c r="C18" s="17" t="s">
        <v>96</v>
      </c>
      <c r="D18" s="17" t="s">
        <v>37</v>
      </c>
      <c r="E18" s="17" t="s">
        <v>97</v>
      </c>
      <c r="F18" s="17" t="s">
        <v>98</v>
      </c>
      <c r="G18" s="55">
        <v>43332</v>
      </c>
      <c r="H18" s="55">
        <v>43383</v>
      </c>
      <c r="I18" s="55">
        <v>43424</v>
      </c>
      <c r="J18" s="18">
        <v>43556</v>
      </c>
      <c r="K18" s="58">
        <v>18</v>
      </c>
      <c r="L18" s="17" t="s">
        <v>40</v>
      </c>
      <c r="M18" s="17" t="s">
        <v>41</v>
      </c>
      <c r="N18" s="59">
        <f>Table2243[[#This Row],[TA Date]]-60</f>
        <v>43496</v>
      </c>
      <c r="O18" s="59">
        <f>Table2243[[#This Row],[TA Date]]</f>
        <v>43556</v>
      </c>
      <c r="P18" s="22" t="s">
        <v>99</v>
      </c>
      <c r="Q18" s="22" t="s">
        <v>43</v>
      </c>
      <c r="R18" s="22" t="s">
        <v>44</v>
      </c>
      <c r="S18" s="72" t="s">
        <v>45</v>
      </c>
      <c r="W18" s="22" t="s">
        <v>100</v>
      </c>
    </row>
    <row r="19" spans="1:45" s="22" customFormat="1" ht="29.25" customHeight="1">
      <c r="A19" s="70" t="s">
        <v>101</v>
      </c>
      <c r="B19" s="73" t="s">
        <v>102</v>
      </c>
      <c r="C19" s="29" t="s">
        <v>103</v>
      </c>
      <c r="D19" s="29" t="s">
        <v>37</v>
      </c>
      <c r="E19" s="29" t="s">
        <v>58</v>
      </c>
      <c r="F19" s="30" t="s">
        <v>59</v>
      </c>
      <c r="G19" s="31">
        <v>43077</v>
      </c>
      <c r="H19" s="31">
        <v>43115</v>
      </c>
      <c r="I19" s="31">
        <v>43192</v>
      </c>
      <c r="J19" s="32">
        <v>43406</v>
      </c>
      <c r="K19" s="74">
        <v>22</v>
      </c>
      <c r="L19" s="34" t="s">
        <v>40</v>
      </c>
      <c r="M19" s="34" t="s">
        <v>41</v>
      </c>
      <c r="N19" s="59">
        <v>43237</v>
      </c>
      <c r="O19" s="24">
        <f>Table2243[[#This Row],[TA Date]]</f>
        <v>43406</v>
      </c>
      <c r="P19" s="26" t="s">
        <v>79</v>
      </c>
      <c r="Q19" s="26" t="s">
        <v>43</v>
      </c>
      <c r="R19" s="26" t="s">
        <v>60</v>
      </c>
      <c r="S19" s="75" t="s">
        <v>54</v>
      </c>
      <c r="W19" s="22" t="s">
        <v>104</v>
      </c>
      <c r="Y19" s="22">
        <f>SUM(Table2243[[#This Row],[Basic tuning]:[Misc]])</f>
        <v>0</v>
      </c>
    </row>
    <row r="20" spans="1:45" s="22" customFormat="1" ht="17.25" customHeight="1">
      <c r="A20" s="70" t="s">
        <v>101</v>
      </c>
      <c r="B20" s="73" t="s">
        <v>102</v>
      </c>
      <c r="C20" s="29" t="s">
        <v>103</v>
      </c>
      <c r="D20" s="29" t="s">
        <v>37</v>
      </c>
      <c r="E20" s="29" t="s">
        <v>58</v>
      </c>
      <c r="F20" s="30" t="s">
        <v>59</v>
      </c>
      <c r="G20" s="31">
        <v>43077</v>
      </c>
      <c r="H20" s="31">
        <v>43115</v>
      </c>
      <c r="I20" s="31">
        <v>43192</v>
      </c>
      <c r="J20" s="32">
        <v>43406</v>
      </c>
      <c r="K20" s="74">
        <v>22</v>
      </c>
      <c r="L20" s="34" t="s">
        <v>40</v>
      </c>
      <c r="M20" s="34" t="s">
        <v>41</v>
      </c>
      <c r="N20" s="59">
        <v>43290</v>
      </c>
      <c r="O20" s="59">
        <v>43329</v>
      </c>
      <c r="P20" s="26" t="s">
        <v>105</v>
      </c>
      <c r="Q20" s="26" t="s">
        <v>249</v>
      </c>
      <c r="R20" s="26" t="s">
        <v>60</v>
      </c>
      <c r="S20" s="75" t="s">
        <v>54</v>
      </c>
      <c r="W20" s="22" t="s">
        <v>104</v>
      </c>
      <c r="Y20" s="22">
        <f>SUM(Table2243[[#This Row],[Basic tuning]:[Misc]])</f>
        <v>2</v>
      </c>
      <c r="AA20" s="22">
        <v>1</v>
      </c>
      <c r="AC20" s="22">
        <v>1</v>
      </c>
    </row>
    <row r="21" spans="1:45" ht="16.5" customHeight="1">
      <c r="A21" s="62" t="s">
        <v>107</v>
      </c>
      <c r="B21" s="76" t="s">
        <v>108</v>
      </c>
      <c r="C21" s="77" t="s">
        <v>109</v>
      </c>
      <c r="D21" s="77" t="s">
        <v>49</v>
      </c>
      <c r="E21" s="77" t="s">
        <v>110</v>
      </c>
      <c r="F21" s="78" t="s">
        <v>111</v>
      </c>
      <c r="G21" s="79">
        <v>42677</v>
      </c>
      <c r="H21" s="79">
        <v>42734</v>
      </c>
      <c r="I21" s="79">
        <v>42809</v>
      </c>
      <c r="J21" s="18">
        <v>43402</v>
      </c>
      <c r="K21" s="4">
        <v>18</v>
      </c>
      <c r="L21" s="77" t="s">
        <v>60</v>
      </c>
      <c r="M21" s="77" t="s">
        <v>41</v>
      </c>
      <c r="N21" s="24">
        <f>Table2243[[#This Row],[TA Date]]-60</f>
        <v>43342</v>
      </c>
      <c r="O21" s="24">
        <f>Table2243[[#This Row],[TA Date]]</f>
        <v>43402</v>
      </c>
      <c r="P21" s="2" t="s">
        <v>79</v>
      </c>
      <c r="Q21" s="2" t="s">
        <v>43</v>
      </c>
      <c r="R21" s="2" t="s">
        <v>44</v>
      </c>
      <c r="S21" s="2" t="s">
        <v>54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80"/>
      <c r="AK21" s="80"/>
      <c r="AL21" s="80"/>
      <c r="AM21" s="80"/>
      <c r="AN21" s="80"/>
      <c r="AO21" s="80"/>
      <c r="AP21" s="80"/>
      <c r="AQ21" s="80"/>
      <c r="AR21" s="80"/>
      <c r="AS21" s="80"/>
    </row>
    <row r="22" spans="1:45" ht="16.5" customHeight="1">
      <c r="A22" s="62" t="s">
        <v>112</v>
      </c>
      <c r="B22" s="76" t="s">
        <v>47</v>
      </c>
      <c r="C22" s="77" t="s">
        <v>113</v>
      </c>
      <c r="D22" s="77" t="s">
        <v>49</v>
      </c>
      <c r="E22" s="77" t="s">
        <v>114</v>
      </c>
      <c r="F22" s="78" t="s">
        <v>115</v>
      </c>
      <c r="G22" s="79">
        <v>42721</v>
      </c>
      <c r="H22" s="79">
        <v>42794</v>
      </c>
      <c r="I22" s="79">
        <v>42877</v>
      </c>
      <c r="J22" s="50">
        <v>43399</v>
      </c>
      <c r="K22" s="4">
        <v>22</v>
      </c>
      <c r="L22" s="77" t="s">
        <v>60</v>
      </c>
      <c r="M22" s="77" t="s">
        <v>41</v>
      </c>
      <c r="N22" s="24">
        <f>Table2243[[#This Row],[TA Date]]-60</f>
        <v>43339</v>
      </c>
      <c r="O22" s="24">
        <f>Table2243[[#This Row],[TA Date]]</f>
        <v>43399</v>
      </c>
      <c r="P22" s="67" t="s">
        <v>116</v>
      </c>
      <c r="Q22" s="68" t="s">
        <v>43</v>
      </c>
      <c r="R22" s="2" t="s">
        <v>40</v>
      </c>
      <c r="S22" s="2" t="s">
        <v>54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80"/>
      <c r="AK22" s="80"/>
      <c r="AL22" s="80"/>
      <c r="AM22" s="80"/>
      <c r="AN22" s="80"/>
      <c r="AO22" s="80"/>
      <c r="AP22" s="80"/>
      <c r="AQ22" s="80"/>
      <c r="AR22" s="80"/>
      <c r="AS22" s="80"/>
    </row>
    <row r="23" spans="1:45" ht="16.5" customHeight="1">
      <c r="A23" s="14" t="s">
        <v>117</v>
      </c>
      <c r="B23" s="81" t="s">
        <v>118</v>
      </c>
      <c r="C23" s="82" t="s">
        <v>119</v>
      </c>
      <c r="D23" s="82" t="s">
        <v>49</v>
      </c>
      <c r="E23" s="82" t="s">
        <v>58</v>
      </c>
      <c r="F23" s="82" t="s">
        <v>59</v>
      </c>
      <c r="G23" s="83">
        <v>43033</v>
      </c>
      <c r="H23" s="83">
        <v>43064</v>
      </c>
      <c r="I23" s="83">
        <v>43110</v>
      </c>
      <c r="J23" s="24">
        <v>43362</v>
      </c>
      <c r="K23" s="4">
        <v>22</v>
      </c>
      <c r="L23" s="84" t="s">
        <v>60</v>
      </c>
      <c r="M23" s="85" t="s">
        <v>61</v>
      </c>
      <c r="N23" s="24">
        <f>Table2243[[#This Row],[TA Date]]-60</f>
        <v>43302</v>
      </c>
      <c r="O23" s="24">
        <v>43346</v>
      </c>
      <c r="P23" s="34" t="s">
        <v>120</v>
      </c>
      <c r="Q23" s="86" t="s">
        <v>43</v>
      </c>
      <c r="R23" s="34" t="s">
        <v>44</v>
      </c>
      <c r="S23" s="35" t="s">
        <v>54</v>
      </c>
      <c r="T23" s="2"/>
      <c r="U23" s="2"/>
      <c r="V23" s="2"/>
      <c r="W23" s="29" t="s">
        <v>121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45" ht="16.5" customHeight="1">
      <c r="A24" s="14" t="s">
        <v>117</v>
      </c>
      <c r="B24" s="81" t="s">
        <v>118</v>
      </c>
      <c r="C24" s="82" t="s">
        <v>119</v>
      </c>
      <c r="D24" s="82" t="s">
        <v>49</v>
      </c>
      <c r="E24" s="82" t="s">
        <v>58</v>
      </c>
      <c r="F24" s="82" t="s">
        <v>59</v>
      </c>
      <c r="G24" s="83">
        <v>43033</v>
      </c>
      <c r="H24" s="83">
        <v>43064</v>
      </c>
      <c r="I24" s="83">
        <v>43110</v>
      </c>
      <c r="J24" s="24">
        <v>43362</v>
      </c>
      <c r="K24" s="4">
        <v>22</v>
      </c>
      <c r="L24" s="84" t="s">
        <v>60</v>
      </c>
      <c r="M24" s="85" t="s">
        <v>61</v>
      </c>
      <c r="N24" s="24">
        <f>Table2243[[#This Row],[TA Date]]-60</f>
        <v>43302</v>
      </c>
      <c r="O24" s="24">
        <v>43346</v>
      </c>
      <c r="P24" s="34" t="s">
        <v>122</v>
      </c>
      <c r="Q24" s="86" t="s">
        <v>43</v>
      </c>
      <c r="R24" s="34" t="s">
        <v>44</v>
      </c>
      <c r="S24" s="35" t="s">
        <v>54</v>
      </c>
      <c r="T24" s="2"/>
      <c r="U24" s="2"/>
      <c r="V24" s="2"/>
      <c r="W24" s="29" t="s">
        <v>121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45" ht="16.5" customHeight="1">
      <c r="A25" s="87" t="s">
        <v>123</v>
      </c>
      <c r="B25" s="88" t="s">
        <v>56</v>
      </c>
      <c r="C25" s="89" t="s">
        <v>124</v>
      </c>
      <c r="D25" s="89" t="s">
        <v>49</v>
      </c>
      <c r="E25" s="89" t="s">
        <v>71</v>
      </c>
      <c r="F25" s="90" t="s">
        <v>75</v>
      </c>
      <c r="G25" s="91">
        <v>43495</v>
      </c>
      <c r="H25" s="91">
        <v>43543</v>
      </c>
      <c r="I25" s="91">
        <v>43605</v>
      </c>
      <c r="J25" s="92">
        <v>43615</v>
      </c>
      <c r="K25" s="93">
        <v>22</v>
      </c>
      <c r="L25" s="82" t="s">
        <v>60</v>
      </c>
      <c r="M25" s="82" t="s">
        <v>61</v>
      </c>
      <c r="N25" s="24">
        <f>Table2243[[#This Row],[TA Date]]-60</f>
        <v>43555</v>
      </c>
      <c r="O25" s="24">
        <f>Table2243[[#This Row],[TA Date]]</f>
        <v>43615</v>
      </c>
      <c r="P25" s="16"/>
      <c r="Q25" s="94"/>
      <c r="R25" s="16"/>
      <c r="S25" s="16" t="s">
        <v>45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80"/>
      <c r="AK25" s="80"/>
      <c r="AL25" s="80"/>
      <c r="AM25" s="80"/>
      <c r="AN25" s="80"/>
      <c r="AO25" s="80"/>
      <c r="AP25" s="80"/>
      <c r="AQ25" s="80"/>
      <c r="AR25" s="80"/>
      <c r="AS25" s="80"/>
    </row>
    <row r="26" spans="1:45" ht="16.5" customHeight="1">
      <c r="A26" s="14" t="s">
        <v>125</v>
      </c>
      <c r="B26" s="71" t="s">
        <v>126</v>
      </c>
      <c r="C26" s="95" t="s">
        <v>127</v>
      </c>
      <c r="D26" s="95" t="s">
        <v>37</v>
      </c>
      <c r="E26" s="95" t="s">
        <v>38</v>
      </c>
      <c r="F26" s="95" t="s">
        <v>128</v>
      </c>
      <c r="G26" s="96">
        <v>43289</v>
      </c>
      <c r="H26" s="96">
        <v>43309</v>
      </c>
      <c r="I26" s="96">
        <v>43340</v>
      </c>
      <c r="J26" s="97">
        <v>43449</v>
      </c>
      <c r="K26" s="58">
        <v>24</v>
      </c>
      <c r="L26" s="95" t="s">
        <v>60</v>
      </c>
      <c r="M26" s="95" t="s">
        <v>61</v>
      </c>
      <c r="N26" s="24">
        <f>Table2243[[#This Row],[TA Date]]-60</f>
        <v>43389</v>
      </c>
      <c r="O26" s="24">
        <f>Table2243[[#This Row],[TA Date]]</f>
        <v>43449</v>
      </c>
      <c r="P26" s="2" t="s">
        <v>116</v>
      </c>
      <c r="Q26" s="60" t="s">
        <v>43</v>
      </c>
      <c r="R26" s="2" t="s">
        <v>40</v>
      </c>
      <c r="S26" s="2" t="s">
        <v>76</v>
      </c>
      <c r="T26" s="2"/>
      <c r="U26" s="2"/>
      <c r="V26" s="2"/>
      <c r="W26" s="2" t="s">
        <v>129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80"/>
      <c r="AK26" s="80"/>
      <c r="AL26" s="80"/>
      <c r="AM26" s="80"/>
      <c r="AN26" s="80"/>
      <c r="AO26" s="80"/>
      <c r="AP26" s="80"/>
      <c r="AQ26" s="80"/>
      <c r="AR26" s="80"/>
      <c r="AS26" s="80"/>
    </row>
    <row r="27" spans="1:45" ht="16.5" customHeight="1">
      <c r="A27" s="14" t="s">
        <v>130</v>
      </c>
      <c r="B27" s="73" t="s">
        <v>118</v>
      </c>
      <c r="C27" s="98" t="s">
        <v>131</v>
      </c>
      <c r="D27" s="98" t="s">
        <v>37</v>
      </c>
      <c r="E27" s="98" t="s">
        <v>66</v>
      </c>
      <c r="F27" s="99" t="s">
        <v>132</v>
      </c>
      <c r="G27" s="100">
        <v>43129</v>
      </c>
      <c r="H27" s="100">
        <v>43170</v>
      </c>
      <c r="I27" s="100">
        <v>43281</v>
      </c>
      <c r="J27" s="101">
        <v>43398</v>
      </c>
      <c r="K27" s="4">
        <v>34</v>
      </c>
      <c r="L27" s="84" t="s">
        <v>60</v>
      </c>
      <c r="M27" s="84" t="s">
        <v>61</v>
      </c>
      <c r="N27" s="24">
        <v>43283</v>
      </c>
      <c r="O27" s="24">
        <v>43388</v>
      </c>
      <c r="P27" s="85" t="s">
        <v>120</v>
      </c>
      <c r="Q27" s="26" t="s">
        <v>43</v>
      </c>
      <c r="R27" s="35" t="s">
        <v>40</v>
      </c>
      <c r="S27" s="35" t="s">
        <v>54</v>
      </c>
      <c r="T27" s="2"/>
      <c r="U27" s="2"/>
      <c r="V27" s="2"/>
      <c r="W27" s="102" t="s">
        <v>133</v>
      </c>
      <c r="X27" s="2"/>
      <c r="Y27" s="2">
        <f>SUM(Table2243[[#This Row],[Basic tuning]:[Misc]])</f>
        <v>4</v>
      </c>
      <c r="Z27" s="2"/>
      <c r="AA27" s="2">
        <v>2</v>
      </c>
      <c r="AB27" s="2">
        <v>2</v>
      </c>
      <c r="AC27" s="2"/>
      <c r="AD27" s="2"/>
      <c r="AE27" s="2"/>
      <c r="AF27" s="2"/>
      <c r="AG27" s="2"/>
      <c r="AH27" s="2"/>
      <c r="AI27" s="2"/>
      <c r="AJ27" s="80"/>
      <c r="AK27" s="80"/>
      <c r="AL27" s="80"/>
      <c r="AM27" s="80"/>
      <c r="AN27" s="80"/>
      <c r="AO27" s="80"/>
      <c r="AP27" s="80"/>
      <c r="AQ27" s="80"/>
      <c r="AR27" s="80"/>
      <c r="AS27" s="80"/>
    </row>
    <row r="28" spans="1:45" ht="16.5" customHeight="1">
      <c r="A28" s="14" t="s">
        <v>130</v>
      </c>
      <c r="B28" s="73" t="s">
        <v>118</v>
      </c>
      <c r="C28" s="98" t="s">
        <v>131</v>
      </c>
      <c r="D28" s="98" t="s">
        <v>37</v>
      </c>
      <c r="E28" s="98" t="s">
        <v>66</v>
      </c>
      <c r="F28" s="99" t="s">
        <v>132</v>
      </c>
      <c r="G28" s="100">
        <v>43129</v>
      </c>
      <c r="H28" s="100">
        <v>43170</v>
      </c>
      <c r="I28" s="100">
        <v>43281</v>
      </c>
      <c r="J28" s="101">
        <v>43398</v>
      </c>
      <c r="K28" s="4">
        <v>34</v>
      </c>
      <c r="L28" s="84" t="s">
        <v>60</v>
      </c>
      <c r="M28" s="84" t="s">
        <v>61</v>
      </c>
      <c r="N28" s="24">
        <v>43339</v>
      </c>
      <c r="O28" s="24">
        <v>43350</v>
      </c>
      <c r="P28" s="82" t="s">
        <v>134</v>
      </c>
      <c r="Q28" s="15" t="s">
        <v>135</v>
      </c>
      <c r="R28" s="16" t="s">
        <v>40</v>
      </c>
      <c r="S28" s="35" t="s">
        <v>54</v>
      </c>
      <c r="T28" s="2"/>
      <c r="U28" s="2"/>
      <c r="V28" s="2"/>
      <c r="W28" s="102" t="s">
        <v>133</v>
      </c>
      <c r="X28" s="2"/>
      <c r="Y28" s="2">
        <f>SUM(Table2243[[#This Row],[Basic tuning]:[Misc]])</f>
        <v>2</v>
      </c>
      <c r="Z28" s="2"/>
      <c r="AA28" s="2">
        <v>1</v>
      </c>
      <c r="AB28" s="2">
        <v>1</v>
      </c>
      <c r="AC28" s="2"/>
      <c r="AD28" s="2"/>
      <c r="AE28" s="2"/>
      <c r="AF28" s="2"/>
      <c r="AG28" s="2"/>
      <c r="AH28" s="2"/>
      <c r="AI28" s="2"/>
      <c r="AJ28" s="80"/>
      <c r="AK28" s="80"/>
      <c r="AL28" s="80"/>
      <c r="AM28" s="80"/>
      <c r="AN28" s="80"/>
      <c r="AO28" s="80"/>
      <c r="AP28" s="80"/>
      <c r="AQ28" s="80"/>
      <c r="AR28" s="80"/>
      <c r="AS28" s="80"/>
    </row>
    <row r="29" spans="1:45" ht="16.5" customHeight="1">
      <c r="A29" s="14" t="s">
        <v>130</v>
      </c>
      <c r="B29" s="73" t="s">
        <v>118</v>
      </c>
      <c r="C29" s="98" t="s">
        <v>131</v>
      </c>
      <c r="D29" s="98" t="s">
        <v>37</v>
      </c>
      <c r="E29" s="98" t="s">
        <v>66</v>
      </c>
      <c r="F29" s="99" t="s">
        <v>132</v>
      </c>
      <c r="G29" s="100">
        <v>43129</v>
      </c>
      <c r="H29" s="100">
        <v>43170</v>
      </c>
      <c r="I29" s="100">
        <v>43281</v>
      </c>
      <c r="J29" s="101">
        <v>43398</v>
      </c>
      <c r="K29" s="4">
        <v>34</v>
      </c>
      <c r="L29" s="84" t="s">
        <v>60</v>
      </c>
      <c r="M29" s="84" t="s">
        <v>61</v>
      </c>
      <c r="N29" s="24">
        <v>43339</v>
      </c>
      <c r="O29" s="24">
        <v>43350</v>
      </c>
      <c r="P29" s="82" t="s">
        <v>136</v>
      </c>
      <c r="Q29" s="81" t="s">
        <v>135</v>
      </c>
      <c r="R29" s="16" t="s">
        <v>40</v>
      </c>
      <c r="S29" s="35" t="s">
        <v>54</v>
      </c>
      <c r="T29" s="2"/>
      <c r="U29" s="2"/>
      <c r="V29" s="2"/>
      <c r="W29" s="102" t="s">
        <v>133</v>
      </c>
      <c r="X29" s="2"/>
      <c r="Y29" s="2">
        <f>SUM(Table2243[[#This Row],[Basic tuning]:[Misc]])</f>
        <v>2</v>
      </c>
      <c r="Z29" s="2"/>
      <c r="AA29" s="2"/>
      <c r="AB29" s="2"/>
      <c r="AC29" s="2"/>
      <c r="AD29" s="2">
        <v>2</v>
      </c>
      <c r="AE29" s="2"/>
      <c r="AF29" s="2"/>
      <c r="AG29" s="2"/>
      <c r="AH29" s="2"/>
      <c r="AI29" s="2"/>
      <c r="AJ29" s="80"/>
      <c r="AK29" s="80"/>
      <c r="AL29" s="80"/>
      <c r="AM29" s="80"/>
      <c r="AN29" s="80"/>
      <c r="AO29" s="80"/>
      <c r="AP29" s="80"/>
      <c r="AQ29" s="80"/>
      <c r="AR29" s="80"/>
      <c r="AS29" s="80"/>
    </row>
    <row r="30" spans="1:45" ht="16.5" customHeight="1">
      <c r="A30" s="14" t="s">
        <v>130</v>
      </c>
      <c r="B30" s="73" t="s">
        <v>118</v>
      </c>
      <c r="C30" s="98" t="s">
        <v>131</v>
      </c>
      <c r="D30" s="98" t="s">
        <v>37</v>
      </c>
      <c r="E30" s="98" t="s">
        <v>66</v>
      </c>
      <c r="F30" s="99" t="s">
        <v>132</v>
      </c>
      <c r="G30" s="100">
        <v>43129</v>
      </c>
      <c r="H30" s="100">
        <v>43170</v>
      </c>
      <c r="I30" s="100">
        <v>43281</v>
      </c>
      <c r="J30" s="101">
        <v>43398</v>
      </c>
      <c r="K30" s="4">
        <v>34</v>
      </c>
      <c r="L30" s="84" t="s">
        <v>60</v>
      </c>
      <c r="M30" s="84" t="s">
        <v>61</v>
      </c>
      <c r="N30" s="24">
        <v>43360</v>
      </c>
      <c r="O30" s="24">
        <v>43371</v>
      </c>
      <c r="P30" s="82" t="s">
        <v>134</v>
      </c>
      <c r="Q30" s="81" t="s">
        <v>135</v>
      </c>
      <c r="R30" s="82" t="s">
        <v>40</v>
      </c>
      <c r="S30" s="35" t="s">
        <v>54</v>
      </c>
      <c r="T30" s="2"/>
      <c r="U30" s="2"/>
      <c r="V30" s="2"/>
      <c r="W30" s="102" t="s">
        <v>133</v>
      </c>
      <c r="X30" s="2"/>
      <c r="Y30" s="2">
        <f>SUM(Table2243[[#This Row],[Basic tuning]:[Misc]])</f>
        <v>2</v>
      </c>
      <c r="Z30" s="2"/>
      <c r="AA30" s="2"/>
      <c r="AB30" s="2">
        <v>2</v>
      </c>
      <c r="AC30" s="2"/>
      <c r="AD30" s="2"/>
      <c r="AE30" s="2"/>
      <c r="AF30" s="2"/>
      <c r="AG30" s="2"/>
      <c r="AH30" s="2"/>
      <c r="AI30" s="2"/>
      <c r="AJ30" s="80"/>
      <c r="AK30" s="80"/>
      <c r="AL30" s="80"/>
      <c r="AM30" s="80"/>
      <c r="AN30" s="80"/>
      <c r="AO30" s="80"/>
      <c r="AP30" s="80"/>
      <c r="AQ30" s="80"/>
      <c r="AR30" s="80"/>
      <c r="AS30" s="80"/>
    </row>
    <row r="31" spans="1:45" ht="16.5" customHeight="1">
      <c r="A31" s="14" t="s">
        <v>130</v>
      </c>
      <c r="B31" s="73" t="s">
        <v>118</v>
      </c>
      <c r="C31" s="98" t="s">
        <v>131</v>
      </c>
      <c r="D31" s="98" t="s">
        <v>37</v>
      </c>
      <c r="E31" s="98" t="s">
        <v>66</v>
      </c>
      <c r="F31" s="99" t="s">
        <v>132</v>
      </c>
      <c r="G31" s="100">
        <v>43129</v>
      </c>
      <c r="H31" s="100">
        <v>43170</v>
      </c>
      <c r="I31" s="100">
        <v>43281</v>
      </c>
      <c r="J31" s="101">
        <v>43398</v>
      </c>
      <c r="K31" s="4">
        <v>34</v>
      </c>
      <c r="L31" s="84" t="s">
        <v>60</v>
      </c>
      <c r="M31" s="84" t="s">
        <v>61</v>
      </c>
      <c r="N31" s="24">
        <v>43360</v>
      </c>
      <c r="O31" s="24">
        <v>43371</v>
      </c>
      <c r="P31" s="16" t="s">
        <v>136</v>
      </c>
      <c r="Q31" s="81" t="s">
        <v>135</v>
      </c>
      <c r="R31" s="82" t="s">
        <v>40</v>
      </c>
      <c r="S31" s="35" t="s">
        <v>54</v>
      </c>
      <c r="T31" s="2"/>
      <c r="U31" s="2"/>
      <c r="V31" s="2"/>
      <c r="W31" s="102" t="s">
        <v>133</v>
      </c>
      <c r="X31" s="2"/>
      <c r="Y31" s="2">
        <f>SUM(Table2243[[#This Row],[Basic tuning]:[Misc]])</f>
        <v>2</v>
      </c>
      <c r="Z31" s="2"/>
      <c r="AA31" s="2"/>
      <c r="AB31" s="2"/>
      <c r="AC31" s="2"/>
      <c r="AD31" s="2">
        <v>2</v>
      </c>
      <c r="AE31" s="2"/>
      <c r="AF31" s="2"/>
      <c r="AG31" s="2"/>
      <c r="AH31" s="2"/>
      <c r="AI31" s="2"/>
      <c r="AJ31" s="80"/>
      <c r="AK31" s="80"/>
      <c r="AL31" s="80"/>
      <c r="AM31" s="80"/>
      <c r="AN31" s="80"/>
      <c r="AO31" s="80"/>
      <c r="AP31" s="80"/>
      <c r="AQ31" s="80"/>
      <c r="AR31" s="80"/>
      <c r="AS31" s="80"/>
    </row>
    <row r="32" spans="1:45" ht="16.5" customHeight="1">
      <c r="A32" s="14" t="s">
        <v>130</v>
      </c>
      <c r="B32" s="73" t="s">
        <v>118</v>
      </c>
      <c r="C32" s="98" t="s">
        <v>131</v>
      </c>
      <c r="D32" s="98" t="s">
        <v>37</v>
      </c>
      <c r="E32" s="98" t="s">
        <v>66</v>
      </c>
      <c r="F32" s="99" t="s">
        <v>132</v>
      </c>
      <c r="G32" s="100">
        <v>43129</v>
      </c>
      <c r="H32" s="100">
        <v>43170</v>
      </c>
      <c r="I32" s="100">
        <v>43281</v>
      </c>
      <c r="J32" s="101">
        <v>43398</v>
      </c>
      <c r="K32" s="4">
        <v>34</v>
      </c>
      <c r="L32" s="84" t="s">
        <v>60</v>
      </c>
      <c r="M32" s="84" t="s">
        <v>61</v>
      </c>
      <c r="N32" s="24">
        <v>43283</v>
      </c>
      <c r="O32" s="24">
        <v>43385</v>
      </c>
      <c r="P32" s="82" t="s">
        <v>122</v>
      </c>
      <c r="Q32" s="81" t="s">
        <v>43</v>
      </c>
      <c r="R32" s="82" t="s">
        <v>40</v>
      </c>
      <c r="S32" s="35" t="s">
        <v>54</v>
      </c>
      <c r="T32" s="2"/>
      <c r="U32" s="2"/>
      <c r="V32" s="2"/>
      <c r="W32" s="102" t="s">
        <v>133</v>
      </c>
      <c r="X32" s="2"/>
      <c r="Y32" s="2">
        <f>SUM(Table2243[[#This Row],[Basic tuning]:[Misc]])</f>
        <v>4</v>
      </c>
      <c r="Z32" s="2"/>
      <c r="AA32" s="2"/>
      <c r="AB32" s="2"/>
      <c r="AC32" s="2"/>
      <c r="AD32" s="2"/>
      <c r="AE32" s="2">
        <v>4</v>
      </c>
      <c r="AF32" s="2"/>
      <c r="AG32" s="2"/>
      <c r="AH32" s="2"/>
      <c r="AI32" s="2"/>
      <c r="AJ32" s="80"/>
      <c r="AK32" s="80"/>
      <c r="AL32" s="80"/>
      <c r="AM32" s="80"/>
      <c r="AN32" s="80"/>
      <c r="AO32" s="80"/>
      <c r="AP32" s="80"/>
      <c r="AQ32" s="80"/>
      <c r="AR32" s="80"/>
      <c r="AS32" s="80"/>
    </row>
    <row r="33" spans="1:45" ht="16.5" customHeight="1">
      <c r="A33" s="14" t="s">
        <v>130</v>
      </c>
      <c r="B33" s="73" t="s">
        <v>118</v>
      </c>
      <c r="C33" s="98" t="s">
        <v>131</v>
      </c>
      <c r="D33" s="98" t="s">
        <v>37</v>
      </c>
      <c r="E33" s="98" t="s">
        <v>66</v>
      </c>
      <c r="F33" s="99" t="s">
        <v>132</v>
      </c>
      <c r="G33" s="100">
        <v>43129</v>
      </c>
      <c r="H33" s="100">
        <v>43170</v>
      </c>
      <c r="I33" s="100">
        <v>43281</v>
      </c>
      <c r="J33" s="101">
        <v>43398</v>
      </c>
      <c r="K33" s="4">
        <v>34</v>
      </c>
      <c r="L33" s="84" t="s">
        <v>60</v>
      </c>
      <c r="M33" s="84" t="s">
        <v>61</v>
      </c>
      <c r="N33" s="24">
        <v>43339</v>
      </c>
      <c r="O33" s="24">
        <v>43357</v>
      </c>
      <c r="P33" s="82" t="s">
        <v>137</v>
      </c>
      <c r="Q33" s="81" t="s">
        <v>43</v>
      </c>
      <c r="R33" s="82" t="s">
        <v>40</v>
      </c>
      <c r="S33" s="35" t="s">
        <v>54</v>
      </c>
      <c r="T33" s="2"/>
      <c r="U33" s="2"/>
      <c r="V33" s="2"/>
      <c r="W33" s="102" t="s">
        <v>133</v>
      </c>
      <c r="X33" s="2"/>
      <c r="Y33" s="2">
        <f>SUM(Table2243[[#This Row],[Basic tuning]:[Misc]])</f>
        <v>2</v>
      </c>
      <c r="Z33" s="2"/>
      <c r="AA33" s="2"/>
      <c r="AB33" s="2"/>
      <c r="AC33" s="2">
        <v>2</v>
      </c>
      <c r="AD33" s="2"/>
      <c r="AE33" s="2"/>
      <c r="AF33" s="2"/>
      <c r="AG33" s="2"/>
      <c r="AH33" s="2"/>
      <c r="AI33" s="2"/>
    </row>
    <row r="34" spans="1:45" ht="16.5" customHeight="1">
      <c r="A34" s="70" t="s">
        <v>138</v>
      </c>
      <c r="B34" s="71" t="s">
        <v>118</v>
      </c>
      <c r="C34" s="95" t="s">
        <v>139</v>
      </c>
      <c r="D34" s="95" t="s">
        <v>49</v>
      </c>
      <c r="E34" s="95" t="s">
        <v>92</v>
      </c>
      <c r="F34" s="95" t="s">
        <v>140</v>
      </c>
      <c r="G34" s="96">
        <v>43356</v>
      </c>
      <c r="H34" s="96">
        <v>43424</v>
      </c>
      <c r="I34" s="96">
        <v>43539</v>
      </c>
      <c r="J34" s="97">
        <v>43556</v>
      </c>
      <c r="K34" s="58">
        <v>16</v>
      </c>
      <c r="L34" s="95" t="s">
        <v>44</v>
      </c>
      <c r="M34" s="95" t="s">
        <v>61</v>
      </c>
      <c r="N34" s="24">
        <f>Table2243[[#This Row],[TA Date]]-60</f>
        <v>43496</v>
      </c>
      <c r="O34" s="24">
        <f>Table2243[[#This Row],[TA Date]]</f>
        <v>43556</v>
      </c>
      <c r="P34" s="67" t="s">
        <v>120</v>
      </c>
      <c r="Q34" s="68" t="s">
        <v>43</v>
      </c>
      <c r="R34" s="67" t="s">
        <v>44</v>
      </c>
      <c r="S34" s="2" t="s">
        <v>45</v>
      </c>
      <c r="T34" s="2"/>
      <c r="U34" s="2"/>
      <c r="V34" s="2"/>
      <c r="W34" s="2" t="s">
        <v>141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80"/>
      <c r="AK34" s="80"/>
      <c r="AL34" s="80"/>
      <c r="AM34" s="80"/>
      <c r="AN34" s="80"/>
      <c r="AO34" s="80"/>
      <c r="AP34" s="80"/>
      <c r="AQ34" s="80"/>
      <c r="AR34" s="80"/>
      <c r="AS34" s="80"/>
    </row>
    <row r="35" spans="1:45" ht="16.5" customHeight="1">
      <c r="A35" s="103" t="s">
        <v>138</v>
      </c>
      <c r="B35" s="71" t="s">
        <v>118</v>
      </c>
      <c r="C35" s="95" t="s">
        <v>139</v>
      </c>
      <c r="D35" s="95" t="s">
        <v>49</v>
      </c>
      <c r="E35" s="95" t="s">
        <v>92</v>
      </c>
      <c r="F35" s="95" t="s">
        <v>140</v>
      </c>
      <c r="G35" s="96">
        <v>43356</v>
      </c>
      <c r="H35" s="96">
        <v>43424</v>
      </c>
      <c r="I35" s="96">
        <v>43539</v>
      </c>
      <c r="J35" s="97">
        <v>43556</v>
      </c>
      <c r="K35" s="58">
        <v>16</v>
      </c>
      <c r="L35" s="95" t="s">
        <v>44</v>
      </c>
      <c r="M35" s="95" t="s">
        <v>61</v>
      </c>
      <c r="N35" s="24">
        <f>Table2243[[#This Row],[TA Date]]-60</f>
        <v>43496</v>
      </c>
      <c r="O35" s="24">
        <f>Table2243[[#This Row],[TA Date]]</f>
        <v>43556</v>
      </c>
      <c r="P35" s="67" t="s">
        <v>122</v>
      </c>
      <c r="Q35" s="68" t="s">
        <v>43</v>
      </c>
      <c r="R35" s="2" t="s">
        <v>44</v>
      </c>
      <c r="S35" s="2" t="s">
        <v>45</v>
      </c>
      <c r="T35" s="61"/>
      <c r="U35" s="61"/>
      <c r="V35" s="61"/>
      <c r="W35" s="2" t="s">
        <v>141</v>
      </c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80"/>
      <c r="AK35" s="80"/>
      <c r="AL35" s="80"/>
      <c r="AM35" s="80"/>
      <c r="AN35" s="80"/>
      <c r="AO35" s="80"/>
      <c r="AP35" s="80"/>
      <c r="AQ35" s="80"/>
      <c r="AR35" s="80"/>
      <c r="AS35" s="80"/>
    </row>
    <row r="36" spans="1:45" ht="16.5" customHeight="1">
      <c r="A36" s="70" t="s">
        <v>142</v>
      </c>
      <c r="B36" s="81" t="s">
        <v>118</v>
      </c>
      <c r="C36" s="82" t="s">
        <v>143</v>
      </c>
      <c r="D36" s="82" t="s">
        <v>37</v>
      </c>
      <c r="E36" s="82" t="s">
        <v>66</v>
      </c>
      <c r="F36" s="82" t="s">
        <v>132</v>
      </c>
      <c r="G36" s="83">
        <v>43129</v>
      </c>
      <c r="H36" s="83">
        <v>43170</v>
      </c>
      <c r="I36" s="83">
        <v>43281</v>
      </c>
      <c r="J36" s="83">
        <v>43363</v>
      </c>
      <c r="K36" s="4">
        <v>34</v>
      </c>
      <c r="L36" s="85" t="s">
        <v>60</v>
      </c>
      <c r="M36" s="85" t="s">
        <v>61</v>
      </c>
      <c r="N36" s="24">
        <f>Table2243[[#This Row],[TA Date]]-60</f>
        <v>43303</v>
      </c>
      <c r="O36" s="24">
        <v>43343</v>
      </c>
      <c r="P36" s="34" t="s">
        <v>122</v>
      </c>
      <c r="Q36" s="104" t="s">
        <v>43</v>
      </c>
      <c r="R36" s="85" t="s">
        <v>44</v>
      </c>
      <c r="S36" s="35" t="s">
        <v>54</v>
      </c>
      <c r="T36" s="2"/>
      <c r="U36" s="2"/>
      <c r="V36" s="2"/>
      <c r="W36" s="2"/>
      <c r="X36" s="2"/>
      <c r="Y36" s="2">
        <f>SUM(Table2243[[#This Row],[Basic tuning]:[Misc]])</f>
        <v>0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80"/>
      <c r="AK36" s="80"/>
      <c r="AL36" s="80"/>
      <c r="AM36" s="80"/>
      <c r="AN36" s="80"/>
      <c r="AO36" s="80"/>
      <c r="AP36" s="80"/>
      <c r="AQ36" s="80"/>
      <c r="AR36" s="80"/>
      <c r="AS36" s="80"/>
    </row>
    <row r="37" spans="1:45" ht="16.5" customHeight="1">
      <c r="A37" s="14" t="s">
        <v>142</v>
      </c>
      <c r="B37" s="81" t="s">
        <v>118</v>
      </c>
      <c r="C37" s="82" t="s">
        <v>143</v>
      </c>
      <c r="D37" s="82" t="s">
        <v>37</v>
      </c>
      <c r="E37" s="82" t="s">
        <v>66</v>
      </c>
      <c r="F37" s="82" t="s">
        <v>132</v>
      </c>
      <c r="G37" s="83">
        <v>43129</v>
      </c>
      <c r="H37" s="83">
        <v>43170</v>
      </c>
      <c r="I37" s="83">
        <v>43281</v>
      </c>
      <c r="J37" s="83">
        <v>43363</v>
      </c>
      <c r="K37" s="4">
        <v>34</v>
      </c>
      <c r="L37" s="85" t="s">
        <v>60</v>
      </c>
      <c r="M37" s="85" t="s">
        <v>61</v>
      </c>
      <c r="N37" s="24">
        <f>Table2243[[#This Row],[TA Date]]-60</f>
        <v>43303</v>
      </c>
      <c r="O37" s="24">
        <v>43343</v>
      </c>
      <c r="P37" s="85" t="s">
        <v>120</v>
      </c>
      <c r="Q37" s="104" t="s">
        <v>43</v>
      </c>
      <c r="R37" s="85" t="s">
        <v>44</v>
      </c>
      <c r="S37" s="35" t="s">
        <v>54</v>
      </c>
      <c r="T37" s="2"/>
      <c r="U37" s="2"/>
      <c r="V37" s="2"/>
      <c r="W37" s="2"/>
      <c r="X37" s="2"/>
      <c r="Y37" s="2">
        <f>SUM(Table2243[[#This Row],[Basic tuning]:[Misc]])</f>
        <v>0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80"/>
      <c r="AK37" s="80"/>
      <c r="AL37" s="80"/>
      <c r="AM37" s="80"/>
      <c r="AN37" s="80"/>
      <c r="AO37" s="80"/>
      <c r="AP37" s="80"/>
      <c r="AQ37" s="80"/>
      <c r="AR37" s="80"/>
      <c r="AS37" s="80"/>
    </row>
    <row r="38" spans="1:45" ht="16.5" customHeight="1">
      <c r="A38" s="70" t="s">
        <v>144</v>
      </c>
      <c r="B38" s="105" t="s">
        <v>56</v>
      </c>
      <c r="C38" s="106" t="s">
        <v>145</v>
      </c>
      <c r="D38" s="106" t="s">
        <v>82</v>
      </c>
      <c r="E38" s="106" t="s">
        <v>66</v>
      </c>
      <c r="F38" s="107" t="s">
        <v>146</v>
      </c>
      <c r="G38" s="108">
        <v>43215</v>
      </c>
      <c r="H38" s="108">
        <v>43279</v>
      </c>
      <c r="I38" s="108">
        <v>43310</v>
      </c>
      <c r="J38" s="109">
        <v>43383</v>
      </c>
      <c r="K38" s="110">
        <v>38</v>
      </c>
      <c r="L38" s="106" t="s">
        <v>60</v>
      </c>
      <c r="M38" s="106" t="s">
        <v>61</v>
      </c>
      <c r="N38" s="83">
        <f>Table2243[[#This Row],[TA Date]]-60</f>
        <v>43323</v>
      </c>
      <c r="O38" s="24">
        <f>Table2243[[#This Row],[TA Date]]</f>
        <v>43383</v>
      </c>
      <c r="P38" s="84" t="s">
        <v>62</v>
      </c>
      <c r="Q38" s="104" t="s">
        <v>43</v>
      </c>
      <c r="R38" s="67" t="s">
        <v>40</v>
      </c>
      <c r="S38" s="2" t="s">
        <v>54</v>
      </c>
      <c r="T38" s="2"/>
      <c r="U38" s="2"/>
      <c r="V38" s="2"/>
      <c r="W38" s="67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80"/>
      <c r="AK38" s="80"/>
      <c r="AL38" s="80"/>
      <c r="AM38" s="80"/>
      <c r="AN38" s="80"/>
      <c r="AO38" s="80"/>
      <c r="AP38" s="80"/>
      <c r="AQ38" s="80"/>
      <c r="AR38" s="80"/>
      <c r="AS38" s="80"/>
    </row>
    <row r="39" spans="1:45" ht="16.5" customHeight="1">
      <c r="A39" s="70" t="s">
        <v>147</v>
      </c>
      <c r="B39" s="73" t="s">
        <v>56</v>
      </c>
      <c r="C39" s="98" t="s">
        <v>148</v>
      </c>
      <c r="D39" s="98" t="s">
        <v>37</v>
      </c>
      <c r="E39" s="98" t="s">
        <v>66</v>
      </c>
      <c r="F39" s="99" t="s">
        <v>146</v>
      </c>
      <c r="G39" s="100">
        <v>43215</v>
      </c>
      <c r="H39" s="100">
        <v>43279</v>
      </c>
      <c r="I39" s="100">
        <v>43310</v>
      </c>
      <c r="J39" s="111">
        <v>43363</v>
      </c>
      <c r="K39" s="110">
        <v>34</v>
      </c>
      <c r="L39" s="84" t="s">
        <v>60</v>
      </c>
      <c r="M39" s="84" t="s">
        <v>61</v>
      </c>
      <c r="N39" s="83">
        <v>43277</v>
      </c>
      <c r="O39" s="24">
        <v>43337</v>
      </c>
      <c r="P39" s="84" t="s">
        <v>62</v>
      </c>
      <c r="Q39" s="104" t="s">
        <v>43</v>
      </c>
      <c r="R39" s="85" t="s">
        <v>60</v>
      </c>
      <c r="S39" s="35" t="s">
        <v>54</v>
      </c>
      <c r="T39" s="2"/>
      <c r="U39" s="2"/>
      <c r="V39" s="2"/>
      <c r="W39" s="112" t="s">
        <v>149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80"/>
      <c r="AK39" s="80"/>
      <c r="AL39" s="80"/>
      <c r="AM39" s="80"/>
      <c r="AN39" s="80"/>
      <c r="AO39" s="80"/>
      <c r="AP39" s="80"/>
      <c r="AQ39" s="80"/>
      <c r="AR39" s="80"/>
      <c r="AS39" s="80"/>
    </row>
    <row r="40" spans="1:45" ht="16.5" customHeight="1">
      <c r="A40" s="70" t="s">
        <v>147</v>
      </c>
      <c r="B40" s="29" t="s">
        <v>56</v>
      </c>
      <c r="C40" s="29" t="s">
        <v>148</v>
      </c>
      <c r="D40" s="29" t="s">
        <v>37</v>
      </c>
      <c r="E40" s="29" t="s">
        <v>66</v>
      </c>
      <c r="F40" s="30" t="s">
        <v>146</v>
      </c>
      <c r="G40" s="31">
        <v>43215</v>
      </c>
      <c r="H40" s="31">
        <v>43279</v>
      </c>
      <c r="I40" s="31">
        <v>43310</v>
      </c>
      <c r="J40" s="32">
        <v>43363</v>
      </c>
      <c r="K40" s="110">
        <v>34</v>
      </c>
      <c r="L40" s="34" t="s">
        <v>60</v>
      </c>
      <c r="M40" s="34" t="s">
        <v>61</v>
      </c>
      <c r="N40" s="83">
        <v>43277</v>
      </c>
      <c r="O40" s="24">
        <v>43337</v>
      </c>
      <c r="P40" s="34" t="s">
        <v>62</v>
      </c>
      <c r="Q40" s="34" t="s">
        <v>43</v>
      </c>
      <c r="R40" s="35" t="s">
        <v>60</v>
      </c>
      <c r="S40" s="35" t="s">
        <v>54</v>
      </c>
      <c r="T40" s="2"/>
      <c r="U40" s="2"/>
      <c r="V40" s="2"/>
      <c r="W40" s="113" t="s">
        <v>149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80"/>
      <c r="AK40" s="80"/>
      <c r="AL40" s="80"/>
      <c r="AM40" s="80"/>
      <c r="AN40" s="80"/>
      <c r="AO40" s="80"/>
      <c r="AP40" s="80"/>
      <c r="AQ40" s="80"/>
      <c r="AR40" s="80"/>
      <c r="AS40" s="80"/>
    </row>
    <row r="41" spans="1:45" ht="16.5" customHeight="1">
      <c r="A41" s="70" t="s">
        <v>147</v>
      </c>
      <c r="B41" s="29" t="s">
        <v>56</v>
      </c>
      <c r="C41" s="29" t="s">
        <v>148</v>
      </c>
      <c r="D41" s="29" t="s">
        <v>37</v>
      </c>
      <c r="E41" s="29" t="s">
        <v>66</v>
      </c>
      <c r="F41" s="30" t="s">
        <v>146</v>
      </c>
      <c r="G41" s="31">
        <v>43215</v>
      </c>
      <c r="H41" s="31">
        <v>43279</v>
      </c>
      <c r="I41" s="31">
        <v>43310</v>
      </c>
      <c r="J41" s="32">
        <v>43363</v>
      </c>
      <c r="K41" s="110">
        <v>34</v>
      </c>
      <c r="L41" s="34" t="s">
        <v>60</v>
      </c>
      <c r="M41" s="34" t="s">
        <v>61</v>
      </c>
      <c r="N41" s="83">
        <v>43277</v>
      </c>
      <c r="O41" s="24">
        <v>43337</v>
      </c>
      <c r="P41" s="34" t="s">
        <v>86</v>
      </c>
      <c r="Q41" s="104" t="s">
        <v>135</v>
      </c>
      <c r="R41" s="35" t="s">
        <v>60</v>
      </c>
      <c r="S41" s="35" t="s">
        <v>54</v>
      </c>
      <c r="T41" s="2"/>
      <c r="U41" s="2"/>
      <c r="V41" s="2"/>
      <c r="W41" s="113" t="s">
        <v>149</v>
      </c>
      <c r="X41" s="2"/>
      <c r="Y41" s="2">
        <f>SUM(Table2243[[#This Row],[Basic tuning]:[Misc]])</f>
        <v>3</v>
      </c>
      <c r="Z41" s="2">
        <v>1</v>
      </c>
      <c r="AA41" s="2">
        <v>2</v>
      </c>
      <c r="AB41" s="2"/>
      <c r="AC41" s="2"/>
      <c r="AD41" s="2"/>
      <c r="AE41" s="2"/>
      <c r="AF41" s="2"/>
      <c r="AG41" s="2"/>
      <c r="AH41" s="2"/>
      <c r="AI41" s="2"/>
      <c r="AJ41" s="80"/>
      <c r="AK41" s="80"/>
      <c r="AL41" s="80"/>
      <c r="AM41" s="80"/>
      <c r="AN41" s="80"/>
      <c r="AO41" s="80"/>
      <c r="AP41" s="80"/>
      <c r="AQ41" s="80"/>
      <c r="AR41" s="80"/>
      <c r="AS41" s="80"/>
    </row>
    <row r="42" spans="1:45" ht="16.5" customHeight="1">
      <c r="A42" s="70" t="s">
        <v>147</v>
      </c>
      <c r="B42" s="29" t="s">
        <v>56</v>
      </c>
      <c r="C42" s="29" t="s">
        <v>148</v>
      </c>
      <c r="D42" s="29" t="s">
        <v>37</v>
      </c>
      <c r="E42" s="29" t="s">
        <v>66</v>
      </c>
      <c r="F42" s="30" t="s">
        <v>146</v>
      </c>
      <c r="G42" s="31">
        <v>43215</v>
      </c>
      <c r="H42" s="31">
        <v>43279</v>
      </c>
      <c r="I42" s="31">
        <v>43310</v>
      </c>
      <c r="J42" s="32">
        <v>43363</v>
      </c>
      <c r="K42" s="110">
        <v>34</v>
      </c>
      <c r="L42" s="34" t="s">
        <v>60</v>
      </c>
      <c r="M42" s="34" t="s">
        <v>61</v>
      </c>
      <c r="N42" s="83">
        <v>43277</v>
      </c>
      <c r="O42" s="24">
        <v>43337</v>
      </c>
      <c r="P42" s="34" t="s">
        <v>150</v>
      </c>
      <c r="Q42" s="104" t="s">
        <v>135</v>
      </c>
      <c r="R42" s="35" t="s">
        <v>60</v>
      </c>
      <c r="S42" s="35" t="s">
        <v>54</v>
      </c>
      <c r="T42" s="2"/>
      <c r="U42" s="2"/>
      <c r="V42" s="2"/>
      <c r="W42" s="113" t="s">
        <v>149</v>
      </c>
      <c r="X42" s="2"/>
      <c r="Y42" s="2">
        <f>SUM(Table2243[[#This Row],[Basic tuning]:[Misc]])</f>
        <v>3</v>
      </c>
      <c r="Z42" s="2">
        <v>1</v>
      </c>
      <c r="AA42" s="2">
        <v>2</v>
      </c>
      <c r="AB42" s="2"/>
      <c r="AC42" s="2"/>
      <c r="AD42" s="2"/>
      <c r="AE42" s="2"/>
      <c r="AF42" s="2"/>
      <c r="AG42" s="2"/>
      <c r="AH42" s="2"/>
      <c r="AI42" s="2"/>
      <c r="AJ42" s="80"/>
      <c r="AK42" s="80"/>
      <c r="AL42" s="80"/>
      <c r="AM42" s="80"/>
      <c r="AN42" s="80"/>
      <c r="AO42" s="80"/>
      <c r="AP42" s="80"/>
      <c r="AQ42" s="80"/>
      <c r="AR42" s="80"/>
      <c r="AS42" s="80"/>
    </row>
    <row r="43" spans="1:45" ht="16.5" customHeight="1">
      <c r="A43" s="70" t="s">
        <v>147</v>
      </c>
      <c r="B43" s="29" t="s">
        <v>56</v>
      </c>
      <c r="C43" s="29" t="s">
        <v>148</v>
      </c>
      <c r="D43" s="29" t="s">
        <v>37</v>
      </c>
      <c r="E43" s="29" t="s">
        <v>66</v>
      </c>
      <c r="F43" s="30" t="s">
        <v>146</v>
      </c>
      <c r="G43" s="31">
        <v>43215</v>
      </c>
      <c r="H43" s="31">
        <v>43279</v>
      </c>
      <c r="I43" s="31">
        <v>43310</v>
      </c>
      <c r="J43" s="32">
        <v>43363</v>
      </c>
      <c r="K43" s="110">
        <v>34</v>
      </c>
      <c r="L43" s="34" t="s">
        <v>60</v>
      </c>
      <c r="M43" s="34" t="s">
        <v>61</v>
      </c>
      <c r="N43" s="83">
        <v>43277</v>
      </c>
      <c r="O43" s="24">
        <v>43337</v>
      </c>
      <c r="P43" s="34" t="s">
        <v>79</v>
      </c>
      <c r="Q43" s="104" t="s">
        <v>43</v>
      </c>
      <c r="R43" s="35" t="s">
        <v>60</v>
      </c>
      <c r="S43" s="35" t="s">
        <v>54</v>
      </c>
      <c r="T43" s="2"/>
      <c r="U43" s="2"/>
      <c r="V43" s="2"/>
      <c r="W43" s="113" t="s">
        <v>149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80"/>
      <c r="AK43" s="80"/>
      <c r="AL43" s="80"/>
      <c r="AM43" s="80"/>
      <c r="AN43" s="80"/>
      <c r="AO43" s="80"/>
      <c r="AP43" s="80"/>
      <c r="AQ43" s="80"/>
      <c r="AR43" s="80"/>
      <c r="AS43" s="80"/>
    </row>
    <row r="44" spans="1:45" ht="16.5" customHeight="1">
      <c r="A44" s="62" t="s">
        <v>151</v>
      </c>
      <c r="B44" s="77" t="s">
        <v>56</v>
      </c>
      <c r="C44" s="77" t="s">
        <v>152</v>
      </c>
      <c r="D44" s="77" t="s">
        <v>82</v>
      </c>
      <c r="E44" s="77" t="s">
        <v>83</v>
      </c>
      <c r="F44" s="78" t="s">
        <v>84</v>
      </c>
      <c r="G44" s="79">
        <v>43369</v>
      </c>
      <c r="H44" s="79">
        <v>43433</v>
      </c>
      <c r="I44" s="79">
        <v>43458</v>
      </c>
      <c r="J44" s="18">
        <v>43528</v>
      </c>
      <c r="K44" s="114">
        <v>24</v>
      </c>
      <c r="L44" s="77" t="s">
        <v>60</v>
      </c>
      <c r="M44" s="77" t="s">
        <v>61</v>
      </c>
      <c r="N44" s="24">
        <v>43381</v>
      </c>
      <c r="O44" s="24">
        <v>43393</v>
      </c>
      <c r="P44" s="2" t="s">
        <v>86</v>
      </c>
      <c r="Q44" s="2" t="s">
        <v>43</v>
      </c>
      <c r="R44" s="2" t="s">
        <v>60</v>
      </c>
      <c r="S44" s="60" t="s">
        <v>54</v>
      </c>
      <c r="T44" s="2"/>
      <c r="U44" s="2"/>
      <c r="V44" s="2"/>
      <c r="W44" s="2" t="s">
        <v>153</v>
      </c>
      <c r="X44" s="2"/>
      <c r="Y44" s="2">
        <f>SUM(Table2243[[#This Row],[Basic tuning]:[Misc]])</f>
        <v>2</v>
      </c>
      <c r="Z44" s="2"/>
      <c r="AA44" s="2"/>
      <c r="AB44" s="2">
        <v>1</v>
      </c>
      <c r="AC44" s="2"/>
      <c r="AD44" s="2"/>
      <c r="AE44" s="2"/>
      <c r="AF44" s="2"/>
      <c r="AG44" s="2">
        <v>1</v>
      </c>
      <c r="AH44" s="2"/>
      <c r="AI44" s="2"/>
      <c r="AJ44" s="80"/>
      <c r="AK44" s="80"/>
      <c r="AL44" s="80"/>
      <c r="AM44" s="80"/>
      <c r="AN44" s="80"/>
      <c r="AO44" s="80"/>
      <c r="AP44" s="80"/>
      <c r="AQ44" s="80"/>
      <c r="AR44" s="80"/>
      <c r="AS44" s="80"/>
    </row>
    <row r="45" spans="1:45" ht="16.5" customHeight="1">
      <c r="A45" s="62" t="s">
        <v>151</v>
      </c>
      <c r="B45" s="77" t="s">
        <v>56</v>
      </c>
      <c r="C45" s="77" t="s">
        <v>152</v>
      </c>
      <c r="D45" s="77" t="s">
        <v>82</v>
      </c>
      <c r="E45" s="77" t="s">
        <v>83</v>
      </c>
      <c r="F45" s="78" t="s">
        <v>84</v>
      </c>
      <c r="G45" s="79">
        <v>43369</v>
      </c>
      <c r="H45" s="79">
        <v>43433</v>
      </c>
      <c r="I45" s="79">
        <v>43458</v>
      </c>
      <c r="J45" s="18">
        <v>43528</v>
      </c>
      <c r="K45" s="93">
        <v>24</v>
      </c>
      <c r="L45" s="77" t="s">
        <v>60</v>
      </c>
      <c r="M45" s="77" t="s">
        <v>61</v>
      </c>
      <c r="N45" s="24">
        <v>43381</v>
      </c>
      <c r="O45" s="24">
        <v>43393</v>
      </c>
      <c r="P45" s="2" t="s">
        <v>62</v>
      </c>
      <c r="Q45" s="2" t="s">
        <v>43</v>
      </c>
      <c r="R45" s="2" t="s">
        <v>60</v>
      </c>
      <c r="S45" s="60" t="s">
        <v>54</v>
      </c>
      <c r="T45" s="2"/>
      <c r="U45" s="2"/>
      <c r="V45" s="2"/>
      <c r="W45" s="2" t="s">
        <v>154</v>
      </c>
      <c r="X45" s="2"/>
      <c r="Y45" s="2">
        <f>SUM(Table2243[[#This Row],[Basic tuning]:[Misc]])</f>
        <v>1</v>
      </c>
      <c r="Z45" s="2"/>
      <c r="AA45" s="2"/>
      <c r="AB45" s="2"/>
      <c r="AC45" s="2"/>
      <c r="AD45" s="2">
        <v>1</v>
      </c>
      <c r="AE45" s="2"/>
      <c r="AF45" s="2"/>
      <c r="AG45" s="2"/>
      <c r="AH45" s="2"/>
      <c r="AI45" s="2"/>
      <c r="AJ45" s="80"/>
      <c r="AK45" s="80"/>
      <c r="AL45" s="80"/>
      <c r="AM45" s="80"/>
      <c r="AN45" s="80"/>
      <c r="AO45" s="80"/>
      <c r="AP45" s="80"/>
      <c r="AQ45" s="80"/>
      <c r="AR45" s="80"/>
      <c r="AS45" s="80"/>
    </row>
    <row r="46" spans="1:45" ht="16.5" customHeight="1">
      <c r="A46" s="62" t="s">
        <v>151</v>
      </c>
      <c r="B46" s="115" t="s">
        <v>56</v>
      </c>
      <c r="C46" s="115" t="s">
        <v>152</v>
      </c>
      <c r="D46" s="115" t="s">
        <v>82</v>
      </c>
      <c r="E46" s="115" t="s">
        <v>83</v>
      </c>
      <c r="F46" s="116" t="s">
        <v>84</v>
      </c>
      <c r="G46" s="117">
        <v>43369</v>
      </c>
      <c r="H46" s="117">
        <v>43433</v>
      </c>
      <c r="I46" s="117">
        <v>43458</v>
      </c>
      <c r="J46" s="118">
        <v>43528</v>
      </c>
      <c r="K46" s="119">
        <v>24</v>
      </c>
      <c r="L46" s="115" t="s">
        <v>60</v>
      </c>
      <c r="M46" s="115" t="s">
        <v>61</v>
      </c>
      <c r="N46" s="120">
        <v>43381</v>
      </c>
      <c r="O46" s="121">
        <v>43393</v>
      </c>
      <c r="P46" s="122" t="s">
        <v>79</v>
      </c>
      <c r="Q46" s="123" t="s">
        <v>43</v>
      </c>
      <c r="R46" s="122" t="s">
        <v>60</v>
      </c>
      <c r="S46" s="2" t="s">
        <v>54</v>
      </c>
      <c r="T46" s="61"/>
      <c r="U46" s="61"/>
      <c r="V46" s="61"/>
      <c r="W46" s="2" t="s">
        <v>155</v>
      </c>
      <c r="X46" s="61"/>
      <c r="Y46" s="2">
        <f>SUM(Table2243[[#This Row],[Basic tuning]:[Misc]])</f>
        <v>1</v>
      </c>
      <c r="Z46" s="61"/>
      <c r="AA46" s="61"/>
      <c r="AB46" s="61"/>
      <c r="AC46" s="61"/>
      <c r="AD46" s="61"/>
      <c r="AE46" s="61"/>
      <c r="AF46" s="61"/>
      <c r="AG46" s="61">
        <v>1</v>
      </c>
      <c r="AH46" s="61"/>
      <c r="AI46" s="61"/>
      <c r="AJ46" s="80"/>
      <c r="AK46" s="80"/>
      <c r="AL46" s="80"/>
      <c r="AM46" s="80"/>
      <c r="AN46" s="80"/>
      <c r="AO46" s="80"/>
      <c r="AP46" s="80"/>
      <c r="AQ46" s="80"/>
      <c r="AR46" s="80"/>
      <c r="AS46" s="80"/>
    </row>
    <row r="47" spans="1:45" ht="16.5" customHeight="1">
      <c r="A47" s="62" t="s">
        <v>151</v>
      </c>
      <c r="B47" s="76" t="s">
        <v>56</v>
      </c>
      <c r="C47" s="77" t="s">
        <v>152</v>
      </c>
      <c r="D47" s="77" t="s">
        <v>82</v>
      </c>
      <c r="E47" s="77" t="s">
        <v>83</v>
      </c>
      <c r="F47" s="78" t="s">
        <v>84</v>
      </c>
      <c r="G47" s="79">
        <v>43369</v>
      </c>
      <c r="H47" s="79">
        <v>43433</v>
      </c>
      <c r="I47" s="79">
        <v>43458</v>
      </c>
      <c r="J47" s="18">
        <v>43528</v>
      </c>
      <c r="K47" s="124">
        <v>24</v>
      </c>
      <c r="L47" s="77" t="s">
        <v>60</v>
      </c>
      <c r="M47" s="77" t="s">
        <v>61</v>
      </c>
      <c r="N47" s="125">
        <v>43398</v>
      </c>
      <c r="O47" s="126">
        <v>43410</v>
      </c>
      <c r="P47" s="2" t="s">
        <v>150</v>
      </c>
      <c r="Q47" s="68" t="s">
        <v>135</v>
      </c>
      <c r="R47" s="2" t="s">
        <v>60</v>
      </c>
      <c r="S47" s="2" t="s">
        <v>54</v>
      </c>
      <c r="T47" s="61"/>
      <c r="U47" s="61"/>
      <c r="V47" s="61"/>
      <c r="W47" s="2" t="s">
        <v>156</v>
      </c>
      <c r="X47" s="61"/>
      <c r="Y47" s="2">
        <f>SUM(Table2243[[#This Row],[Basic tuning]:[Misc]])</f>
        <v>2</v>
      </c>
      <c r="Z47" s="61">
        <v>1</v>
      </c>
      <c r="AA47" s="61"/>
      <c r="AB47" s="61">
        <v>1</v>
      </c>
      <c r="AC47" s="61"/>
      <c r="AD47" s="61"/>
      <c r="AE47" s="61"/>
      <c r="AF47" s="61"/>
      <c r="AG47" s="61"/>
      <c r="AH47" s="61"/>
      <c r="AI47" s="61"/>
      <c r="AJ47" s="80"/>
      <c r="AK47" s="80"/>
      <c r="AL47" s="80"/>
      <c r="AM47" s="80"/>
      <c r="AN47" s="80"/>
      <c r="AO47" s="80"/>
      <c r="AP47" s="80"/>
      <c r="AQ47" s="80"/>
      <c r="AR47" s="80"/>
      <c r="AS47" s="80"/>
    </row>
    <row r="48" spans="1:45" ht="16.5" customHeight="1">
      <c r="A48" s="62" t="s">
        <v>151</v>
      </c>
      <c r="B48" s="76" t="s">
        <v>56</v>
      </c>
      <c r="C48" s="77" t="s">
        <v>152</v>
      </c>
      <c r="D48" s="77" t="s">
        <v>82</v>
      </c>
      <c r="E48" s="77" t="s">
        <v>83</v>
      </c>
      <c r="F48" s="78" t="s">
        <v>84</v>
      </c>
      <c r="G48" s="79">
        <v>43369</v>
      </c>
      <c r="H48" s="79">
        <v>43433</v>
      </c>
      <c r="I48" s="79">
        <v>43458</v>
      </c>
      <c r="J48" s="18">
        <v>43528</v>
      </c>
      <c r="K48" s="124">
        <v>24</v>
      </c>
      <c r="L48" s="77" t="s">
        <v>60</v>
      </c>
      <c r="M48" s="77" t="s">
        <v>61</v>
      </c>
      <c r="N48" s="125">
        <v>43398</v>
      </c>
      <c r="O48" s="126">
        <v>43410</v>
      </c>
      <c r="P48" s="2" t="s">
        <v>105</v>
      </c>
      <c r="Q48" s="68" t="s">
        <v>135</v>
      </c>
      <c r="R48" s="2" t="s">
        <v>60</v>
      </c>
      <c r="S48" s="2" t="s">
        <v>54</v>
      </c>
      <c r="T48" s="61"/>
      <c r="U48" s="61"/>
      <c r="V48" s="61"/>
      <c r="W48" s="2" t="s">
        <v>157</v>
      </c>
      <c r="X48" s="61"/>
      <c r="Y48" s="2">
        <f>SUM(Table2243[[#This Row],[Basic tuning]:[Misc]])</f>
        <v>2</v>
      </c>
      <c r="Z48" s="61">
        <v>1</v>
      </c>
      <c r="AA48" s="61"/>
      <c r="AB48" s="61">
        <v>1</v>
      </c>
      <c r="AC48" s="61"/>
      <c r="AD48" s="61"/>
      <c r="AE48" s="61"/>
      <c r="AF48" s="61"/>
      <c r="AG48" s="61"/>
      <c r="AH48" s="61"/>
      <c r="AI48" s="61"/>
      <c r="AJ48" s="80"/>
      <c r="AK48" s="80"/>
      <c r="AL48" s="80"/>
      <c r="AM48" s="80"/>
      <c r="AN48" s="80"/>
      <c r="AO48" s="80"/>
      <c r="AP48" s="80"/>
      <c r="AQ48" s="80"/>
      <c r="AR48" s="80"/>
      <c r="AS48" s="80"/>
    </row>
    <row r="49" spans="1:45" ht="16.5" customHeight="1">
      <c r="A49" s="62" t="s">
        <v>151</v>
      </c>
      <c r="B49" s="76" t="s">
        <v>56</v>
      </c>
      <c r="C49" s="77" t="s">
        <v>152</v>
      </c>
      <c r="D49" s="77" t="s">
        <v>82</v>
      </c>
      <c r="E49" s="77" t="s">
        <v>83</v>
      </c>
      <c r="F49" s="78" t="s">
        <v>84</v>
      </c>
      <c r="G49" s="79">
        <v>43369</v>
      </c>
      <c r="H49" s="79">
        <v>43433</v>
      </c>
      <c r="I49" s="79">
        <v>43458</v>
      </c>
      <c r="J49" s="18">
        <v>43528</v>
      </c>
      <c r="K49" s="124">
        <v>24</v>
      </c>
      <c r="L49" s="77" t="s">
        <v>60</v>
      </c>
      <c r="M49" s="77" t="s">
        <v>61</v>
      </c>
      <c r="N49" s="125">
        <v>43398</v>
      </c>
      <c r="O49" s="126">
        <v>43410</v>
      </c>
      <c r="P49" s="2" t="s">
        <v>62</v>
      </c>
      <c r="Q49" s="68" t="s">
        <v>43</v>
      </c>
      <c r="R49" s="2" t="s">
        <v>60</v>
      </c>
      <c r="S49" s="2" t="s">
        <v>54</v>
      </c>
      <c r="T49" s="61"/>
      <c r="U49" s="61"/>
      <c r="V49" s="61"/>
      <c r="W49" s="2" t="s">
        <v>158</v>
      </c>
      <c r="X49" s="61"/>
      <c r="Y49" s="2">
        <f>SUM(Table2243[[#This Row],[Basic tuning]:[Misc]])</f>
        <v>2</v>
      </c>
      <c r="Z49" s="61">
        <v>1</v>
      </c>
      <c r="AA49" s="61"/>
      <c r="AB49" s="61"/>
      <c r="AC49" s="61"/>
      <c r="AD49" s="61">
        <v>1</v>
      </c>
      <c r="AE49" s="61"/>
      <c r="AF49" s="61"/>
      <c r="AG49" s="61"/>
      <c r="AH49" s="61"/>
      <c r="AI49" s="61"/>
      <c r="AJ49" s="80"/>
      <c r="AK49" s="80"/>
      <c r="AL49" s="80"/>
      <c r="AM49" s="80"/>
      <c r="AN49" s="80"/>
      <c r="AO49" s="80"/>
      <c r="AP49" s="80"/>
      <c r="AQ49" s="80"/>
      <c r="AR49" s="80"/>
      <c r="AS49" s="80"/>
    </row>
    <row r="50" spans="1:45" ht="16.5" customHeight="1">
      <c r="A50" s="62" t="s">
        <v>151</v>
      </c>
      <c r="B50" s="76" t="s">
        <v>56</v>
      </c>
      <c r="C50" s="77" t="s">
        <v>152</v>
      </c>
      <c r="D50" s="77" t="s">
        <v>82</v>
      </c>
      <c r="E50" s="77" t="s">
        <v>83</v>
      </c>
      <c r="F50" s="78" t="s">
        <v>84</v>
      </c>
      <c r="G50" s="79">
        <v>43369</v>
      </c>
      <c r="H50" s="79">
        <v>43433</v>
      </c>
      <c r="I50" s="79">
        <v>43458</v>
      </c>
      <c r="J50" s="18">
        <v>43528</v>
      </c>
      <c r="K50" s="124">
        <v>24</v>
      </c>
      <c r="L50" s="77" t="s">
        <v>60</v>
      </c>
      <c r="M50" s="77" t="s">
        <v>61</v>
      </c>
      <c r="N50" s="125">
        <v>43381</v>
      </c>
      <c r="O50" s="126">
        <v>43393</v>
      </c>
      <c r="P50" s="2" t="s">
        <v>79</v>
      </c>
      <c r="Q50" s="68" t="s">
        <v>43</v>
      </c>
      <c r="R50" s="2" t="s">
        <v>60</v>
      </c>
      <c r="S50" s="2" t="s">
        <v>54</v>
      </c>
      <c r="T50" s="61"/>
      <c r="U50" s="61"/>
      <c r="V50" s="61"/>
      <c r="W50" s="2" t="s">
        <v>159</v>
      </c>
      <c r="X50" s="61"/>
      <c r="Y50" s="2">
        <f>SUM(Table2243[[#This Row],[Basic tuning]:[Misc]])</f>
        <v>1</v>
      </c>
      <c r="Z50" s="61">
        <v>1</v>
      </c>
      <c r="AA50" s="61"/>
      <c r="AB50" s="61"/>
      <c r="AC50" s="61"/>
      <c r="AD50" s="61"/>
      <c r="AE50" s="61"/>
      <c r="AF50" s="61"/>
      <c r="AG50" s="61"/>
      <c r="AH50" s="61"/>
      <c r="AI50" s="61"/>
      <c r="AJ50" s="80"/>
      <c r="AK50" s="80"/>
      <c r="AL50" s="80"/>
      <c r="AM50" s="80"/>
      <c r="AN50" s="80"/>
      <c r="AO50" s="80"/>
      <c r="AP50" s="80"/>
      <c r="AQ50" s="80"/>
      <c r="AR50" s="80"/>
      <c r="AS50" s="80"/>
    </row>
    <row r="51" spans="1:45" ht="16.5" customHeight="1">
      <c r="A51" s="62" t="s">
        <v>151</v>
      </c>
      <c r="B51" s="76" t="s">
        <v>56</v>
      </c>
      <c r="C51" s="77" t="s">
        <v>152</v>
      </c>
      <c r="D51" s="77" t="s">
        <v>82</v>
      </c>
      <c r="E51" s="77" t="s">
        <v>83</v>
      </c>
      <c r="F51" s="78" t="s">
        <v>84</v>
      </c>
      <c r="G51" s="79">
        <v>43369</v>
      </c>
      <c r="H51" s="79">
        <v>43433</v>
      </c>
      <c r="I51" s="79">
        <v>43458</v>
      </c>
      <c r="J51" s="18">
        <v>43528</v>
      </c>
      <c r="K51" s="124">
        <v>24</v>
      </c>
      <c r="L51" s="77" t="s">
        <v>60</v>
      </c>
      <c r="M51" s="77" t="s">
        <v>61</v>
      </c>
      <c r="N51" s="125">
        <v>43381</v>
      </c>
      <c r="O51" s="126">
        <v>43393</v>
      </c>
      <c r="P51" s="2" t="s">
        <v>86</v>
      </c>
      <c r="Q51" s="68" t="s">
        <v>43</v>
      </c>
      <c r="R51" s="2" t="s">
        <v>60</v>
      </c>
      <c r="S51" s="2" t="s">
        <v>54</v>
      </c>
      <c r="T51" s="61"/>
      <c r="U51" s="61"/>
      <c r="V51" s="61"/>
      <c r="W51" s="2" t="s">
        <v>160</v>
      </c>
      <c r="X51" s="61"/>
      <c r="Y51" s="2">
        <f>SUM(Table2243[[#This Row],[Basic tuning]:[Misc]])</f>
        <v>1</v>
      </c>
      <c r="Z51" s="61"/>
      <c r="AA51" s="61"/>
      <c r="AB51" s="61"/>
      <c r="AC51" s="61">
        <v>1</v>
      </c>
      <c r="AD51" s="61"/>
      <c r="AE51" s="61"/>
      <c r="AF51" s="61"/>
      <c r="AG51" s="61"/>
      <c r="AH51" s="61"/>
      <c r="AI51" s="61"/>
      <c r="AJ51" s="80"/>
      <c r="AK51" s="80"/>
      <c r="AL51" s="80"/>
      <c r="AM51" s="80"/>
      <c r="AN51" s="80"/>
      <c r="AO51" s="80"/>
      <c r="AP51" s="80"/>
      <c r="AQ51" s="80"/>
      <c r="AR51" s="80"/>
      <c r="AS51" s="80"/>
    </row>
    <row r="52" spans="1:45" ht="27" customHeight="1">
      <c r="A52" s="62" t="s">
        <v>151</v>
      </c>
      <c r="B52" s="77" t="s">
        <v>56</v>
      </c>
      <c r="C52" s="77" t="s">
        <v>152</v>
      </c>
      <c r="D52" s="77" t="s">
        <v>82</v>
      </c>
      <c r="E52" s="77" t="s">
        <v>83</v>
      </c>
      <c r="F52" s="78" t="s">
        <v>84</v>
      </c>
      <c r="G52" s="79">
        <v>43369</v>
      </c>
      <c r="H52" s="79">
        <v>43433</v>
      </c>
      <c r="I52" s="79">
        <v>43458</v>
      </c>
      <c r="J52" s="18">
        <v>43528</v>
      </c>
      <c r="K52" s="124">
        <v>24</v>
      </c>
      <c r="L52" s="77" t="s">
        <v>60</v>
      </c>
      <c r="M52" s="77" t="s">
        <v>61</v>
      </c>
      <c r="N52" s="125">
        <v>43423</v>
      </c>
      <c r="O52" s="126">
        <v>43441</v>
      </c>
      <c r="P52" s="67" t="s">
        <v>150</v>
      </c>
      <c r="Q52" s="68" t="s">
        <v>135</v>
      </c>
      <c r="R52" s="2" t="s">
        <v>60</v>
      </c>
      <c r="S52" s="2" t="s">
        <v>54</v>
      </c>
      <c r="T52" s="61"/>
      <c r="U52" s="61"/>
      <c r="V52" s="61"/>
      <c r="W52" s="2" t="s">
        <v>161</v>
      </c>
      <c r="X52" s="61"/>
      <c r="Y52" s="2">
        <f>SUM(Table2243[[#This Row],[Basic tuning]:[Misc]])</f>
        <v>1</v>
      </c>
      <c r="Z52" s="61"/>
      <c r="AA52" s="61"/>
      <c r="AB52" s="61">
        <v>1</v>
      </c>
      <c r="AC52" s="61"/>
      <c r="AD52" s="61"/>
      <c r="AE52" s="61"/>
      <c r="AF52" s="61"/>
      <c r="AG52" s="61"/>
      <c r="AH52" s="61"/>
      <c r="AI52" s="61"/>
      <c r="AJ52" s="80"/>
      <c r="AK52" s="80"/>
      <c r="AL52" s="80"/>
      <c r="AM52" s="80"/>
      <c r="AN52" s="80"/>
      <c r="AO52" s="80"/>
      <c r="AP52" s="80"/>
      <c r="AQ52" s="80"/>
      <c r="AR52" s="80"/>
      <c r="AS52" s="80"/>
    </row>
    <row r="53" spans="1:45" ht="22.5" customHeight="1">
      <c r="A53" s="62" t="s">
        <v>151</v>
      </c>
      <c r="B53" s="77" t="s">
        <v>56</v>
      </c>
      <c r="C53" s="77" t="s">
        <v>152</v>
      </c>
      <c r="D53" s="77" t="s">
        <v>82</v>
      </c>
      <c r="E53" s="77" t="s">
        <v>83</v>
      </c>
      <c r="F53" s="78" t="s">
        <v>84</v>
      </c>
      <c r="G53" s="79">
        <v>43369</v>
      </c>
      <c r="H53" s="79">
        <v>43433</v>
      </c>
      <c r="I53" s="79">
        <v>43458</v>
      </c>
      <c r="J53" s="18">
        <v>43528</v>
      </c>
      <c r="K53" s="124">
        <v>24</v>
      </c>
      <c r="L53" s="77" t="s">
        <v>60</v>
      </c>
      <c r="M53" s="77" t="s">
        <v>61</v>
      </c>
      <c r="N53" s="125">
        <v>43423</v>
      </c>
      <c r="O53" s="126">
        <v>43441</v>
      </c>
      <c r="P53" s="67" t="s">
        <v>105</v>
      </c>
      <c r="Q53" s="68" t="s">
        <v>135</v>
      </c>
      <c r="R53" s="2" t="s">
        <v>60</v>
      </c>
      <c r="S53" s="2" t="s">
        <v>54</v>
      </c>
      <c r="T53" s="61"/>
      <c r="U53" s="61"/>
      <c r="V53" s="61"/>
      <c r="W53" s="2" t="s">
        <v>162</v>
      </c>
      <c r="X53" s="61"/>
      <c r="Y53" s="2">
        <f>SUM(Table2243[[#This Row],[Basic tuning]:[Misc]])</f>
        <v>1</v>
      </c>
      <c r="Z53" s="61"/>
      <c r="AA53" s="61"/>
      <c r="AB53" s="61">
        <v>1</v>
      </c>
      <c r="AC53" s="61"/>
      <c r="AD53" s="61"/>
      <c r="AE53" s="61"/>
      <c r="AF53" s="61"/>
      <c r="AG53" s="61"/>
      <c r="AH53" s="61"/>
      <c r="AI53" s="61"/>
      <c r="AJ53" s="80"/>
      <c r="AK53" s="80"/>
      <c r="AL53" s="80"/>
      <c r="AM53" s="80"/>
      <c r="AN53" s="80"/>
      <c r="AO53" s="80"/>
      <c r="AP53" s="80"/>
      <c r="AQ53" s="80"/>
      <c r="AR53" s="80"/>
      <c r="AS53" s="80"/>
    </row>
    <row r="54" spans="1:45" ht="16.5" customHeight="1">
      <c r="A54" s="62" t="s">
        <v>151</v>
      </c>
      <c r="B54" s="77" t="s">
        <v>56</v>
      </c>
      <c r="C54" s="77" t="s">
        <v>152</v>
      </c>
      <c r="D54" s="77" t="s">
        <v>82</v>
      </c>
      <c r="E54" s="77" t="s">
        <v>83</v>
      </c>
      <c r="F54" s="78" t="s">
        <v>84</v>
      </c>
      <c r="G54" s="79">
        <v>43369</v>
      </c>
      <c r="H54" s="79">
        <v>43433</v>
      </c>
      <c r="I54" s="79">
        <v>43458</v>
      </c>
      <c r="J54" s="18">
        <v>43528</v>
      </c>
      <c r="K54" s="124">
        <v>24</v>
      </c>
      <c r="L54" s="77" t="s">
        <v>60</v>
      </c>
      <c r="M54" s="77" t="s">
        <v>61</v>
      </c>
      <c r="N54" s="125">
        <v>43423</v>
      </c>
      <c r="O54" s="126">
        <v>43441</v>
      </c>
      <c r="P54" s="2" t="s">
        <v>62</v>
      </c>
      <c r="Q54" s="68" t="s">
        <v>43</v>
      </c>
      <c r="R54" s="2" t="s">
        <v>60</v>
      </c>
      <c r="S54" s="2" t="s">
        <v>54</v>
      </c>
      <c r="T54" s="61"/>
      <c r="U54" s="61"/>
      <c r="V54" s="61"/>
      <c r="W54" s="2" t="s">
        <v>163</v>
      </c>
      <c r="X54" s="61"/>
      <c r="Y54" s="2">
        <f>SUM(Table2243[[#This Row],[Basic tuning]:[Misc]])</f>
        <v>1</v>
      </c>
      <c r="Z54" s="61"/>
      <c r="AA54" s="61"/>
      <c r="AB54" s="61"/>
      <c r="AC54" s="61"/>
      <c r="AD54" s="61">
        <v>1</v>
      </c>
      <c r="AE54" s="61"/>
      <c r="AF54" s="61"/>
      <c r="AG54" s="61"/>
      <c r="AH54" s="61"/>
      <c r="AI54" s="61"/>
      <c r="AJ54" s="80"/>
      <c r="AK54" s="80"/>
      <c r="AL54" s="80"/>
      <c r="AM54" s="80"/>
      <c r="AN54" s="80"/>
      <c r="AO54" s="80"/>
      <c r="AP54" s="80"/>
      <c r="AQ54" s="80"/>
      <c r="AR54" s="80"/>
      <c r="AS54" s="80"/>
    </row>
    <row r="55" spans="1:45" ht="16.5" customHeight="1">
      <c r="A55" s="62" t="s">
        <v>151</v>
      </c>
      <c r="B55" s="77" t="s">
        <v>56</v>
      </c>
      <c r="C55" s="77" t="s">
        <v>152</v>
      </c>
      <c r="D55" s="77" t="s">
        <v>82</v>
      </c>
      <c r="E55" s="77" t="s">
        <v>83</v>
      </c>
      <c r="F55" s="78" t="s">
        <v>84</v>
      </c>
      <c r="G55" s="79">
        <v>43369</v>
      </c>
      <c r="H55" s="79">
        <v>43433</v>
      </c>
      <c r="I55" s="79">
        <v>43458</v>
      </c>
      <c r="J55" s="18">
        <v>43528</v>
      </c>
      <c r="K55" s="124">
        <v>24</v>
      </c>
      <c r="L55" s="77" t="s">
        <v>60</v>
      </c>
      <c r="M55" s="77" t="s">
        <v>61</v>
      </c>
      <c r="N55" s="125">
        <v>43423</v>
      </c>
      <c r="O55" s="126">
        <v>43441</v>
      </c>
      <c r="P55" s="67" t="s">
        <v>79</v>
      </c>
      <c r="Q55" s="68" t="s">
        <v>43</v>
      </c>
      <c r="R55" s="67" t="s">
        <v>60</v>
      </c>
      <c r="S55" s="2" t="s">
        <v>54</v>
      </c>
      <c r="T55" s="61"/>
      <c r="U55" s="61"/>
      <c r="V55" s="61"/>
      <c r="W55" s="2" t="s">
        <v>164</v>
      </c>
      <c r="X55" s="61"/>
      <c r="Y55" s="2">
        <f>SUM(Table2243[[#This Row],[Basic tuning]:[Misc]])</f>
        <v>1</v>
      </c>
      <c r="Z55" s="61"/>
      <c r="AA55" s="61"/>
      <c r="AB55" s="61"/>
      <c r="AC55" s="61">
        <v>1</v>
      </c>
      <c r="AD55" s="61"/>
      <c r="AE55" s="61"/>
      <c r="AF55" s="61"/>
      <c r="AG55" s="61"/>
      <c r="AH55" s="61"/>
      <c r="AI55" s="61"/>
      <c r="AJ55" s="80"/>
      <c r="AK55" s="80"/>
      <c r="AL55" s="80"/>
      <c r="AM55" s="80"/>
      <c r="AN55" s="80"/>
      <c r="AO55" s="80"/>
      <c r="AP55" s="80"/>
      <c r="AQ55" s="80"/>
      <c r="AR55" s="80"/>
      <c r="AS55" s="80"/>
    </row>
    <row r="56" spans="1:45" ht="16.5" customHeight="1">
      <c r="A56" s="62" t="s">
        <v>151</v>
      </c>
      <c r="B56" s="77" t="s">
        <v>56</v>
      </c>
      <c r="C56" s="77" t="s">
        <v>152</v>
      </c>
      <c r="D56" s="77" t="s">
        <v>82</v>
      </c>
      <c r="E56" s="77" t="s">
        <v>83</v>
      </c>
      <c r="F56" s="78" t="s">
        <v>84</v>
      </c>
      <c r="G56" s="79">
        <v>43369</v>
      </c>
      <c r="H56" s="79">
        <v>43433</v>
      </c>
      <c r="I56" s="79">
        <v>43458</v>
      </c>
      <c r="J56" s="18">
        <v>43528</v>
      </c>
      <c r="K56" s="124">
        <v>24</v>
      </c>
      <c r="L56" s="77" t="s">
        <v>60</v>
      </c>
      <c r="M56" s="77" t="s">
        <v>61</v>
      </c>
      <c r="N56" s="125">
        <v>43381</v>
      </c>
      <c r="O56" s="126">
        <v>43393</v>
      </c>
      <c r="P56" s="2" t="s">
        <v>86</v>
      </c>
      <c r="Q56" s="22" t="s">
        <v>43</v>
      </c>
      <c r="R56" s="67" t="s">
        <v>60</v>
      </c>
      <c r="S56" s="2" t="s">
        <v>54</v>
      </c>
      <c r="T56" s="61"/>
      <c r="U56" s="61"/>
      <c r="V56" s="61"/>
      <c r="W56" s="2" t="s">
        <v>160</v>
      </c>
      <c r="X56" s="61"/>
      <c r="Y56" s="2">
        <f>SUM(Table2243[[#This Row],[Basic tuning]:[Misc]])</f>
        <v>1</v>
      </c>
      <c r="Z56" s="61"/>
      <c r="AA56" s="61"/>
      <c r="AB56" s="61"/>
      <c r="AC56" s="61">
        <v>1</v>
      </c>
      <c r="AD56" s="61"/>
      <c r="AE56" s="61"/>
      <c r="AF56" s="61"/>
      <c r="AG56" s="61"/>
      <c r="AH56" s="61"/>
      <c r="AI56" s="61"/>
      <c r="AJ56" s="80"/>
      <c r="AK56" s="80"/>
      <c r="AL56" s="80"/>
      <c r="AM56" s="80"/>
      <c r="AN56" s="80"/>
      <c r="AO56" s="80"/>
      <c r="AP56" s="80"/>
      <c r="AQ56" s="80"/>
      <c r="AR56" s="80"/>
      <c r="AS56" s="80"/>
    </row>
    <row r="57" spans="1:45" ht="16.5" customHeight="1">
      <c r="A57" s="62" t="s">
        <v>151</v>
      </c>
      <c r="B57" s="77" t="s">
        <v>56</v>
      </c>
      <c r="C57" s="77" t="s">
        <v>152</v>
      </c>
      <c r="D57" s="77" t="s">
        <v>82</v>
      </c>
      <c r="E57" s="77" t="s">
        <v>83</v>
      </c>
      <c r="F57" s="78" t="s">
        <v>84</v>
      </c>
      <c r="G57" s="79">
        <v>43369</v>
      </c>
      <c r="H57" s="79">
        <v>43433</v>
      </c>
      <c r="I57" s="79">
        <v>43458</v>
      </c>
      <c r="J57" s="18">
        <v>43528</v>
      </c>
      <c r="K57" s="124">
        <v>24</v>
      </c>
      <c r="L57" s="77" t="s">
        <v>60</v>
      </c>
      <c r="M57" s="77" t="s">
        <v>61</v>
      </c>
      <c r="N57" s="125">
        <v>43444</v>
      </c>
      <c r="O57" s="126">
        <v>43493</v>
      </c>
      <c r="P57" s="67" t="s">
        <v>150</v>
      </c>
      <c r="Q57" s="68" t="s">
        <v>135</v>
      </c>
      <c r="R57" s="67" t="s">
        <v>60</v>
      </c>
      <c r="S57" s="2" t="s">
        <v>76</v>
      </c>
      <c r="T57" s="61"/>
      <c r="U57" s="61"/>
      <c r="V57" s="61"/>
      <c r="W57" s="2" t="s">
        <v>165</v>
      </c>
      <c r="X57" s="61"/>
      <c r="Y57" s="2">
        <f>SUM(Table2243[[#This Row],[Basic tuning]:[Misc]])</f>
        <v>4</v>
      </c>
      <c r="Z57" s="61"/>
      <c r="AA57" s="61"/>
      <c r="AB57" s="61">
        <v>4</v>
      </c>
      <c r="AC57" s="61"/>
      <c r="AD57" s="61"/>
      <c r="AE57" s="61"/>
      <c r="AF57" s="61"/>
      <c r="AG57" s="61"/>
      <c r="AH57" s="61"/>
      <c r="AI57" s="61"/>
      <c r="AJ57" s="80"/>
      <c r="AK57" s="80"/>
      <c r="AL57" s="80"/>
      <c r="AM57" s="80"/>
      <c r="AN57" s="80"/>
      <c r="AO57" s="80"/>
      <c r="AP57" s="80"/>
      <c r="AQ57" s="80"/>
      <c r="AR57" s="80"/>
      <c r="AS57" s="80"/>
    </row>
    <row r="58" spans="1:45" ht="16.5" customHeight="1">
      <c r="A58" s="62" t="s">
        <v>151</v>
      </c>
      <c r="B58" s="77" t="s">
        <v>56</v>
      </c>
      <c r="C58" s="77" t="s">
        <v>152</v>
      </c>
      <c r="D58" s="77" t="s">
        <v>82</v>
      </c>
      <c r="E58" s="77" t="s">
        <v>83</v>
      </c>
      <c r="F58" s="78" t="s">
        <v>84</v>
      </c>
      <c r="G58" s="79">
        <v>43369</v>
      </c>
      <c r="H58" s="79">
        <v>43433</v>
      </c>
      <c r="I58" s="79">
        <v>43458</v>
      </c>
      <c r="J58" s="18">
        <v>43528</v>
      </c>
      <c r="K58" s="124">
        <v>24</v>
      </c>
      <c r="L58" s="77" t="s">
        <v>60</v>
      </c>
      <c r="M58" s="77" t="s">
        <v>61</v>
      </c>
      <c r="N58" s="125">
        <v>43444</v>
      </c>
      <c r="O58" s="126">
        <v>43493</v>
      </c>
      <c r="P58" s="67" t="s">
        <v>105</v>
      </c>
      <c r="Q58" s="68" t="s">
        <v>43</v>
      </c>
      <c r="R58" s="67" t="s">
        <v>60</v>
      </c>
      <c r="S58" s="2" t="s">
        <v>76</v>
      </c>
      <c r="T58" s="61"/>
      <c r="U58" s="61"/>
      <c r="V58" s="61"/>
      <c r="W58" s="2" t="s">
        <v>166</v>
      </c>
      <c r="X58" s="61"/>
      <c r="Y58" s="2">
        <f>SUM(Table2243[[#This Row],[Basic tuning]:[Misc]])</f>
        <v>4</v>
      </c>
      <c r="Z58" s="61"/>
      <c r="AA58" s="61"/>
      <c r="AB58" s="61">
        <v>4</v>
      </c>
      <c r="AC58" s="61"/>
      <c r="AD58" s="61"/>
      <c r="AE58" s="61"/>
      <c r="AF58" s="61"/>
      <c r="AG58" s="61"/>
      <c r="AH58" s="61"/>
      <c r="AI58" s="61"/>
      <c r="AJ58" s="80"/>
      <c r="AK58" s="80"/>
      <c r="AL58" s="80"/>
      <c r="AM58" s="80"/>
      <c r="AN58" s="80"/>
      <c r="AO58" s="80"/>
      <c r="AP58" s="80"/>
      <c r="AQ58" s="80"/>
      <c r="AR58" s="80"/>
      <c r="AS58" s="80"/>
    </row>
    <row r="59" spans="1:45" ht="16.5" customHeight="1">
      <c r="A59" s="62" t="s">
        <v>151</v>
      </c>
      <c r="B59" s="127" t="s">
        <v>56</v>
      </c>
      <c r="C59" s="47" t="s">
        <v>152</v>
      </c>
      <c r="D59" s="47" t="s">
        <v>82</v>
      </c>
      <c r="E59" s="47" t="s">
        <v>83</v>
      </c>
      <c r="F59" s="48" t="s">
        <v>84</v>
      </c>
      <c r="G59" s="49">
        <v>43369</v>
      </c>
      <c r="H59" s="49">
        <v>43433</v>
      </c>
      <c r="I59" s="49">
        <v>43458</v>
      </c>
      <c r="J59" s="97">
        <v>43528</v>
      </c>
      <c r="K59" s="124">
        <v>24</v>
      </c>
      <c r="L59" s="47" t="s">
        <v>60</v>
      </c>
      <c r="M59" s="47" t="s">
        <v>61</v>
      </c>
      <c r="N59" s="125">
        <v>43444</v>
      </c>
      <c r="O59" s="125">
        <v>43493</v>
      </c>
      <c r="P59" s="67" t="s">
        <v>62</v>
      </c>
      <c r="Q59" s="68" t="s">
        <v>43</v>
      </c>
      <c r="R59" s="67" t="s">
        <v>60</v>
      </c>
      <c r="S59" s="67" t="s">
        <v>76</v>
      </c>
      <c r="T59" s="128"/>
      <c r="U59" s="128"/>
      <c r="V59" s="128"/>
      <c r="W59" s="67" t="s">
        <v>167</v>
      </c>
      <c r="X59" s="128"/>
      <c r="Y59" s="2">
        <f>SUM(Table2243[[#This Row],[Basic tuning]:[Misc]])</f>
        <v>4</v>
      </c>
      <c r="Z59" s="128"/>
      <c r="AA59" s="128"/>
      <c r="AB59" s="128"/>
      <c r="AC59" s="128"/>
      <c r="AD59" s="128">
        <v>4</v>
      </c>
      <c r="AE59" s="128"/>
      <c r="AF59" s="128"/>
      <c r="AG59" s="128"/>
      <c r="AH59" s="128"/>
      <c r="AI59" s="128"/>
      <c r="AJ59" s="80"/>
      <c r="AK59" s="80"/>
      <c r="AL59" s="80"/>
      <c r="AM59" s="80"/>
      <c r="AN59" s="80"/>
      <c r="AO59" s="80"/>
      <c r="AP59" s="80"/>
      <c r="AQ59" s="80"/>
      <c r="AR59" s="80"/>
      <c r="AS59" s="80"/>
    </row>
    <row r="60" spans="1:45" s="133" customFormat="1" ht="16.5" customHeight="1">
      <c r="A60" s="62" t="s">
        <v>151</v>
      </c>
      <c r="B60" s="46" t="s">
        <v>56</v>
      </c>
      <c r="C60" s="46" t="s">
        <v>152</v>
      </c>
      <c r="D60" s="46" t="s">
        <v>82</v>
      </c>
      <c r="E60" s="46" t="s">
        <v>83</v>
      </c>
      <c r="F60" s="129" t="s">
        <v>84</v>
      </c>
      <c r="G60" s="130">
        <v>43369</v>
      </c>
      <c r="H60" s="130">
        <v>43433</v>
      </c>
      <c r="I60" s="130">
        <v>43458</v>
      </c>
      <c r="J60" s="97">
        <v>43528</v>
      </c>
      <c r="K60" s="131">
        <v>24</v>
      </c>
      <c r="L60" s="46" t="s">
        <v>60</v>
      </c>
      <c r="M60" s="46" t="s">
        <v>61</v>
      </c>
      <c r="N60" s="132">
        <v>43444</v>
      </c>
      <c r="O60" s="132">
        <v>43493</v>
      </c>
      <c r="P60" s="22" t="s">
        <v>79</v>
      </c>
      <c r="Q60" s="22" t="s">
        <v>43</v>
      </c>
      <c r="R60" s="22" t="s">
        <v>60</v>
      </c>
      <c r="S60" s="22" t="s">
        <v>76</v>
      </c>
      <c r="T60" s="56"/>
      <c r="U60" s="56"/>
      <c r="V60" s="56"/>
      <c r="W60" s="22" t="s">
        <v>168</v>
      </c>
      <c r="X60" s="56"/>
      <c r="Y60" s="2">
        <f>SUM(Table2243[[#This Row],[Basic tuning]:[Misc]])</f>
        <v>4</v>
      </c>
      <c r="Z60" s="56"/>
      <c r="AA60" s="56"/>
      <c r="AB60" s="56"/>
      <c r="AC60" s="56">
        <v>4</v>
      </c>
      <c r="AD60" s="56"/>
      <c r="AE60" s="56"/>
      <c r="AF60" s="56"/>
      <c r="AG60" s="56"/>
      <c r="AH60" s="56"/>
      <c r="AI60" s="56"/>
      <c r="AJ60" s="38"/>
      <c r="AK60" s="38"/>
      <c r="AL60" s="38"/>
      <c r="AM60" s="38"/>
      <c r="AN60" s="38"/>
      <c r="AO60" s="38"/>
      <c r="AP60" s="38"/>
      <c r="AQ60" s="38"/>
      <c r="AR60" s="38"/>
      <c r="AS60" s="38"/>
    </row>
    <row r="61" spans="1:45" s="133" customFormat="1" ht="16.5" customHeight="1">
      <c r="A61" s="62" t="s">
        <v>151</v>
      </c>
      <c r="B61" s="46" t="s">
        <v>56</v>
      </c>
      <c r="C61" s="46" t="s">
        <v>152</v>
      </c>
      <c r="D61" s="46" t="s">
        <v>82</v>
      </c>
      <c r="E61" s="46" t="s">
        <v>83</v>
      </c>
      <c r="F61" s="129" t="s">
        <v>84</v>
      </c>
      <c r="G61" s="130">
        <v>43369</v>
      </c>
      <c r="H61" s="130">
        <v>43433</v>
      </c>
      <c r="I61" s="130">
        <v>43458</v>
      </c>
      <c r="J61" s="134">
        <v>43528</v>
      </c>
      <c r="K61" s="131">
        <v>24</v>
      </c>
      <c r="L61" s="46" t="s">
        <v>60</v>
      </c>
      <c r="M61" s="46" t="s">
        <v>61</v>
      </c>
      <c r="N61" s="132">
        <v>43444</v>
      </c>
      <c r="O61" s="132">
        <v>43493</v>
      </c>
      <c r="P61" s="22" t="s">
        <v>86</v>
      </c>
      <c r="Q61" s="22" t="s">
        <v>43</v>
      </c>
      <c r="R61" s="22" t="s">
        <v>60</v>
      </c>
      <c r="S61" s="22" t="s">
        <v>76</v>
      </c>
      <c r="T61" s="56"/>
      <c r="U61" s="56"/>
      <c r="V61" s="56"/>
      <c r="W61" s="22" t="s">
        <v>169</v>
      </c>
      <c r="X61" s="56"/>
      <c r="Y61" s="2">
        <f>SUM(Table2243[[#This Row],[Basic tuning]:[Misc]])</f>
        <v>4</v>
      </c>
      <c r="Z61" s="56"/>
      <c r="AA61" s="56"/>
      <c r="AB61" s="56"/>
      <c r="AC61" s="56">
        <v>4</v>
      </c>
      <c r="AD61" s="56"/>
      <c r="AE61" s="56"/>
      <c r="AF61" s="56"/>
      <c r="AG61" s="56"/>
      <c r="AH61" s="56"/>
      <c r="AI61" s="56"/>
      <c r="AJ61" s="38"/>
      <c r="AK61" s="38"/>
      <c r="AL61" s="38"/>
      <c r="AM61" s="38"/>
      <c r="AN61" s="38"/>
      <c r="AO61" s="38"/>
      <c r="AP61" s="38"/>
      <c r="AQ61" s="38"/>
      <c r="AR61" s="38"/>
      <c r="AS61" s="38"/>
    </row>
    <row r="62" spans="1:45" s="133" customFormat="1" ht="16.5" customHeight="1">
      <c r="A62" s="62" t="s">
        <v>151</v>
      </c>
      <c r="B62" s="46" t="s">
        <v>56</v>
      </c>
      <c r="C62" s="47" t="s">
        <v>152</v>
      </c>
      <c r="D62" s="47" t="s">
        <v>82</v>
      </c>
      <c r="E62" s="47" t="s">
        <v>83</v>
      </c>
      <c r="F62" s="48" t="s">
        <v>84</v>
      </c>
      <c r="G62" s="49">
        <v>43369</v>
      </c>
      <c r="H62" s="49">
        <v>43433</v>
      </c>
      <c r="I62" s="49">
        <v>43458</v>
      </c>
      <c r="J62" s="97">
        <v>43528</v>
      </c>
      <c r="K62" s="124">
        <v>24</v>
      </c>
      <c r="L62" s="47" t="s">
        <v>60</v>
      </c>
      <c r="M62" s="47" t="s">
        <v>61</v>
      </c>
      <c r="N62" s="132">
        <v>43514</v>
      </c>
      <c r="O62" s="132">
        <v>43524</v>
      </c>
      <c r="P62" s="67" t="s">
        <v>150</v>
      </c>
      <c r="Q62" s="68" t="s">
        <v>135</v>
      </c>
      <c r="R62" s="22" t="s">
        <v>60</v>
      </c>
      <c r="S62" s="22" t="s">
        <v>45</v>
      </c>
      <c r="T62" s="56"/>
      <c r="U62" s="56"/>
      <c r="V62" s="56"/>
      <c r="W62" s="22" t="s">
        <v>170</v>
      </c>
      <c r="X62" s="56"/>
      <c r="Y62" s="2">
        <f>SUM(Table2243[[#This Row],[Basic tuning]:[Misc]])</f>
        <v>2</v>
      </c>
      <c r="Z62" s="56">
        <v>1</v>
      </c>
      <c r="AA62" s="56"/>
      <c r="AB62" s="56">
        <v>1</v>
      </c>
      <c r="AC62" s="56"/>
      <c r="AD62" s="56"/>
      <c r="AE62" s="56"/>
      <c r="AF62" s="56"/>
      <c r="AG62" s="56"/>
      <c r="AH62" s="56"/>
      <c r="AI62" s="56"/>
      <c r="AJ62" s="38"/>
      <c r="AK62" s="38"/>
      <c r="AL62" s="38"/>
      <c r="AM62" s="38"/>
      <c r="AN62" s="38"/>
      <c r="AO62" s="38"/>
      <c r="AP62" s="38"/>
      <c r="AQ62" s="38"/>
      <c r="AR62" s="38"/>
      <c r="AS62" s="38"/>
    </row>
    <row r="63" spans="1:45" ht="16.5" customHeight="1">
      <c r="A63" s="62" t="s">
        <v>151</v>
      </c>
      <c r="B63" s="77" t="s">
        <v>56</v>
      </c>
      <c r="C63" s="77" t="s">
        <v>152</v>
      </c>
      <c r="D63" s="77" t="s">
        <v>82</v>
      </c>
      <c r="E63" s="77" t="s">
        <v>83</v>
      </c>
      <c r="F63" s="78" t="s">
        <v>84</v>
      </c>
      <c r="G63" s="79">
        <v>43369</v>
      </c>
      <c r="H63" s="79">
        <v>43433</v>
      </c>
      <c r="I63" s="79">
        <v>43458</v>
      </c>
      <c r="J63" s="18">
        <v>43528</v>
      </c>
      <c r="K63" s="93">
        <v>24</v>
      </c>
      <c r="L63" s="77" t="s">
        <v>60</v>
      </c>
      <c r="M63" s="77" t="s">
        <v>61</v>
      </c>
      <c r="N63" s="125">
        <v>43514</v>
      </c>
      <c r="O63" s="126">
        <v>43524</v>
      </c>
      <c r="P63" s="2" t="s">
        <v>105</v>
      </c>
      <c r="Q63" s="68" t="s">
        <v>135</v>
      </c>
      <c r="R63" s="67" t="s">
        <v>60</v>
      </c>
      <c r="S63" s="22" t="s">
        <v>45</v>
      </c>
      <c r="T63" s="61"/>
      <c r="U63" s="61"/>
      <c r="V63" s="61"/>
      <c r="W63" s="2" t="s">
        <v>171</v>
      </c>
      <c r="X63" s="61"/>
      <c r="Y63" s="2">
        <f>SUM(Table2243[[#This Row],[Basic tuning]:[Misc]])</f>
        <v>2</v>
      </c>
      <c r="Z63" s="61">
        <v>1</v>
      </c>
      <c r="AA63" s="61"/>
      <c r="AB63" s="61">
        <v>1</v>
      </c>
      <c r="AC63" s="61"/>
      <c r="AD63" s="61"/>
      <c r="AE63" s="61"/>
      <c r="AF63" s="61"/>
      <c r="AG63" s="61"/>
      <c r="AH63" s="61"/>
      <c r="AI63" s="61"/>
      <c r="AJ63" s="80"/>
      <c r="AK63" s="80"/>
      <c r="AL63" s="80"/>
      <c r="AM63" s="80"/>
      <c r="AN63" s="80"/>
      <c r="AO63" s="80"/>
      <c r="AP63" s="80"/>
      <c r="AQ63" s="80"/>
      <c r="AR63" s="80"/>
      <c r="AS63" s="80"/>
    </row>
    <row r="64" spans="1:45" ht="16.5" customHeight="1">
      <c r="A64" s="62" t="s">
        <v>151</v>
      </c>
      <c r="B64" s="77" t="s">
        <v>56</v>
      </c>
      <c r="C64" s="77" t="s">
        <v>152</v>
      </c>
      <c r="D64" s="77" t="s">
        <v>82</v>
      </c>
      <c r="E64" s="77" t="s">
        <v>83</v>
      </c>
      <c r="F64" s="78" t="s">
        <v>84</v>
      </c>
      <c r="G64" s="79">
        <v>43369</v>
      </c>
      <c r="H64" s="79">
        <v>43433</v>
      </c>
      <c r="I64" s="79">
        <v>43458</v>
      </c>
      <c r="J64" s="18">
        <v>43528</v>
      </c>
      <c r="K64" s="93">
        <v>24</v>
      </c>
      <c r="L64" s="77" t="s">
        <v>60</v>
      </c>
      <c r="M64" s="77" t="s">
        <v>61</v>
      </c>
      <c r="N64" s="125">
        <v>43514</v>
      </c>
      <c r="O64" s="126">
        <v>43524</v>
      </c>
      <c r="P64" s="2" t="s">
        <v>62</v>
      </c>
      <c r="Q64" s="68" t="s">
        <v>43</v>
      </c>
      <c r="R64" s="67" t="s">
        <v>60</v>
      </c>
      <c r="S64" s="22" t="s">
        <v>45</v>
      </c>
      <c r="T64" s="61"/>
      <c r="U64" s="61"/>
      <c r="V64" s="61"/>
      <c r="W64" s="2" t="s">
        <v>172</v>
      </c>
      <c r="X64" s="61"/>
      <c r="Y64" s="2">
        <f>SUM(Table2243[[#This Row],[Basic tuning]:[Misc]])</f>
        <v>2</v>
      </c>
      <c r="Z64" s="61">
        <v>1</v>
      </c>
      <c r="AA64" s="61"/>
      <c r="AB64" s="61">
        <v>1</v>
      </c>
      <c r="AC64" s="61"/>
      <c r="AD64" s="61"/>
      <c r="AE64" s="61"/>
      <c r="AF64" s="61"/>
      <c r="AG64" s="61"/>
      <c r="AH64" s="61"/>
      <c r="AI64" s="61"/>
      <c r="AJ64" s="80"/>
      <c r="AK64" s="80"/>
      <c r="AL64" s="80"/>
      <c r="AM64" s="80"/>
      <c r="AN64" s="80"/>
      <c r="AO64" s="80"/>
      <c r="AP64" s="80"/>
      <c r="AQ64" s="80"/>
      <c r="AR64" s="80"/>
      <c r="AS64" s="80"/>
    </row>
    <row r="65" spans="1:48" ht="16.5" customHeight="1">
      <c r="A65" s="62" t="s">
        <v>151</v>
      </c>
      <c r="B65" s="77" t="s">
        <v>56</v>
      </c>
      <c r="C65" s="77" t="s">
        <v>152</v>
      </c>
      <c r="D65" s="77" t="s">
        <v>82</v>
      </c>
      <c r="E65" s="77" t="s">
        <v>83</v>
      </c>
      <c r="F65" s="78" t="s">
        <v>84</v>
      </c>
      <c r="G65" s="79">
        <v>43369</v>
      </c>
      <c r="H65" s="79">
        <v>43433</v>
      </c>
      <c r="I65" s="79">
        <v>43458</v>
      </c>
      <c r="J65" s="18">
        <v>43528</v>
      </c>
      <c r="K65" s="93">
        <v>24</v>
      </c>
      <c r="L65" s="77" t="s">
        <v>60</v>
      </c>
      <c r="M65" s="77" t="s">
        <v>61</v>
      </c>
      <c r="N65" s="125">
        <v>43514</v>
      </c>
      <c r="O65" s="125">
        <v>43524</v>
      </c>
      <c r="P65" s="67" t="s">
        <v>79</v>
      </c>
      <c r="Q65" s="68" t="s">
        <v>43</v>
      </c>
      <c r="R65" s="67" t="s">
        <v>60</v>
      </c>
      <c r="S65" s="72" t="s">
        <v>45</v>
      </c>
      <c r="T65" s="61"/>
      <c r="U65" s="61"/>
      <c r="V65" s="61"/>
      <c r="W65" s="2" t="s">
        <v>173</v>
      </c>
      <c r="X65" s="61"/>
      <c r="Y65" s="61"/>
      <c r="Z65" s="61">
        <v>1</v>
      </c>
      <c r="AA65" s="61"/>
      <c r="AB65" s="61"/>
      <c r="AC65" s="61"/>
      <c r="AD65" s="61"/>
      <c r="AE65" s="61"/>
      <c r="AF65" s="61"/>
      <c r="AG65" s="61"/>
      <c r="AH65" s="61"/>
      <c r="AI65" s="61"/>
      <c r="AJ65" s="80"/>
      <c r="AK65" s="80"/>
      <c r="AL65" s="80"/>
      <c r="AM65" s="80"/>
      <c r="AN65" s="80"/>
      <c r="AO65" s="80"/>
      <c r="AP65" s="80"/>
      <c r="AQ65" s="80"/>
      <c r="AR65" s="80"/>
      <c r="AS65" s="80"/>
    </row>
    <row r="66" spans="1:48" ht="16.5" customHeight="1">
      <c r="A66" s="62" t="s">
        <v>151</v>
      </c>
      <c r="B66" s="77" t="s">
        <v>56</v>
      </c>
      <c r="C66" s="77" t="s">
        <v>152</v>
      </c>
      <c r="D66" s="77" t="s">
        <v>82</v>
      </c>
      <c r="E66" s="77" t="s">
        <v>83</v>
      </c>
      <c r="F66" s="78" t="s">
        <v>84</v>
      </c>
      <c r="G66" s="79">
        <v>43369</v>
      </c>
      <c r="H66" s="79">
        <v>43433</v>
      </c>
      <c r="I66" s="79">
        <v>43458</v>
      </c>
      <c r="J66" s="18">
        <v>43528</v>
      </c>
      <c r="K66" s="93">
        <v>24</v>
      </c>
      <c r="L66" s="77" t="s">
        <v>60</v>
      </c>
      <c r="M66" s="77" t="s">
        <v>61</v>
      </c>
      <c r="N66" s="126">
        <v>43514</v>
      </c>
      <c r="O66" s="126">
        <v>43524</v>
      </c>
      <c r="P66" s="2" t="s">
        <v>86</v>
      </c>
      <c r="Q66" s="2" t="s">
        <v>43</v>
      </c>
      <c r="R66" s="2" t="s">
        <v>60</v>
      </c>
      <c r="S66" s="2" t="s">
        <v>45</v>
      </c>
      <c r="T66" s="2"/>
      <c r="U66" s="2"/>
      <c r="V66" s="2"/>
      <c r="W66" s="2" t="s">
        <v>174</v>
      </c>
      <c r="X66" s="2"/>
      <c r="Y66" s="2">
        <f>SUM(Table2243[[#This Row],[Basic tuning]:[Misc]])</f>
        <v>1</v>
      </c>
      <c r="Z66" s="2"/>
      <c r="AA66" s="2"/>
      <c r="AB66" s="2"/>
      <c r="AC66" s="2">
        <v>1</v>
      </c>
      <c r="AD66" s="2"/>
      <c r="AE66" s="2"/>
      <c r="AF66" s="2"/>
      <c r="AG66" s="2"/>
      <c r="AH66" s="2"/>
      <c r="AI66" s="2"/>
      <c r="AJ66" s="80"/>
      <c r="AK66" s="80"/>
      <c r="AL66" s="80"/>
      <c r="AM66" s="80"/>
      <c r="AN66" s="80"/>
      <c r="AO66" s="80"/>
      <c r="AP66" s="80"/>
      <c r="AQ66" s="80"/>
      <c r="AR66" s="80"/>
      <c r="AS66" s="80"/>
    </row>
    <row r="67" spans="1:48" ht="16.5" customHeight="1">
      <c r="A67" s="62" t="s">
        <v>175</v>
      </c>
      <c r="B67" s="17" t="s">
        <v>78</v>
      </c>
      <c r="C67" s="17" t="s">
        <v>176</v>
      </c>
      <c r="D67" s="17" t="s">
        <v>82</v>
      </c>
      <c r="E67" s="17" t="s">
        <v>92</v>
      </c>
      <c r="F67" s="17" t="s">
        <v>140</v>
      </c>
      <c r="G67" s="55">
        <v>43318</v>
      </c>
      <c r="H67" s="55">
        <v>43501</v>
      </c>
      <c r="I67" s="55">
        <v>43533</v>
      </c>
      <c r="J67" s="18">
        <v>43570</v>
      </c>
      <c r="K67" s="58">
        <v>24</v>
      </c>
      <c r="L67" s="17" t="s">
        <v>60</v>
      </c>
      <c r="M67" s="17" t="s">
        <v>61</v>
      </c>
      <c r="N67" s="24">
        <f>Table2243[[#This Row],[TA Date]]-60</f>
        <v>43510</v>
      </c>
      <c r="O67" s="24">
        <f>Table2243[[#This Row],[TA Date]]</f>
        <v>43570</v>
      </c>
      <c r="P67" s="2" t="s">
        <v>86</v>
      </c>
      <c r="Q67" s="2" t="s">
        <v>43</v>
      </c>
      <c r="R67" s="2" t="s">
        <v>60</v>
      </c>
      <c r="S67" s="2" t="s">
        <v>45</v>
      </c>
      <c r="T67" s="2"/>
      <c r="U67" s="2"/>
      <c r="V67" s="2"/>
      <c r="W67" s="2" t="s">
        <v>177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80"/>
      <c r="AK67" s="80"/>
      <c r="AL67" s="80"/>
      <c r="AM67" s="80"/>
      <c r="AN67" s="80"/>
      <c r="AO67" s="80"/>
      <c r="AP67" s="80"/>
      <c r="AQ67" s="80"/>
      <c r="AR67" s="80"/>
      <c r="AS67" s="80"/>
    </row>
    <row r="68" spans="1:48" ht="16.5" customHeight="1">
      <c r="A68" s="62" t="s">
        <v>178</v>
      </c>
      <c r="B68" s="17" t="s">
        <v>78</v>
      </c>
      <c r="C68" s="17" t="s">
        <v>179</v>
      </c>
      <c r="D68" s="17" t="s">
        <v>37</v>
      </c>
      <c r="E68" s="17" t="s">
        <v>83</v>
      </c>
      <c r="F68" s="17" t="s">
        <v>84</v>
      </c>
      <c r="G68" s="55">
        <v>43367</v>
      </c>
      <c r="H68" s="55">
        <v>43136</v>
      </c>
      <c r="I68" s="55">
        <v>43140</v>
      </c>
      <c r="J68" s="18">
        <v>43580</v>
      </c>
      <c r="K68" s="58">
        <v>20</v>
      </c>
      <c r="L68" s="17" t="s">
        <v>60</v>
      </c>
      <c r="M68" s="17" t="s">
        <v>61</v>
      </c>
      <c r="N68" s="24">
        <f>Table2243[[#This Row],[TA Date]]-60</f>
        <v>43520</v>
      </c>
      <c r="O68" s="24">
        <f>Table2243[[#This Row],[TA Date]]</f>
        <v>43580</v>
      </c>
      <c r="P68" s="2" t="s">
        <v>86</v>
      </c>
      <c r="Q68" s="2" t="s">
        <v>43</v>
      </c>
      <c r="R68" s="2" t="s">
        <v>44</v>
      </c>
      <c r="S68" s="2" t="s">
        <v>45</v>
      </c>
      <c r="T68" s="2"/>
      <c r="U68" s="2"/>
      <c r="V68" s="2"/>
      <c r="W68" s="2" t="s">
        <v>177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80"/>
      <c r="AK68" s="80"/>
      <c r="AL68" s="80"/>
      <c r="AM68" s="80"/>
      <c r="AN68" s="80"/>
      <c r="AO68" s="80"/>
      <c r="AP68" s="80"/>
      <c r="AQ68" s="80"/>
      <c r="AR68" s="80"/>
      <c r="AS68" s="80"/>
    </row>
    <row r="69" spans="1:48" ht="22.5" customHeight="1">
      <c r="A69" s="62" t="s">
        <v>180</v>
      </c>
      <c r="B69" s="17" t="s">
        <v>56</v>
      </c>
      <c r="C69" s="17" t="s">
        <v>181</v>
      </c>
      <c r="D69" s="17" t="s">
        <v>37</v>
      </c>
      <c r="E69" s="17" t="s">
        <v>83</v>
      </c>
      <c r="F69" s="17" t="s">
        <v>84</v>
      </c>
      <c r="G69" s="18">
        <v>43414</v>
      </c>
      <c r="H69" s="18">
        <v>43483</v>
      </c>
      <c r="I69" s="18">
        <v>43524</v>
      </c>
      <c r="J69" s="18">
        <v>43549</v>
      </c>
      <c r="K69" s="58">
        <v>20</v>
      </c>
      <c r="L69" s="52" t="s">
        <v>60</v>
      </c>
      <c r="M69" s="52" t="s">
        <v>61</v>
      </c>
      <c r="N69" s="24">
        <f>Table2243[[#This Row],[TA Date]]-60</f>
        <v>43489</v>
      </c>
      <c r="O69" s="24">
        <f>Table2243[[#This Row],[TA Date]]</f>
        <v>43549</v>
      </c>
      <c r="P69" s="2" t="s">
        <v>62</v>
      </c>
      <c r="Q69" s="2" t="s">
        <v>43</v>
      </c>
      <c r="R69" s="2" t="s">
        <v>40</v>
      </c>
      <c r="S69" s="2" t="s">
        <v>45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</row>
    <row r="70" spans="1:48" ht="16.5" customHeight="1">
      <c r="A70" s="62" t="s">
        <v>180</v>
      </c>
      <c r="B70" s="17" t="s">
        <v>56</v>
      </c>
      <c r="C70" s="17" t="s">
        <v>181</v>
      </c>
      <c r="D70" s="17" t="s">
        <v>37</v>
      </c>
      <c r="E70" s="17" t="s">
        <v>83</v>
      </c>
      <c r="F70" s="17" t="s">
        <v>84</v>
      </c>
      <c r="G70" s="18">
        <v>43414</v>
      </c>
      <c r="H70" s="18">
        <v>43483</v>
      </c>
      <c r="I70" s="18">
        <v>43524</v>
      </c>
      <c r="J70" s="18">
        <v>43549</v>
      </c>
      <c r="K70" s="58">
        <v>20</v>
      </c>
      <c r="L70" s="52" t="s">
        <v>60</v>
      </c>
      <c r="M70" s="52" t="s">
        <v>61</v>
      </c>
      <c r="N70" s="120">
        <f>Table2243[[#This Row],[TA Date]]-60</f>
        <v>43489</v>
      </c>
      <c r="O70" s="121">
        <f>Table2243[[#This Row],[TA Date]]</f>
        <v>43549</v>
      </c>
      <c r="P70" s="122" t="s">
        <v>79</v>
      </c>
      <c r="Q70" s="123" t="s">
        <v>43</v>
      </c>
      <c r="R70" s="135" t="s">
        <v>40</v>
      </c>
      <c r="S70" s="136" t="s">
        <v>45</v>
      </c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80"/>
      <c r="AK70" s="80"/>
      <c r="AL70" s="80"/>
      <c r="AM70" s="80"/>
      <c r="AN70" s="80"/>
      <c r="AO70" s="80"/>
      <c r="AP70" s="80"/>
      <c r="AQ70" s="80"/>
      <c r="AR70" s="80"/>
      <c r="AS70" s="80"/>
    </row>
    <row r="71" spans="1:48" ht="16.5" customHeight="1">
      <c r="A71" s="62" t="s">
        <v>182</v>
      </c>
      <c r="B71" s="29" t="s">
        <v>118</v>
      </c>
      <c r="C71" s="29" t="s">
        <v>183</v>
      </c>
      <c r="D71" s="29" t="s">
        <v>184</v>
      </c>
      <c r="E71" s="29" t="s">
        <v>83</v>
      </c>
      <c r="F71" s="30" t="s">
        <v>185</v>
      </c>
      <c r="G71" s="31">
        <v>43242</v>
      </c>
      <c r="H71" s="31">
        <v>43300</v>
      </c>
      <c r="I71" s="31">
        <v>43426</v>
      </c>
      <c r="J71" s="137">
        <v>43485</v>
      </c>
      <c r="K71" s="93">
        <v>28</v>
      </c>
      <c r="L71" s="29"/>
      <c r="M71" s="52" t="s">
        <v>61</v>
      </c>
      <c r="N71" s="138">
        <v>43395</v>
      </c>
      <c r="O71" s="139">
        <v>43420</v>
      </c>
      <c r="P71" s="29" t="s">
        <v>120</v>
      </c>
      <c r="Q71" s="73" t="s">
        <v>43</v>
      </c>
      <c r="R71" s="98" t="s">
        <v>60</v>
      </c>
      <c r="S71" s="35" t="s">
        <v>54</v>
      </c>
      <c r="T71" s="2"/>
      <c r="U71" s="2"/>
      <c r="V71" s="2"/>
      <c r="W71" s="140"/>
      <c r="X71" s="2"/>
      <c r="Y71" s="2">
        <f>SUM(Table2243[[#This Row],[Basic tuning]:[Misc]])</f>
        <v>3</v>
      </c>
      <c r="Z71" s="2">
        <v>1</v>
      </c>
      <c r="AA71" s="2"/>
      <c r="AB71" s="2">
        <v>1</v>
      </c>
      <c r="AC71" s="2">
        <v>1</v>
      </c>
      <c r="AD71" s="2"/>
      <c r="AE71" s="2"/>
      <c r="AF71" s="2"/>
      <c r="AG71" s="2"/>
      <c r="AH71" s="2"/>
      <c r="AI71" s="2"/>
      <c r="AJ71" s="80"/>
      <c r="AK71" s="80"/>
      <c r="AL71" s="80"/>
      <c r="AM71" s="80"/>
      <c r="AN71" s="80"/>
      <c r="AO71" s="80"/>
      <c r="AP71" s="80"/>
      <c r="AQ71" s="80"/>
      <c r="AR71" s="80"/>
      <c r="AS71" s="80"/>
    </row>
    <row r="72" spans="1:48" ht="16.5" customHeight="1">
      <c r="A72" s="62" t="s">
        <v>182</v>
      </c>
      <c r="B72" s="29" t="s">
        <v>118</v>
      </c>
      <c r="C72" s="29" t="s">
        <v>183</v>
      </c>
      <c r="D72" s="29" t="s">
        <v>184</v>
      </c>
      <c r="E72" s="29" t="s">
        <v>83</v>
      </c>
      <c r="F72" s="30" t="s">
        <v>185</v>
      </c>
      <c r="G72" s="31">
        <v>43242</v>
      </c>
      <c r="H72" s="31">
        <v>43300</v>
      </c>
      <c r="I72" s="31">
        <v>43426</v>
      </c>
      <c r="J72" s="137">
        <v>43485</v>
      </c>
      <c r="K72" s="93">
        <v>28</v>
      </c>
      <c r="L72" s="29"/>
      <c r="M72" s="52" t="s">
        <v>61</v>
      </c>
      <c r="N72" s="138">
        <v>43395</v>
      </c>
      <c r="O72" s="139">
        <v>43420</v>
      </c>
      <c r="P72" s="98" t="s">
        <v>122</v>
      </c>
      <c r="Q72" s="73" t="s">
        <v>43</v>
      </c>
      <c r="R72" s="98" t="s">
        <v>60</v>
      </c>
      <c r="S72" s="26" t="s">
        <v>54</v>
      </c>
      <c r="T72" s="2"/>
      <c r="U72" s="2"/>
      <c r="V72" s="2"/>
      <c r="W72" s="140"/>
      <c r="X72" s="61"/>
      <c r="Y72" s="2">
        <f>SUM(Table2243[[#This Row],[Basic tuning]:[Misc]])</f>
        <v>2</v>
      </c>
      <c r="Z72" s="61">
        <v>1</v>
      </c>
      <c r="AA72" s="61"/>
      <c r="AB72" s="61"/>
      <c r="AC72" s="61"/>
      <c r="AD72" s="61"/>
      <c r="AE72" s="61">
        <v>1</v>
      </c>
      <c r="AF72" s="61"/>
      <c r="AG72" s="61"/>
      <c r="AH72" s="61"/>
      <c r="AI72" s="61"/>
      <c r="AJ72" s="80"/>
      <c r="AK72" s="80"/>
      <c r="AL72" s="80"/>
      <c r="AM72" s="80"/>
      <c r="AN72" s="80"/>
      <c r="AO72" s="80"/>
      <c r="AP72" s="80"/>
      <c r="AQ72" s="80"/>
      <c r="AR72" s="80"/>
      <c r="AS72" s="80"/>
    </row>
    <row r="73" spans="1:48" ht="16.5" customHeight="1">
      <c r="A73" s="62" t="s">
        <v>182</v>
      </c>
      <c r="B73" s="29" t="s">
        <v>118</v>
      </c>
      <c r="C73" s="29" t="s">
        <v>183</v>
      </c>
      <c r="D73" s="29" t="s">
        <v>184</v>
      </c>
      <c r="E73" s="29" t="s">
        <v>83</v>
      </c>
      <c r="F73" s="30" t="s">
        <v>185</v>
      </c>
      <c r="G73" s="31">
        <v>43242</v>
      </c>
      <c r="H73" s="31">
        <v>43300</v>
      </c>
      <c r="I73" s="31">
        <v>43426</v>
      </c>
      <c r="J73" s="137">
        <v>43485</v>
      </c>
      <c r="K73" s="93">
        <v>28</v>
      </c>
      <c r="L73" s="141"/>
      <c r="M73" s="52" t="s">
        <v>61</v>
      </c>
      <c r="N73" s="138">
        <v>43395</v>
      </c>
      <c r="O73" s="139">
        <v>43420</v>
      </c>
      <c r="P73" s="98" t="s">
        <v>134</v>
      </c>
      <c r="Q73" s="73" t="s">
        <v>135</v>
      </c>
      <c r="R73" s="106" t="s">
        <v>60</v>
      </c>
      <c r="S73" s="15" t="s">
        <v>54</v>
      </c>
      <c r="T73" s="61"/>
      <c r="U73" s="61"/>
      <c r="V73" s="61"/>
      <c r="W73" s="140"/>
      <c r="X73" s="61"/>
      <c r="Y73" s="2">
        <f>SUM(Table2243[[#This Row],[Basic tuning]:[Misc]])</f>
        <v>2</v>
      </c>
      <c r="Z73" s="61">
        <v>1</v>
      </c>
      <c r="AA73" s="61"/>
      <c r="AB73" s="61">
        <v>1</v>
      </c>
      <c r="AC73" s="61"/>
      <c r="AD73" s="61"/>
      <c r="AE73" s="61"/>
      <c r="AF73" s="61"/>
      <c r="AG73" s="61"/>
      <c r="AH73" s="61"/>
      <c r="AI73" s="61"/>
      <c r="AJ73" s="80"/>
      <c r="AK73" s="80"/>
      <c r="AL73" s="80"/>
      <c r="AM73" s="80"/>
      <c r="AN73" s="80"/>
      <c r="AO73" s="80"/>
      <c r="AP73" s="80"/>
      <c r="AQ73" s="80"/>
      <c r="AR73" s="80"/>
      <c r="AS73" s="80"/>
    </row>
    <row r="74" spans="1:48" ht="16.5" customHeight="1">
      <c r="A74" s="62" t="s">
        <v>182</v>
      </c>
      <c r="B74" s="29" t="s">
        <v>118</v>
      </c>
      <c r="C74" s="29" t="s">
        <v>183</v>
      </c>
      <c r="D74" s="29" t="s">
        <v>184</v>
      </c>
      <c r="E74" s="29" t="s">
        <v>83</v>
      </c>
      <c r="F74" s="30" t="s">
        <v>185</v>
      </c>
      <c r="G74" s="31">
        <v>43242</v>
      </c>
      <c r="H74" s="31">
        <v>43300</v>
      </c>
      <c r="I74" s="31">
        <v>43426</v>
      </c>
      <c r="J74" s="137">
        <v>43485</v>
      </c>
      <c r="K74" s="93">
        <v>28</v>
      </c>
      <c r="L74" s="29"/>
      <c r="M74" s="52" t="s">
        <v>61</v>
      </c>
      <c r="N74" s="138">
        <v>43395</v>
      </c>
      <c r="O74" s="139">
        <v>43420</v>
      </c>
      <c r="P74" s="29" t="s">
        <v>136</v>
      </c>
      <c r="Q74" s="73" t="s">
        <v>135</v>
      </c>
      <c r="R74" s="98" t="s">
        <v>60</v>
      </c>
      <c r="S74" s="26" t="s">
        <v>54</v>
      </c>
      <c r="T74" s="2"/>
      <c r="U74" s="2"/>
      <c r="V74" s="2"/>
      <c r="W74" s="140"/>
      <c r="X74" s="2"/>
      <c r="Y74" s="2">
        <f>SUM(Table2243[[#This Row],[Basic tuning]:[Misc]])</f>
        <v>2</v>
      </c>
      <c r="Z74" s="2">
        <v>1</v>
      </c>
      <c r="AA74" s="2"/>
      <c r="AB74" s="2"/>
      <c r="AC74" s="2"/>
      <c r="AD74" s="2">
        <v>1</v>
      </c>
      <c r="AE74" s="2"/>
      <c r="AF74" s="2"/>
      <c r="AG74" s="2"/>
      <c r="AH74" s="2"/>
      <c r="AI74" s="2"/>
      <c r="AJ74" s="80"/>
      <c r="AK74" s="80"/>
      <c r="AL74" s="80"/>
      <c r="AM74" s="80"/>
      <c r="AN74" s="80"/>
      <c r="AO74" s="80"/>
      <c r="AP74" s="80"/>
      <c r="AQ74" s="80"/>
      <c r="AR74" s="80"/>
      <c r="AS74" s="80"/>
    </row>
    <row r="75" spans="1:48" ht="16.5" customHeight="1">
      <c r="A75" s="62" t="s">
        <v>182</v>
      </c>
      <c r="B75" s="29" t="s">
        <v>118</v>
      </c>
      <c r="C75" s="29" t="s">
        <v>183</v>
      </c>
      <c r="D75" s="29" t="s">
        <v>184</v>
      </c>
      <c r="E75" s="29" t="s">
        <v>83</v>
      </c>
      <c r="F75" s="30" t="s">
        <v>185</v>
      </c>
      <c r="G75" s="31">
        <v>43242</v>
      </c>
      <c r="H75" s="31">
        <v>43300</v>
      </c>
      <c r="I75" s="31">
        <v>43426</v>
      </c>
      <c r="J75" s="137">
        <v>43485</v>
      </c>
      <c r="K75" s="93">
        <v>28</v>
      </c>
      <c r="L75" s="29"/>
      <c r="M75" s="52" t="s">
        <v>61</v>
      </c>
      <c r="N75" s="142">
        <v>43423</v>
      </c>
      <c r="O75" s="143">
        <v>43441</v>
      </c>
      <c r="P75" s="29" t="s">
        <v>120</v>
      </c>
      <c r="Q75" s="29" t="s">
        <v>43</v>
      </c>
      <c r="R75" s="106" t="s">
        <v>60</v>
      </c>
      <c r="S75" s="15" t="s">
        <v>76</v>
      </c>
      <c r="T75" s="61"/>
      <c r="U75" s="61"/>
      <c r="V75" s="61"/>
      <c r="W75" s="140"/>
      <c r="X75" s="61"/>
      <c r="Y75" s="2">
        <f>SUM(Table2243[[#This Row],[Basic tuning]:[Misc]])</f>
        <v>2</v>
      </c>
      <c r="Z75" s="61"/>
      <c r="AA75" s="61">
        <v>1</v>
      </c>
      <c r="AB75" s="61">
        <v>1</v>
      </c>
      <c r="AC75" s="61"/>
      <c r="AD75" s="61"/>
      <c r="AE75" s="61"/>
      <c r="AF75" s="61"/>
      <c r="AG75" s="61"/>
      <c r="AH75" s="61"/>
      <c r="AI75" s="61"/>
      <c r="AJ75" s="80"/>
      <c r="AK75" s="80"/>
      <c r="AL75" s="80"/>
      <c r="AM75" s="80"/>
      <c r="AN75" s="80"/>
      <c r="AO75" s="80"/>
      <c r="AP75" s="80"/>
      <c r="AQ75" s="80"/>
      <c r="AR75" s="80"/>
      <c r="AS75" s="80"/>
    </row>
    <row r="76" spans="1:48" ht="16.5" customHeight="1">
      <c r="A76" s="62" t="s">
        <v>182</v>
      </c>
      <c r="B76" s="29" t="s">
        <v>118</v>
      </c>
      <c r="C76" s="29" t="s">
        <v>183</v>
      </c>
      <c r="D76" s="29" t="s">
        <v>184</v>
      </c>
      <c r="E76" s="29" t="s">
        <v>83</v>
      </c>
      <c r="F76" s="30" t="s">
        <v>185</v>
      </c>
      <c r="G76" s="31">
        <v>43242</v>
      </c>
      <c r="H76" s="31">
        <v>43300</v>
      </c>
      <c r="I76" s="31">
        <v>43426</v>
      </c>
      <c r="J76" s="137">
        <v>43485</v>
      </c>
      <c r="K76" s="93">
        <v>28</v>
      </c>
      <c r="L76" s="29"/>
      <c r="M76" s="52" t="s">
        <v>61</v>
      </c>
      <c r="N76" s="142">
        <v>43423</v>
      </c>
      <c r="O76" s="143">
        <v>43441</v>
      </c>
      <c r="P76" s="29" t="s">
        <v>122</v>
      </c>
      <c r="Q76" s="73" t="s">
        <v>43</v>
      </c>
      <c r="R76" s="106" t="s">
        <v>60</v>
      </c>
      <c r="S76" s="16" t="s">
        <v>76</v>
      </c>
      <c r="T76" s="61"/>
      <c r="U76" s="61"/>
      <c r="V76" s="61"/>
      <c r="W76" s="140"/>
      <c r="X76" s="61"/>
      <c r="Y76" s="2">
        <f>SUM(Table2243[[#This Row],[Basic tuning]:[Misc]])</f>
        <v>3</v>
      </c>
      <c r="Z76" s="61"/>
      <c r="AA76" s="61"/>
      <c r="AB76" s="61"/>
      <c r="AC76" s="61"/>
      <c r="AD76" s="61"/>
      <c r="AE76" s="61">
        <v>1</v>
      </c>
      <c r="AF76" s="61"/>
      <c r="AG76" s="61">
        <v>1</v>
      </c>
      <c r="AH76" s="61">
        <v>1</v>
      </c>
      <c r="AI76" s="61"/>
      <c r="AJ76" s="80"/>
      <c r="AK76" s="80"/>
      <c r="AL76" s="80"/>
      <c r="AM76" s="80"/>
      <c r="AN76" s="80"/>
      <c r="AO76" s="80"/>
      <c r="AP76" s="80"/>
      <c r="AQ76" s="80"/>
      <c r="AR76" s="80"/>
      <c r="AS76" s="80"/>
    </row>
    <row r="77" spans="1:48" ht="16.5" customHeight="1">
      <c r="A77" s="62" t="s">
        <v>182</v>
      </c>
      <c r="B77" s="29" t="s">
        <v>118</v>
      </c>
      <c r="C77" s="29" t="s">
        <v>183</v>
      </c>
      <c r="D77" s="29" t="s">
        <v>184</v>
      </c>
      <c r="E77" s="29" t="s">
        <v>83</v>
      </c>
      <c r="F77" s="30" t="s">
        <v>185</v>
      </c>
      <c r="G77" s="31">
        <v>43242</v>
      </c>
      <c r="H77" s="31">
        <v>43300</v>
      </c>
      <c r="I77" s="31">
        <v>43426</v>
      </c>
      <c r="J77" s="137">
        <v>43485</v>
      </c>
      <c r="K77" s="93">
        <v>28</v>
      </c>
      <c r="L77" s="29"/>
      <c r="M77" s="52" t="s">
        <v>61</v>
      </c>
      <c r="N77" s="142">
        <v>43423</v>
      </c>
      <c r="O77" s="143">
        <v>43441</v>
      </c>
      <c r="P77" s="29" t="s">
        <v>137</v>
      </c>
      <c r="Q77" s="29" t="s">
        <v>43</v>
      </c>
      <c r="R77" s="106" t="s">
        <v>60</v>
      </c>
      <c r="S77" s="16" t="s">
        <v>76</v>
      </c>
      <c r="T77" s="61"/>
      <c r="U77" s="61"/>
      <c r="V77" s="61"/>
      <c r="W77" s="140"/>
      <c r="X77" s="61"/>
      <c r="Y77" s="2">
        <f>SUM(Table2243[[#This Row],[Basic tuning]:[Misc]])</f>
        <v>2</v>
      </c>
      <c r="Z77" s="61"/>
      <c r="AA77" s="61"/>
      <c r="AB77" s="61"/>
      <c r="AC77" s="61">
        <v>2</v>
      </c>
      <c r="AD77" s="61"/>
      <c r="AE77" s="61"/>
      <c r="AF77" s="61"/>
      <c r="AG77" s="61"/>
      <c r="AH77" s="61"/>
      <c r="AI77" s="61"/>
      <c r="AJ77" s="80"/>
      <c r="AK77" s="80"/>
      <c r="AL77" s="80"/>
      <c r="AM77" s="80"/>
      <c r="AN77" s="80"/>
      <c r="AO77" s="80"/>
      <c r="AP77" s="80"/>
      <c r="AQ77" s="80"/>
      <c r="AR77" s="80"/>
      <c r="AS77" s="80"/>
    </row>
    <row r="78" spans="1:48" ht="22.5" customHeight="1">
      <c r="A78" s="62" t="s">
        <v>182</v>
      </c>
      <c r="B78" s="29" t="s">
        <v>118</v>
      </c>
      <c r="C78" s="29" t="s">
        <v>183</v>
      </c>
      <c r="D78" s="29" t="s">
        <v>184</v>
      </c>
      <c r="E78" s="29" t="s">
        <v>83</v>
      </c>
      <c r="F78" s="30" t="s">
        <v>185</v>
      </c>
      <c r="G78" s="31">
        <v>43242</v>
      </c>
      <c r="H78" s="31">
        <v>43300</v>
      </c>
      <c r="I78" s="31">
        <v>43426</v>
      </c>
      <c r="J78" s="137">
        <v>43485</v>
      </c>
      <c r="K78" s="93">
        <v>28</v>
      </c>
      <c r="L78" s="29"/>
      <c r="M78" s="52" t="s">
        <v>61</v>
      </c>
      <c r="N78" s="142">
        <v>43423</v>
      </c>
      <c r="O78" s="143">
        <v>43441</v>
      </c>
      <c r="P78" s="29" t="s">
        <v>134</v>
      </c>
      <c r="Q78" s="73" t="s">
        <v>135</v>
      </c>
      <c r="R78" s="106" t="s">
        <v>60</v>
      </c>
      <c r="S78" s="15" t="s">
        <v>76</v>
      </c>
      <c r="T78" s="61"/>
      <c r="U78" s="61"/>
      <c r="V78" s="61"/>
      <c r="W78" s="140"/>
      <c r="X78" s="61"/>
      <c r="Y78" s="2">
        <f>SUM(Table2243[[#This Row],[Basic tuning]:[Misc]])</f>
        <v>2</v>
      </c>
      <c r="Z78" s="61"/>
      <c r="AA78" s="61"/>
      <c r="AB78" s="61">
        <v>2</v>
      </c>
      <c r="AC78" s="61"/>
      <c r="AD78" s="61"/>
      <c r="AE78" s="61"/>
      <c r="AF78" s="61"/>
      <c r="AG78" s="61"/>
      <c r="AH78" s="61"/>
      <c r="AI78" s="61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</row>
    <row r="79" spans="1:48" ht="39.75" customHeight="1">
      <c r="A79" s="62" t="s">
        <v>182</v>
      </c>
      <c r="B79" s="29" t="s">
        <v>118</v>
      </c>
      <c r="C79" s="29" t="s">
        <v>183</v>
      </c>
      <c r="D79" s="29" t="s">
        <v>184</v>
      </c>
      <c r="E79" s="144" t="s">
        <v>83</v>
      </c>
      <c r="F79" s="145" t="s">
        <v>185</v>
      </c>
      <c r="G79" s="31">
        <v>43242</v>
      </c>
      <c r="H79" s="31">
        <v>43300</v>
      </c>
      <c r="I79" s="31">
        <v>43426</v>
      </c>
      <c r="J79" s="137">
        <v>43485</v>
      </c>
      <c r="K79" s="93">
        <v>28</v>
      </c>
      <c r="L79" s="29"/>
      <c r="M79" s="52" t="s">
        <v>61</v>
      </c>
      <c r="N79" s="142">
        <v>43423</v>
      </c>
      <c r="O79" s="143">
        <v>43441</v>
      </c>
      <c r="P79" s="29" t="s">
        <v>136</v>
      </c>
      <c r="Q79" s="73" t="s">
        <v>135</v>
      </c>
      <c r="R79" s="106" t="s">
        <v>60</v>
      </c>
      <c r="S79" s="15" t="s">
        <v>76</v>
      </c>
      <c r="T79" s="61"/>
      <c r="U79" s="61"/>
      <c r="V79" s="61"/>
      <c r="W79" s="140"/>
      <c r="X79" s="61"/>
      <c r="Y79" s="2">
        <f>SUM(Table2243[[#This Row],[Basic tuning]:[Misc]])</f>
        <v>2</v>
      </c>
      <c r="Z79" s="61"/>
      <c r="AA79" s="61"/>
      <c r="AB79" s="61"/>
      <c r="AC79" s="61"/>
      <c r="AD79" s="61">
        <v>2</v>
      </c>
      <c r="AE79" s="61"/>
      <c r="AF79" s="61"/>
      <c r="AG79" s="61"/>
      <c r="AH79" s="61"/>
      <c r="AI79" s="61"/>
    </row>
    <row r="80" spans="1:48" ht="66" customHeight="1">
      <c r="A80" s="62" t="s">
        <v>182</v>
      </c>
      <c r="B80" s="29" t="s">
        <v>118</v>
      </c>
      <c r="C80" s="29" t="s">
        <v>183</v>
      </c>
      <c r="D80" s="29" t="s">
        <v>184</v>
      </c>
      <c r="E80" s="29" t="s">
        <v>83</v>
      </c>
      <c r="F80" s="30" t="s">
        <v>185</v>
      </c>
      <c r="G80" s="31">
        <v>43242</v>
      </c>
      <c r="H80" s="31">
        <v>43300</v>
      </c>
      <c r="I80" s="31">
        <v>43426</v>
      </c>
      <c r="J80" s="137">
        <v>43485</v>
      </c>
      <c r="K80" s="93">
        <v>28</v>
      </c>
      <c r="L80" s="29"/>
      <c r="M80" s="52" t="s">
        <v>61</v>
      </c>
      <c r="N80" s="142">
        <v>43442</v>
      </c>
      <c r="O80" s="143">
        <v>43464</v>
      </c>
      <c r="P80" s="29" t="s">
        <v>120</v>
      </c>
      <c r="Q80" s="29" t="s">
        <v>43</v>
      </c>
      <c r="R80" s="106" t="s">
        <v>60</v>
      </c>
      <c r="S80" s="15" t="s">
        <v>45</v>
      </c>
      <c r="T80" s="61"/>
      <c r="U80" s="61"/>
      <c r="V80" s="61"/>
      <c r="W80" s="29"/>
      <c r="X80" s="61"/>
      <c r="Y80" s="2">
        <f>SUM(Table2243[[#This Row],[Basic tuning]:[Misc]])</f>
        <v>2</v>
      </c>
      <c r="Z80" s="61"/>
      <c r="AA80" s="61">
        <v>1</v>
      </c>
      <c r="AB80" s="61">
        <v>1</v>
      </c>
      <c r="AC80" s="61"/>
      <c r="AD80" s="61"/>
      <c r="AE80" s="61"/>
      <c r="AF80" s="61"/>
      <c r="AG80" s="61"/>
      <c r="AH80" s="61"/>
      <c r="AI80" s="61"/>
      <c r="AJ80" s="80"/>
      <c r="AK80" s="80"/>
      <c r="AL80" s="80"/>
      <c r="AM80" s="80"/>
      <c r="AN80" s="80"/>
    </row>
    <row r="81" spans="1:40" ht="16.5" customHeight="1">
      <c r="A81" s="62" t="s">
        <v>182</v>
      </c>
      <c r="B81" s="29" t="s">
        <v>118</v>
      </c>
      <c r="C81" s="29" t="s">
        <v>183</v>
      </c>
      <c r="D81" s="29" t="s">
        <v>184</v>
      </c>
      <c r="E81" s="29" t="s">
        <v>83</v>
      </c>
      <c r="F81" s="30" t="s">
        <v>185</v>
      </c>
      <c r="G81" s="31">
        <v>43242</v>
      </c>
      <c r="H81" s="31">
        <v>43300</v>
      </c>
      <c r="I81" s="31">
        <v>43426</v>
      </c>
      <c r="J81" s="137">
        <v>43485</v>
      </c>
      <c r="K81" s="93">
        <v>28</v>
      </c>
      <c r="L81" s="29"/>
      <c r="M81" s="52" t="s">
        <v>61</v>
      </c>
      <c r="N81" s="142">
        <v>43442</v>
      </c>
      <c r="O81" s="143">
        <v>43464</v>
      </c>
      <c r="P81" s="29" t="s">
        <v>122</v>
      </c>
      <c r="Q81" s="29" t="s">
        <v>43</v>
      </c>
      <c r="R81" s="106" t="s">
        <v>60</v>
      </c>
      <c r="S81" s="15" t="s">
        <v>45</v>
      </c>
      <c r="T81" s="61"/>
      <c r="U81" s="61"/>
      <c r="V81" s="61"/>
      <c r="W81" s="29"/>
      <c r="X81" s="61"/>
      <c r="Y81" s="2">
        <f>SUM(Table2243[[#This Row],[Basic tuning]:[Misc]])</f>
        <v>3</v>
      </c>
      <c r="Z81" s="61"/>
      <c r="AA81" s="61"/>
      <c r="AB81" s="61"/>
      <c r="AC81" s="61"/>
      <c r="AD81" s="61"/>
      <c r="AE81" s="61">
        <v>1</v>
      </c>
      <c r="AF81" s="61"/>
      <c r="AG81" s="61">
        <v>1</v>
      </c>
      <c r="AH81" s="61">
        <v>1</v>
      </c>
      <c r="AI81" s="61"/>
      <c r="AJ81" s="80"/>
      <c r="AK81" s="80"/>
      <c r="AL81" s="80"/>
      <c r="AM81" s="80"/>
      <c r="AN81" s="80"/>
    </row>
    <row r="82" spans="1:40" ht="16.5" customHeight="1">
      <c r="A82" s="62" t="s">
        <v>182</v>
      </c>
      <c r="B82" s="29" t="s">
        <v>118</v>
      </c>
      <c r="C82" s="29" t="s">
        <v>183</v>
      </c>
      <c r="D82" s="29" t="s">
        <v>184</v>
      </c>
      <c r="E82" s="29" t="s">
        <v>83</v>
      </c>
      <c r="F82" s="30" t="s">
        <v>185</v>
      </c>
      <c r="G82" s="31">
        <v>43242</v>
      </c>
      <c r="H82" s="31">
        <v>43300</v>
      </c>
      <c r="I82" s="31">
        <v>43426</v>
      </c>
      <c r="J82" s="137">
        <v>43485</v>
      </c>
      <c r="K82" s="93">
        <v>28</v>
      </c>
      <c r="L82" s="29"/>
      <c r="M82" s="52" t="s">
        <v>61</v>
      </c>
      <c r="N82" s="142">
        <v>43442</v>
      </c>
      <c r="O82" s="143">
        <v>43464</v>
      </c>
      <c r="P82" s="29" t="s">
        <v>137</v>
      </c>
      <c r="Q82" s="73" t="s">
        <v>43</v>
      </c>
      <c r="R82" s="106" t="s">
        <v>60</v>
      </c>
      <c r="S82" s="15" t="s">
        <v>45</v>
      </c>
      <c r="T82" s="61"/>
      <c r="U82" s="61"/>
      <c r="V82" s="61"/>
      <c r="W82" s="29"/>
      <c r="X82" s="61"/>
      <c r="Y82" s="2">
        <f>SUM(Table2243[[#This Row],[Basic tuning]:[Misc]])</f>
        <v>2</v>
      </c>
      <c r="Z82" s="61"/>
      <c r="AA82" s="61"/>
      <c r="AB82" s="61"/>
      <c r="AC82" s="61">
        <v>2</v>
      </c>
      <c r="AD82" s="61"/>
      <c r="AE82" s="61"/>
      <c r="AF82" s="61"/>
      <c r="AG82" s="61"/>
      <c r="AH82" s="61"/>
      <c r="AI82" s="61"/>
      <c r="AJ82" s="80"/>
      <c r="AK82" s="80"/>
      <c r="AL82" s="80"/>
      <c r="AM82" s="80"/>
      <c r="AN82" s="80"/>
    </row>
    <row r="83" spans="1:40" ht="16.5" customHeight="1">
      <c r="A83" s="62" t="s">
        <v>182</v>
      </c>
      <c r="B83" s="29" t="s">
        <v>118</v>
      </c>
      <c r="C83" s="29" t="s">
        <v>183</v>
      </c>
      <c r="D83" s="29" t="s">
        <v>184</v>
      </c>
      <c r="E83" s="29" t="s">
        <v>83</v>
      </c>
      <c r="F83" s="30" t="s">
        <v>185</v>
      </c>
      <c r="G83" s="31">
        <v>43242</v>
      </c>
      <c r="H83" s="31">
        <v>43300</v>
      </c>
      <c r="I83" s="31">
        <v>43426</v>
      </c>
      <c r="J83" s="137">
        <v>43485</v>
      </c>
      <c r="K83" s="93">
        <v>28</v>
      </c>
      <c r="L83" s="29"/>
      <c r="M83" s="52" t="s">
        <v>61</v>
      </c>
      <c r="N83" s="142">
        <v>43442</v>
      </c>
      <c r="O83" s="143">
        <v>43464</v>
      </c>
      <c r="P83" s="29" t="s">
        <v>134</v>
      </c>
      <c r="Q83" s="29" t="s">
        <v>135</v>
      </c>
      <c r="R83" s="106" t="s">
        <v>60</v>
      </c>
      <c r="S83" s="15" t="s">
        <v>45</v>
      </c>
      <c r="T83" s="61"/>
      <c r="U83" s="61"/>
      <c r="V83" s="61"/>
      <c r="W83" s="29"/>
      <c r="X83" s="61"/>
      <c r="Y83" s="2">
        <f>SUM(Table2243[[#This Row],[Basic tuning]:[Misc]])</f>
        <v>2</v>
      </c>
      <c r="Z83" s="61"/>
      <c r="AA83" s="61"/>
      <c r="AB83" s="61">
        <v>2</v>
      </c>
      <c r="AC83" s="61"/>
      <c r="AD83" s="61"/>
      <c r="AE83" s="61"/>
      <c r="AF83" s="61"/>
      <c r="AG83" s="61"/>
      <c r="AH83" s="61"/>
      <c r="AI83" s="61"/>
      <c r="AJ83" s="80"/>
      <c r="AK83" s="80"/>
      <c r="AL83" s="80"/>
      <c r="AM83" s="80"/>
      <c r="AN83" s="80"/>
    </row>
    <row r="84" spans="1:40" ht="16.5" customHeight="1">
      <c r="A84" s="62" t="s">
        <v>182</v>
      </c>
      <c r="B84" s="29" t="s">
        <v>118</v>
      </c>
      <c r="C84" s="29" t="s">
        <v>183</v>
      </c>
      <c r="D84" s="29" t="s">
        <v>184</v>
      </c>
      <c r="E84" s="29" t="s">
        <v>83</v>
      </c>
      <c r="F84" s="30" t="s">
        <v>185</v>
      </c>
      <c r="G84" s="31">
        <v>43242</v>
      </c>
      <c r="H84" s="31">
        <v>43300</v>
      </c>
      <c r="I84" s="31">
        <v>43426</v>
      </c>
      <c r="J84" s="137">
        <v>43485</v>
      </c>
      <c r="K84" s="93">
        <v>28</v>
      </c>
      <c r="L84" s="29"/>
      <c r="M84" s="52" t="s">
        <v>61</v>
      </c>
      <c r="N84" s="142">
        <v>43442</v>
      </c>
      <c r="O84" s="143">
        <v>43464</v>
      </c>
      <c r="P84" s="29" t="s">
        <v>136</v>
      </c>
      <c r="Q84" s="73" t="s">
        <v>135</v>
      </c>
      <c r="R84" s="106" t="s">
        <v>60</v>
      </c>
      <c r="S84" s="15" t="s">
        <v>45</v>
      </c>
      <c r="T84" s="61"/>
      <c r="U84" s="61"/>
      <c r="V84" s="61"/>
      <c r="W84" s="29"/>
      <c r="X84" s="61"/>
      <c r="Y84" s="2">
        <f>SUM(Table2243[[#This Row],[Basic tuning]:[Misc]])</f>
        <v>2</v>
      </c>
      <c r="Z84" s="61"/>
      <c r="AA84" s="61"/>
      <c r="AB84" s="61"/>
      <c r="AC84" s="61"/>
      <c r="AD84" s="61">
        <v>2</v>
      </c>
      <c r="AE84" s="61"/>
      <c r="AF84" s="61"/>
      <c r="AG84" s="61"/>
      <c r="AH84" s="61"/>
      <c r="AI84" s="61"/>
      <c r="AJ84" s="80"/>
      <c r="AK84" s="80"/>
      <c r="AL84" s="80"/>
      <c r="AM84" s="80"/>
      <c r="AN84" s="80"/>
    </row>
    <row r="85" spans="1:40" ht="16.5" customHeight="1">
      <c r="A85" s="62" t="s">
        <v>182</v>
      </c>
      <c r="B85" s="29" t="s">
        <v>118</v>
      </c>
      <c r="C85" s="29" t="s">
        <v>183</v>
      </c>
      <c r="D85" s="29" t="s">
        <v>184</v>
      </c>
      <c r="E85" s="29" t="s">
        <v>83</v>
      </c>
      <c r="F85" s="30" t="s">
        <v>185</v>
      </c>
      <c r="G85" s="31">
        <v>43242</v>
      </c>
      <c r="H85" s="31">
        <v>43300</v>
      </c>
      <c r="I85" s="31">
        <v>43426</v>
      </c>
      <c r="J85" s="137">
        <v>43485</v>
      </c>
      <c r="K85" s="93">
        <v>28</v>
      </c>
      <c r="L85" s="29"/>
      <c r="M85" s="52" t="s">
        <v>61</v>
      </c>
      <c r="N85" s="142">
        <v>43467</v>
      </c>
      <c r="O85" s="143">
        <v>43483</v>
      </c>
      <c r="P85" s="29" t="s">
        <v>120</v>
      </c>
      <c r="Q85" s="29" t="s">
        <v>43</v>
      </c>
      <c r="R85" s="106" t="s">
        <v>60</v>
      </c>
      <c r="S85" s="15" t="s">
        <v>45</v>
      </c>
      <c r="T85" s="61"/>
      <c r="U85" s="61"/>
      <c r="V85" s="61"/>
      <c r="W85" s="29"/>
      <c r="X85" s="61"/>
      <c r="Y85" s="2">
        <f>SUM(Table2243[[#This Row],[Basic tuning]:[Misc]])</f>
        <v>2</v>
      </c>
      <c r="Z85" s="61"/>
      <c r="AA85" s="61">
        <v>1</v>
      </c>
      <c r="AB85" s="61">
        <v>1</v>
      </c>
      <c r="AC85" s="61"/>
      <c r="AD85" s="61"/>
      <c r="AE85" s="61"/>
      <c r="AF85" s="61"/>
      <c r="AG85" s="61"/>
      <c r="AH85" s="61"/>
      <c r="AI85" s="61"/>
      <c r="AJ85" s="80"/>
      <c r="AK85" s="80"/>
      <c r="AL85" s="80"/>
      <c r="AM85" s="80"/>
      <c r="AN85" s="80"/>
    </row>
    <row r="86" spans="1:40" ht="16.5" customHeight="1">
      <c r="A86" s="62" t="s">
        <v>182</v>
      </c>
      <c r="B86" s="29" t="s">
        <v>118</v>
      </c>
      <c r="C86" s="29" t="s">
        <v>183</v>
      </c>
      <c r="D86" s="29" t="s">
        <v>184</v>
      </c>
      <c r="E86" s="29" t="s">
        <v>83</v>
      </c>
      <c r="F86" s="30" t="s">
        <v>185</v>
      </c>
      <c r="G86" s="31">
        <v>43242</v>
      </c>
      <c r="H86" s="31">
        <v>43300</v>
      </c>
      <c r="I86" s="31">
        <v>43426</v>
      </c>
      <c r="J86" s="137">
        <v>43485</v>
      </c>
      <c r="K86" s="93">
        <v>28</v>
      </c>
      <c r="L86" s="29"/>
      <c r="M86" s="52" t="s">
        <v>61</v>
      </c>
      <c r="N86" s="142">
        <v>43467</v>
      </c>
      <c r="O86" s="143">
        <v>43483</v>
      </c>
      <c r="P86" s="29" t="s">
        <v>122</v>
      </c>
      <c r="Q86" s="73" t="s">
        <v>43</v>
      </c>
      <c r="R86" s="106" t="s">
        <v>60</v>
      </c>
      <c r="S86" s="15" t="s">
        <v>45</v>
      </c>
      <c r="T86" s="61"/>
      <c r="U86" s="61"/>
      <c r="V86" s="61"/>
      <c r="W86" s="29"/>
      <c r="X86" s="61"/>
      <c r="Y86" s="2">
        <f>SUM(Table2243[[#This Row],[Basic tuning]:[Misc]])</f>
        <v>3</v>
      </c>
      <c r="Z86" s="61"/>
      <c r="AA86" s="61"/>
      <c r="AB86" s="61"/>
      <c r="AC86" s="61"/>
      <c r="AD86" s="61"/>
      <c r="AE86" s="61">
        <v>1</v>
      </c>
      <c r="AF86" s="61"/>
      <c r="AG86" s="61">
        <v>1</v>
      </c>
      <c r="AH86" s="61">
        <v>1</v>
      </c>
      <c r="AI86" s="61"/>
      <c r="AJ86" s="80"/>
      <c r="AK86" s="80"/>
      <c r="AL86" s="80"/>
      <c r="AM86" s="80"/>
      <c r="AN86" s="80"/>
    </row>
    <row r="87" spans="1:40" ht="16.5" customHeight="1">
      <c r="A87" s="62" t="s">
        <v>182</v>
      </c>
      <c r="B87" s="29" t="s">
        <v>118</v>
      </c>
      <c r="C87" s="29" t="s">
        <v>183</v>
      </c>
      <c r="D87" s="29" t="s">
        <v>184</v>
      </c>
      <c r="E87" s="29" t="s">
        <v>83</v>
      </c>
      <c r="F87" s="30" t="s">
        <v>185</v>
      </c>
      <c r="G87" s="31">
        <v>43242</v>
      </c>
      <c r="H87" s="31">
        <v>43300</v>
      </c>
      <c r="I87" s="31">
        <v>43426</v>
      </c>
      <c r="J87" s="137">
        <v>43485</v>
      </c>
      <c r="K87" s="93">
        <v>28</v>
      </c>
      <c r="L87" s="29"/>
      <c r="M87" s="52" t="s">
        <v>61</v>
      </c>
      <c r="N87" s="142">
        <v>43467</v>
      </c>
      <c r="O87" s="143">
        <v>43483</v>
      </c>
      <c r="P87" s="29" t="s">
        <v>137</v>
      </c>
      <c r="Q87" s="29" t="s">
        <v>43</v>
      </c>
      <c r="R87" s="106" t="s">
        <v>60</v>
      </c>
      <c r="S87" s="15" t="s">
        <v>45</v>
      </c>
      <c r="T87" s="61"/>
      <c r="U87" s="61"/>
      <c r="V87" s="61"/>
      <c r="W87" s="29"/>
      <c r="X87" s="61"/>
      <c r="Y87" s="2">
        <f>SUM(Table2243[[#This Row],[Basic tuning]:[Misc]])</f>
        <v>2</v>
      </c>
      <c r="Z87" s="61"/>
      <c r="AA87" s="61"/>
      <c r="AB87" s="61"/>
      <c r="AC87" s="61">
        <v>2</v>
      </c>
      <c r="AD87" s="61"/>
      <c r="AE87" s="61"/>
      <c r="AF87" s="61"/>
      <c r="AG87" s="61"/>
      <c r="AH87" s="61"/>
      <c r="AI87" s="61"/>
      <c r="AJ87" s="80"/>
      <c r="AK87" s="80"/>
      <c r="AL87" s="80"/>
      <c r="AM87" s="80"/>
      <c r="AN87" s="80"/>
    </row>
    <row r="88" spans="1:40" ht="16.5" customHeight="1">
      <c r="A88" s="62" t="s">
        <v>182</v>
      </c>
      <c r="B88" s="29" t="s">
        <v>118</v>
      </c>
      <c r="C88" s="29" t="s">
        <v>183</v>
      </c>
      <c r="D88" s="29" t="s">
        <v>184</v>
      </c>
      <c r="E88" s="29" t="s">
        <v>83</v>
      </c>
      <c r="F88" s="30" t="s">
        <v>185</v>
      </c>
      <c r="G88" s="31">
        <v>43242</v>
      </c>
      <c r="H88" s="31">
        <v>43300</v>
      </c>
      <c r="I88" s="31">
        <v>43426</v>
      </c>
      <c r="J88" s="137">
        <v>43485</v>
      </c>
      <c r="K88" s="93">
        <v>28</v>
      </c>
      <c r="L88" s="29"/>
      <c r="M88" s="52" t="s">
        <v>61</v>
      </c>
      <c r="N88" s="142">
        <v>43467</v>
      </c>
      <c r="O88" s="143">
        <v>43483</v>
      </c>
      <c r="P88" s="29" t="s">
        <v>134</v>
      </c>
      <c r="Q88" s="29" t="s">
        <v>135</v>
      </c>
      <c r="R88" s="106" t="s">
        <v>60</v>
      </c>
      <c r="S88" s="15" t="s">
        <v>45</v>
      </c>
      <c r="T88" s="61"/>
      <c r="U88" s="61"/>
      <c r="V88" s="61"/>
      <c r="W88" s="29"/>
      <c r="X88" s="61"/>
      <c r="Y88" s="2">
        <f>SUM(Table2243[[#This Row],[Basic tuning]:[Misc]])</f>
        <v>2</v>
      </c>
      <c r="Z88" s="61"/>
      <c r="AA88" s="61"/>
      <c r="AB88" s="61">
        <v>2</v>
      </c>
      <c r="AC88" s="61"/>
      <c r="AD88" s="61"/>
      <c r="AE88" s="61"/>
      <c r="AF88" s="61"/>
      <c r="AG88" s="61"/>
      <c r="AH88" s="61"/>
      <c r="AI88" s="61"/>
      <c r="AJ88" s="80"/>
      <c r="AK88" s="80"/>
      <c r="AL88" s="80"/>
      <c r="AM88" s="80"/>
      <c r="AN88" s="80"/>
    </row>
    <row r="89" spans="1:40" ht="16.5" customHeight="1">
      <c r="A89" s="62" t="s">
        <v>182</v>
      </c>
      <c r="B89" s="29" t="s">
        <v>118</v>
      </c>
      <c r="C89" s="29" t="s">
        <v>183</v>
      </c>
      <c r="D89" s="29" t="s">
        <v>184</v>
      </c>
      <c r="E89" s="29" t="s">
        <v>83</v>
      </c>
      <c r="F89" s="30" t="s">
        <v>185</v>
      </c>
      <c r="G89" s="31">
        <v>43242</v>
      </c>
      <c r="H89" s="31">
        <v>43300</v>
      </c>
      <c r="I89" s="31">
        <v>43426</v>
      </c>
      <c r="J89" s="137">
        <v>43485</v>
      </c>
      <c r="K89" s="93">
        <v>28</v>
      </c>
      <c r="L89" s="29"/>
      <c r="M89" s="52" t="s">
        <v>61</v>
      </c>
      <c r="N89" s="142">
        <v>43467</v>
      </c>
      <c r="O89" s="143">
        <v>43483</v>
      </c>
      <c r="P89" s="29" t="s">
        <v>136</v>
      </c>
      <c r="Q89" s="73" t="s">
        <v>135</v>
      </c>
      <c r="R89" s="52" t="s">
        <v>60</v>
      </c>
      <c r="S89" s="15" t="s">
        <v>45</v>
      </c>
      <c r="T89" s="61"/>
      <c r="U89" s="61"/>
      <c r="V89" s="61"/>
      <c r="W89" s="29"/>
      <c r="X89" s="61"/>
      <c r="Y89" s="2">
        <f>SUM(Table2243[[#This Row],[Basic tuning]:[Misc]])</f>
        <v>2</v>
      </c>
      <c r="Z89" s="61"/>
      <c r="AA89" s="61"/>
      <c r="AB89" s="61"/>
      <c r="AC89" s="61"/>
      <c r="AD89" s="61">
        <v>2</v>
      </c>
      <c r="AE89" s="61"/>
      <c r="AF89" s="61"/>
      <c r="AG89" s="61"/>
      <c r="AH89" s="61"/>
      <c r="AI89" s="61"/>
      <c r="AJ89" s="80"/>
      <c r="AK89" s="80"/>
      <c r="AL89" s="80"/>
      <c r="AM89" s="80"/>
      <c r="AN89" s="80"/>
    </row>
    <row r="90" spans="1:40" ht="16.5" customHeight="1">
      <c r="A90" s="62" t="s">
        <v>182</v>
      </c>
      <c r="B90" s="29" t="s">
        <v>118</v>
      </c>
      <c r="C90" s="29" t="s">
        <v>183</v>
      </c>
      <c r="D90" s="29" t="s">
        <v>184</v>
      </c>
      <c r="E90" s="29" t="s">
        <v>83</v>
      </c>
      <c r="F90" s="30" t="s">
        <v>185</v>
      </c>
      <c r="G90" s="31">
        <v>43242</v>
      </c>
      <c r="H90" s="31">
        <v>43300</v>
      </c>
      <c r="I90" s="31">
        <v>43426</v>
      </c>
      <c r="J90" s="137">
        <v>43485</v>
      </c>
      <c r="K90" s="93">
        <v>28</v>
      </c>
      <c r="L90" s="29"/>
      <c r="M90" s="52" t="s">
        <v>61</v>
      </c>
      <c r="N90" s="142">
        <v>43486</v>
      </c>
      <c r="O90" s="143">
        <v>43511</v>
      </c>
      <c r="P90" s="29" t="s">
        <v>120</v>
      </c>
      <c r="Q90" s="29" t="s">
        <v>43</v>
      </c>
      <c r="R90" s="106" t="s">
        <v>60</v>
      </c>
      <c r="S90" s="15" t="s">
        <v>45</v>
      </c>
      <c r="T90" s="61"/>
      <c r="U90" s="61"/>
      <c r="V90" s="61"/>
      <c r="W90" s="29"/>
      <c r="X90" s="61"/>
      <c r="Y90" s="2">
        <f>SUM(Table2243[[#This Row],[Basic tuning]:[Misc]])</f>
        <v>2</v>
      </c>
      <c r="Z90" s="61"/>
      <c r="AA90" s="61"/>
      <c r="AB90" s="61">
        <v>2</v>
      </c>
      <c r="AC90" s="61"/>
      <c r="AD90" s="61"/>
      <c r="AE90" s="61"/>
      <c r="AF90" s="61"/>
      <c r="AG90" s="61"/>
      <c r="AH90" s="61"/>
      <c r="AI90" s="61"/>
      <c r="AJ90" s="80"/>
      <c r="AK90" s="80"/>
      <c r="AL90" s="80"/>
      <c r="AM90" s="80"/>
      <c r="AN90" s="80"/>
    </row>
    <row r="91" spans="1:40" ht="16.5" customHeight="1">
      <c r="A91" s="62" t="s">
        <v>182</v>
      </c>
      <c r="B91" s="29" t="s">
        <v>118</v>
      </c>
      <c r="C91" s="29" t="s">
        <v>183</v>
      </c>
      <c r="D91" s="29" t="s">
        <v>184</v>
      </c>
      <c r="E91" s="29" t="s">
        <v>83</v>
      </c>
      <c r="F91" s="30" t="s">
        <v>185</v>
      </c>
      <c r="G91" s="31">
        <v>43242</v>
      </c>
      <c r="H91" s="31">
        <v>43300</v>
      </c>
      <c r="I91" s="31">
        <v>43426</v>
      </c>
      <c r="J91" s="137">
        <v>43485</v>
      </c>
      <c r="K91" s="93">
        <v>28</v>
      </c>
      <c r="L91" s="29"/>
      <c r="M91" s="52" t="s">
        <v>61</v>
      </c>
      <c r="N91" s="142">
        <v>43486</v>
      </c>
      <c r="O91" s="143">
        <v>43511</v>
      </c>
      <c r="P91" s="29" t="s">
        <v>122</v>
      </c>
      <c r="Q91" s="29" t="s">
        <v>43</v>
      </c>
      <c r="R91" s="106" t="s">
        <v>60</v>
      </c>
      <c r="S91" s="15" t="s">
        <v>45</v>
      </c>
      <c r="T91" s="61"/>
      <c r="U91" s="61"/>
      <c r="V91" s="61"/>
      <c r="W91" s="29"/>
      <c r="X91" s="61"/>
      <c r="Y91" s="2">
        <f>SUM(Table2243[[#This Row],[Basic tuning]:[Misc]])</f>
        <v>2</v>
      </c>
      <c r="Z91" s="61"/>
      <c r="AA91" s="61"/>
      <c r="AB91" s="61"/>
      <c r="AC91" s="61"/>
      <c r="AD91" s="61"/>
      <c r="AE91" s="61">
        <v>1</v>
      </c>
      <c r="AF91" s="61"/>
      <c r="AG91" s="61">
        <v>1</v>
      </c>
      <c r="AH91" s="61"/>
      <c r="AI91" s="61"/>
      <c r="AJ91" s="80"/>
      <c r="AK91" s="80"/>
      <c r="AL91" s="80"/>
      <c r="AM91" s="80"/>
      <c r="AN91" s="80"/>
    </row>
    <row r="92" spans="1:40" ht="16.5" customHeight="1">
      <c r="A92" s="62" t="s">
        <v>182</v>
      </c>
      <c r="B92" s="29" t="s">
        <v>118</v>
      </c>
      <c r="C92" s="29" t="s">
        <v>183</v>
      </c>
      <c r="D92" s="29" t="s">
        <v>184</v>
      </c>
      <c r="E92" s="29" t="s">
        <v>83</v>
      </c>
      <c r="F92" s="30" t="s">
        <v>185</v>
      </c>
      <c r="G92" s="31">
        <v>43242</v>
      </c>
      <c r="H92" s="31">
        <v>43300</v>
      </c>
      <c r="I92" s="31">
        <v>43426</v>
      </c>
      <c r="J92" s="137">
        <v>43485</v>
      </c>
      <c r="K92" s="93">
        <v>28</v>
      </c>
      <c r="L92" s="29"/>
      <c r="M92" s="52" t="s">
        <v>61</v>
      </c>
      <c r="N92" s="142">
        <v>43486</v>
      </c>
      <c r="O92" s="143">
        <v>43511</v>
      </c>
      <c r="P92" s="29" t="s">
        <v>137</v>
      </c>
      <c r="Q92" s="29" t="s">
        <v>43</v>
      </c>
      <c r="R92" s="106" t="s">
        <v>60</v>
      </c>
      <c r="S92" s="15" t="s">
        <v>45</v>
      </c>
      <c r="T92" s="61"/>
      <c r="U92" s="61"/>
      <c r="V92" s="61"/>
      <c r="W92" s="29"/>
      <c r="X92" s="61"/>
      <c r="Y92" s="2">
        <f>SUM(Table2243[[#This Row],[Basic tuning]:[Misc]])</f>
        <v>1</v>
      </c>
      <c r="Z92" s="61"/>
      <c r="AA92" s="61"/>
      <c r="AB92" s="61"/>
      <c r="AC92" s="61">
        <v>1</v>
      </c>
      <c r="AD92" s="61"/>
      <c r="AE92" s="61"/>
      <c r="AF92" s="61"/>
      <c r="AG92" s="61"/>
      <c r="AH92" s="61"/>
      <c r="AI92" s="61"/>
      <c r="AJ92" s="80"/>
      <c r="AK92" s="80"/>
      <c r="AL92" s="80"/>
      <c r="AM92" s="80"/>
      <c r="AN92" s="80"/>
    </row>
    <row r="93" spans="1:40" ht="16.5" customHeight="1">
      <c r="A93" s="62" t="s">
        <v>182</v>
      </c>
      <c r="B93" s="29" t="s">
        <v>118</v>
      </c>
      <c r="C93" s="29" t="s">
        <v>183</v>
      </c>
      <c r="D93" s="29" t="s">
        <v>184</v>
      </c>
      <c r="E93" s="29" t="s">
        <v>83</v>
      </c>
      <c r="F93" s="30" t="s">
        <v>185</v>
      </c>
      <c r="G93" s="31">
        <v>43242</v>
      </c>
      <c r="H93" s="31">
        <v>43300</v>
      </c>
      <c r="I93" s="31">
        <v>43426</v>
      </c>
      <c r="J93" s="137">
        <v>43485</v>
      </c>
      <c r="K93" s="93">
        <v>28</v>
      </c>
      <c r="L93" s="29"/>
      <c r="M93" s="52" t="s">
        <v>61</v>
      </c>
      <c r="N93" s="142">
        <v>43486</v>
      </c>
      <c r="O93" s="143">
        <v>43511</v>
      </c>
      <c r="P93" s="29" t="s">
        <v>134</v>
      </c>
      <c r="Q93" s="29" t="s">
        <v>135</v>
      </c>
      <c r="R93" s="106" t="s">
        <v>60</v>
      </c>
      <c r="S93" s="15" t="s">
        <v>45</v>
      </c>
      <c r="T93" s="61"/>
      <c r="U93" s="61"/>
      <c r="V93" s="61"/>
      <c r="W93" s="29"/>
      <c r="X93" s="61"/>
      <c r="Y93" s="2">
        <f>SUM(Table2243[[#This Row],[Basic tuning]:[Misc]])</f>
        <v>2</v>
      </c>
      <c r="Z93" s="61"/>
      <c r="AA93" s="61"/>
      <c r="AB93" s="61">
        <v>2</v>
      </c>
      <c r="AC93" s="61"/>
      <c r="AD93" s="61"/>
      <c r="AE93" s="61"/>
      <c r="AF93" s="61"/>
      <c r="AG93" s="61"/>
      <c r="AH93" s="61"/>
      <c r="AI93" s="61"/>
      <c r="AJ93" s="80"/>
      <c r="AK93" s="80"/>
      <c r="AL93" s="80"/>
      <c r="AM93" s="80"/>
      <c r="AN93" s="80"/>
    </row>
    <row r="94" spans="1:40" ht="16.5" customHeight="1">
      <c r="A94" s="62" t="s">
        <v>182</v>
      </c>
      <c r="B94" s="29" t="s">
        <v>118</v>
      </c>
      <c r="C94" s="29" t="s">
        <v>183</v>
      </c>
      <c r="D94" s="29" t="s">
        <v>184</v>
      </c>
      <c r="E94" s="29" t="s">
        <v>83</v>
      </c>
      <c r="F94" s="30" t="s">
        <v>185</v>
      </c>
      <c r="G94" s="31">
        <v>43242</v>
      </c>
      <c r="H94" s="31">
        <v>43300</v>
      </c>
      <c r="I94" s="31">
        <v>43426</v>
      </c>
      <c r="J94" s="137">
        <v>43485</v>
      </c>
      <c r="K94" s="93">
        <v>28</v>
      </c>
      <c r="L94" s="29"/>
      <c r="M94" s="52" t="s">
        <v>61</v>
      </c>
      <c r="N94" s="142">
        <v>43486</v>
      </c>
      <c r="O94" s="143">
        <v>43511</v>
      </c>
      <c r="P94" s="29" t="s">
        <v>136</v>
      </c>
      <c r="Q94" s="29" t="s">
        <v>135</v>
      </c>
      <c r="R94" s="106" t="s">
        <v>60</v>
      </c>
      <c r="S94" s="15" t="s">
        <v>45</v>
      </c>
      <c r="T94" s="2"/>
      <c r="U94" s="2"/>
      <c r="V94" s="2"/>
      <c r="W94" s="29"/>
      <c r="X94" s="2"/>
      <c r="Y94" s="2">
        <f>SUM(Table2243[[#This Row],[Basic tuning]:[Misc]])</f>
        <v>2</v>
      </c>
      <c r="Z94" s="2"/>
      <c r="AA94" s="2"/>
      <c r="AB94" s="2"/>
      <c r="AC94" s="2"/>
      <c r="AD94" s="2">
        <v>2</v>
      </c>
      <c r="AE94" s="2"/>
      <c r="AF94" s="2"/>
      <c r="AG94" s="2"/>
      <c r="AH94" s="2"/>
      <c r="AI94" s="2"/>
      <c r="AJ94" s="80"/>
      <c r="AK94" s="80"/>
      <c r="AL94" s="80"/>
      <c r="AM94" s="80"/>
      <c r="AN94" s="80"/>
    </row>
    <row r="95" spans="1:40" ht="16.5" customHeight="1">
      <c r="A95" s="62" t="s">
        <v>117</v>
      </c>
      <c r="B95" s="17" t="s">
        <v>118</v>
      </c>
      <c r="C95" s="17" t="s">
        <v>186</v>
      </c>
      <c r="D95" s="17" t="s">
        <v>37</v>
      </c>
      <c r="E95" s="17" t="s">
        <v>83</v>
      </c>
      <c r="F95" s="17" t="s">
        <v>84</v>
      </c>
      <c r="G95" s="55">
        <v>43341</v>
      </c>
      <c r="H95" s="55">
        <v>43410</v>
      </c>
      <c r="I95" s="55">
        <v>43529</v>
      </c>
      <c r="J95" s="18">
        <v>43585</v>
      </c>
      <c r="K95" s="58">
        <v>20</v>
      </c>
      <c r="L95" s="17" t="s">
        <v>60</v>
      </c>
      <c r="M95" s="17" t="s">
        <v>61</v>
      </c>
      <c r="N95" s="83">
        <f>Table2243[[#This Row],[TA Date]]-60</f>
        <v>43525</v>
      </c>
      <c r="O95" s="24">
        <f>Table2243[[#This Row],[TA Date]]</f>
        <v>43585</v>
      </c>
      <c r="P95" s="2" t="s">
        <v>120</v>
      </c>
      <c r="Q95" s="2" t="s">
        <v>43</v>
      </c>
      <c r="R95" s="67" t="s">
        <v>40</v>
      </c>
      <c r="S95" s="22" t="s">
        <v>45</v>
      </c>
      <c r="T95" s="2"/>
      <c r="U95" s="2"/>
      <c r="V95" s="2"/>
      <c r="W95" s="102" t="s">
        <v>187</v>
      </c>
      <c r="X95" s="2"/>
      <c r="Y95" s="2">
        <f>SUM(Table2243[[#This Row],[Basic tuning]:[Misc]])</f>
        <v>0</v>
      </c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80"/>
      <c r="AK95" s="80"/>
      <c r="AL95" s="80"/>
      <c r="AM95" s="80"/>
      <c r="AN95" s="80"/>
    </row>
    <row r="96" spans="1:40" ht="16.5" customHeight="1">
      <c r="A96" s="62" t="s">
        <v>117</v>
      </c>
      <c r="B96" s="17" t="s">
        <v>118</v>
      </c>
      <c r="C96" s="17" t="s">
        <v>186</v>
      </c>
      <c r="D96" s="17" t="s">
        <v>37</v>
      </c>
      <c r="E96" s="17" t="s">
        <v>83</v>
      </c>
      <c r="F96" s="17" t="s">
        <v>84</v>
      </c>
      <c r="G96" s="55">
        <v>43341</v>
      </c>
      <c r="H96" s="55">
        <v>43410</v>
      </c>
      <c r="I96" s="55">
        <v>43529</v>
      </c>
      <c r="J96" s="18">
        <v>43585</v>
      </c>
      <c r="K96" s="58">
        <v>20</v>
      </c>
      <c r="L96" s="17" t="s">
        <v>60</v>
      </c>
      <c r="M96" s="17" t="s">
        <v>61</v>
      </c>
      <c r="N96" s="83">
        <f>Table2243[[#This Row],[TA Date]]-60</f>
        <v>43525</v>
      </c>
      <c r="O96" s="24">
        <f>Table2243[[#This Row],[TA Date]]</f>
        <v>43585</v>
      </c>
      <c r="P96" s="2" t="s">
        <v>122</v>
      </c>
      <c r="Q96" s="2" t="s">
        <v>43</v>
      </c>
      <c r="R96" s="67" t="s">
        <v>40</v>
      </c>
      <c r="S96" s="22" t="s">
        <v>45</v>
      </c>
      <c r="T96" s="61"/>
      <c r="U96" s="61"/>
      <c r="V96" s="61"/>
      <c r="W96" s="102" t="s">
        <v>187</v>
      </c>
      <c r="X96" s="61"/>
      <c r="Y96" s="2">
        <f>SUM(Table2243[[#This Row],[Basic tuning]:[Misc]])</f>
        <v>0</v>
      </c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80"/>
      <c r="AK96" s="80"/>
      <c r="AL96" s="80"/>
      <c r="AM96" s="80"/>
      <c r="AN96" s="80"/>
    </row>
    <row r="97" spans="1:48" ht="16.5" customHeight="1">
      <c r="A97" s="62" t="s">
        <v>188</v>
      </c>
      <c r="B97" s="77" t="s">
        <v>118</v>
      </c>
      <c r="C97" s="77" t="s">
        <v>189</v>
      </c>
      <c r="D97" s="77" t="s">
        <v>37</v>
      </c>
      <c r="E97" s="77" t="s">
        <v>71</v>
      </c>
      <c r="F97" s="78" t="s">
        <v>75</v>
      </c>
      <c r="G97" s="79">
        <v>42984</v>
      </c>
      <c r="H97" s="79">
        <v>43157</v>
      </c>
      <c r="I97" s="79">
        <v>43198</v>
      </c>
      <c r="J97" s="50">
        <v>43522</v>
      </c>
      <c r="K97" s="4">
        <v>26</v>
      </c>
      <c r="L97" s="77" t="s">
        <v>60</v>
      </c>
      <c r="M97" s="77" t="s">
        <v>61</v>
      </c>
      <c r="N97" s="83">
        <v>43390</v>
      </c>
      <c r="O97" s="24">
        <f>Table2243[[#This Row],[TA Date]]</f>
        <v>43522</v>
      </c>
      <c r="P97" s="2" t="s">
        <v>190</v>
      </c>
      <c r="Q97" s="2" t="s">
        <v>43</v>
      </c>
      <c r="R97" s="67" t="s">
        <v>44</v>
      </c>
      <c r="S97" s="22" t="s">
        <v>76</v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80"/>
      <c r="AK97" s="80"/>
      <c r="AL97" s="80"/>
      <c r="AM97" s="80"/>
      <c r="AN97" s="80"/>
    </row>
    <row r="98" spans="1:48" ht="16.5" customHeight="1">
      <c r="A98" s="62" t="s">
        <v>188</v>
      </c>
      <c r="B98" s="77" t="s">
        <v>118</v>
      </c>
      <c r="C98" s="77" t="s">
        <v>189</v>
      </c>
      <c r="D98" s="77" t="s">
        <v>37</v>
      </c>
      <c r="E98" s="77" t="s">
        <v>71</v>
      </c>
      <c r="F98" s="78" t="s">
        <v>75</v>
      </c>
      <c r="G98" s="79">
        <v>42984</v>
      </c>
      <c r="H98" s="79">
        <v>43157</v>
      </c>
      <c r="I98" s="79">
        <v>43198</v>
      </c>
      <c r="J98" s="50">
        <v>43522</v>
      </c>
      <c r="K98" s="4">
        <v>26</v>
      </c>
      <c r="L98" s="77" t="s">
        <v>60</v>
      </c>
      <c r="M98" s="77" t="s">
        <v>61</v>
      </c>
      <c r="N98" s="83">
        <v>43390</v>
      </c>
      <c r="O98" s="24">
        <f>Table2243[[#This Row],[TA Date]]</f>
        <v>43522</v>
      </c>
      <c r="P98" s="2" t="s">
        <v>122</v>
      </c>
      <c r="Q98" s="2" t="s">
        <v>43</v>
      </c>
      <c r="R98" s="67" t="s">
        <v>44</v>
      </c>
      <c r="S98" s="22" t="s">
        <v>76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80"/>
      <c r="AK98" s="80"/>
      <c r="AL98" s="80"/>
      <c r="AM98" s="80"/>
      <c r="AN98" s="80"/>
    </row>
    <row r="99" spans="1:48" ht="16.5" customHeight="1">
      <c r="A99" s="62" t="s">
        <v>191</v>
      </c>
      <c r="B99" s="17" t="s">
        <v>118</v>
      </c>
      <c r="C99" s="17" t="s">
        <v>192</v>
      </c>
      <c r="D99" s="17" t="s">
        <v>37</v>
      </c>
      <c r="E99" s="17" t="s">
        <v>193</v>
      </c>
      <c r="F99" s="17" t="s">
        <v>194</v>
      </c>
      <c r="G99" s="55">
        <v>43362</v>
      </c>
      <c r="H99" s="55">
        <v>43362</v>
      </c>
      <c r="I99" s="55">
        <v>43362</v>
      </c>
      <c r="J99" s="18">
        <v>43563</v>
      </c>
      <c r="K99" s="58">
        <v>16</v>
      </c>
      <c r="L99" s="17" t="s">
        <v>60</v>
      </c>
      <c r="M99" s="17" t="s">
        <v>61</v>
      </c>
      <c r="N99" s="83">
        <f>Table2243[[#This Row],[TA Date]]-60</f>
        <v>43503</v>
      </c>
      <c r="O99" s="24">
        <f>Table2243[[#This Row],[TA Date]]</f>
        <v>43563</v>
      </c>
      <c r="P99" s="2" t="s">
        <v>120</v>
      </c>
      <c r="Q99" s="2" t="s">
        <v>43</v>
      </c>
      <c r="R99" s="67" t="s">
        <v>60</v>
      </c>
      <c r="S99" s="22" t="s">
        <v>45</v>
      </c>
      <c r="T99" s="2"/>
      <c r="U99" s="2"/>
      <c r="V99" s="2"/>
      <c r="W99" s="2" t="s">
        <v>195</v>
      </c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80"/>
      <c r="AK99" s="80"/>
      <c r="AL99" s="80"/>
      <c r="AM99" s="80"/>
      <c r="AN99" s="80"/>
    </row>
    <row r="100" spans="1:48" ht="16.5" customHeight="1">
      <c r="A100" s="62" t="s">
        <v>191</v>
      </c>
      <c r="B100" s="17" t="s">
        <v>118</v>
      </c>
      <c r="C100" s="17" t="s">
        <v>192</v>
      </c>
      <c r="D100" s="17" t="s">
        <v>37</v>
      </c>
      <c r="E100" s="17" t="s">
        <v>193</v>
      </c>
      <c r="F100" s="17" t="s">
        <v>194</v>
      </c>
      <c r="G100" s="55">
        <v>43362</v>
      </c>
      <c r="H100" s="55">
        <v>43362</v>
      </c>
      <c r="I100" s="55">
        <v>43362</v>
      </c>
      <c r="J100" s="18">
        <v>43563</v>
      </c>
      <c r="K100" s="58">
        <v>16</v>
      </c>
      <c r="L100" s="17" t="s">
        <v>60</v>
      </c>
      <c r="M100" s="17" t="s">
        <v>61</v>
      </c>
      <c r="N100" s="83">
        <f>Table2243[[#This Row],[TA Date]]-60</f>
        <v>43503</v>
      </c>
      <c r="O100" s="24">
        <f>Table2243[[#This Row],[TA Date]]</f>
        <v>43563</v>
      </c>
      <c r="P100" s="2" t="s">
        <v>122</v>
      </c>
      <c r="Q100" s="2" t="s">
        <v>43</v>
      </c>
      <c r="R100" s="67" t="s">
        <v>60</v>
      </c>
      <c r="S100" s="22" t="s">
        <v>45</v>
      </c>
      <c r="T100" s="61"/>
      <c r="U100" s="61"/>
      <c r="V100" s="61"/>
      <c r="W100" s="2" t="s">
        <v>195</v>
      </c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80"/>
      <c r="AK100" s="80"/>
      <c r="AL100" s="80"/>
      <c r="AM100" s="80"/>
      <c r="AN100" s="80"/>
    </row>
    <row r="101" spans="1:48" ht="16.5" customHeight="1">
      <c r="A101" s="146" t="s">
        <v>196</v>
      </c>
      <c r="B101" s="147" t="s">
        <v>118</v>
      </c>
      <c r="C101" s="147" t="s">
        <v>197</v>
      </c>
      <c r="D101" s="147" t="s">
        <v>49</v>
      </c>
      <c r="E101" s="147" t="s">
        <v>193</v>
      </c>
      <c r="F101" s="148" t="s">
        <v>194</v>
      </c>
      <c r="G101" s="149">
        <v>43481</v>
      </c>
      <c r="H101" s="149">
        <v>43531</v>
      </c>
      <c r="I101" s="149">
        <v>43574</v>
      </c>
      <c r="J101" s="150">
        <v>43574</v>
      </c>
      <c r="K101" s="93">
        <v>16</v>
      </c>
      <c r="L101" s="16" t="s">
        <v>60</v>
      </c>
      <c r="M101" s="16" t="s">
        <v>61</v>
      </c>
      <c r="N101" s="83">
        <f>Table2243[[#This Row],[TA Date]]-60</f>
        <v>43514</v>
      </c>
      <c r="O101" s="24">
        <f>Table2243[[#This Row],[TA Date]]</f>
        <v>43574</v>
      </c>
      <c r="P101" s="16"/>
      <c r="Q101" s="81"/>
      <c r="R101" s="82"/>
      <c r="S101" s="15" t="s">
        <v>45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80"/>
      <c r="AK101" s="80"/>
      <c r="AL101" s="80"/>
      <c r="AM101" s="80"/>
      <c r="AN101" s="80"/>
    </row>
    <row r="102" spans="1:48" ht="16.5" customHeight="1">
      <c r="A102" s="62" t="s">
        <v>198</v>
      </c>
      <c r="B102" s="17" t="s">
        <v>199</v>
      </c>
      <c r="C102" s="17" t="s">
        <v>200</v>
      </c>
      <c r="D102" s="17" t="s">
        <v>37</v>
      </c>
      <c r="E102" s="17" t="s">
        <v>193</v>
      </c>
      <c r="F102" s="17" t="s">
        <v>194</v>
      </c>
      <c r="G102" s="55">
        <v>43369</v>
      </c>
      <c r="H102" s="55">
        <v>43413</v>
      </c>
      <c r="I102" s="55">
        <v>43514</v>
      </c>
      <c r="J102" s="18">
        <v>43585</v>
      </c>
      <c r="K102" s="58">
        <v>18</v>
      </c>
      <c r="L102" s="17" t="s">
        <v>60</v>
      </c>
      <c r="M102" s="17" t="s">
        <v>61</v>
      </c>
      <c r="N102" s="151">
        <f>Table2243[[#This Row],[TA Date]]-60</f>
        <v>43525</v>
      </c>
      <c r="O102" s="151">
        <f>Table2243[[#This Row],[TA Date]]</f>
        <v>43585</v>
      </c>
      <c r="P102" s="152" t="s">
        <v>137</v>
      </c>
      <c r="Q102" s="153" t="s">
        <v>43</v>
      </c>
      <c r="R102" s="154" t="s">
        <v>40</v>
      </c>
      <c r="S102" s="22" t="s">
        <v>45</v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80"/>
      <c r="AK102" s="80"/>
      <c r="AL102" s="80"/>
      <c r="AM102" s="80"/>
      <c r="AN102" s="80"/>
    </row>
    <row r="103" spans="1:48" ht="22.5" customHeight="1">
      <c r="A103" s="62" t="s">
        <v>198</v>
      </c>
      <c r="B103" s="17" t="s">
        <v>199</v>
      </c>
      <c r="C103" s="17" t="s">
        <v>200</v>
      </c>
      <c r="D103" s="17" t="s">
        <v>37</v>
      </c>
      <c r="E103" s="17" t="s">
        <v>193</v>
      </c>
      <c r="F103" s="17" t="s">
        <v>194</v>
      </c>
      <c r="G103" s="55">
        <v>43369</v>
      </c>
      <c r="H103" s="55">
        <v>43413</v>
      </c>
      <c r="I103" s="55">
        <v>43514</v>
      </c>
      <c r="J103" s="18">
        <v>43585</v>
      </c>
      <c r="K103" s="58">
        <v>18</v>
      </c>
      <c r="L103" s="17" t="s">
        <v>60</v>
      </c>
      <c r="M103" s="17" t="s">
        <v>61</v>
      </c>
      <c r="N103" s="120">
        <f>Table2243[[#This Row],[TA Date]]-60</f>
        <v>43525</v>
      </c>
      <c r="O103" s="121">
        <f>Table2243[[#This Row],[TA Date]]</f>
        <v>43585</v>
      </c>
      <c r="P103" s="122" t="s">
        <v>201</v>
      </c>
      <c r="Q103" s="123" t="s">
        <v>43</v>
      </c>
      <c r="R103" s="135" t="s">
        <v>40</v>
      </c>
      <c r="S103" s="22" t="s">
        <v>45</v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</row>
    <row r="104" spans="1:48" ht="22.5" customHeight="1">
      <c r="A104" s="62" t="s">
        <v>202</v>
      </c>
      <c r="B104" s="16" t="s">
        <v>199</v>
      </c>
      <c r="C104" s="16" t="s">
        <v>203</v>
      </c>
      <c r="D104" s="16" t="s">
        <v>49</v>
      </c>
      <c r="E104" s="16" t="s">
        <v>204</v>
      </c>
      <c r="F104" s="16" t="s">
        <v>205</v>
      </c>
      <c r="G104" s="24">
        <v>42987</v>
      </c>
      <c r="H104" s="24">
        <v>43020</v>
      </c>
      <c r="I104" s="24">
        <v>43124</v>
      </c>
      <c r="J104" s="50">
        <v>43403</v>
      </c>
      <c r="K104" s="4">
        <v>20</v>
      </c>
      <c r="L104" s="34" t="s">
        <v>60</v>
      </c>
      <c r="M104" s="35" t="s">
        <v>61</v>
      </c>
      <c r="N104" s="24">
        <f>Table2243[[#This Row],[TA Date]]-60</f>
        <v>43343</v>
      </c>
      <c r="O104" s="24">
        <f>Table2243[[#This Row],[TA Date]]</f>
        <v>43403</v>
      </c>
      <c r="P104" s="34" t="s">
        <v>137</v>
      </c>
      <c r="Q104" s="34" t="s">
        <v>43</v>
      </c>
      <c r="R104" s="34" t="s">
        <v>44</v>
      </c>
      <c r="S104" s="9" t="s">
        <v>54</v>
      </c>
      <c r="T104" s="2"/>
      <c r="U104" s="2"/>
      <c r="V104" s="2"/>
      <c r="W104" s="29" t="s">
        <v>206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</row>
    <row r="105" spans="1:48" ht="16.5" customHeight="1">
      <c r="A105" s="155" t="s">
        <v>207</v>
      </c>
      <c r="B105" s="156" t="s">
        <v>208</v>
      </c>
      <c r="C105" s="156" t="s">
        <v>209</v>
      </c>
      <c r="D105" s="156" t="s">
        <v>37</v>
      </c>
      <c r="E105" s="156" t="s">
        <v>83</v>
      </c>
      <c r="F105" s="156" t="s">
        <v>84</v>
      </c>
      <c r="G105" s="157">
        <v>43346</v>
      </c>
      <c r="H105" s="157">
        <v>43387</v>
      </c>
      <c r="I105" s="157">
        <v>43419</v>
      </c>
      <c r="J105" s="118">
        <v>43464</v>
      </c>
      <c r="K105" s="158">
        <v>18</v>
      </c>
      <c r="L105" s="156" t="s">
        <v>44</v>
      </c>
      <c r="M105" s="156" t="s">
        <v>61</v>
      </c>
      <c r="N105" s="24">
        <f>Table2243[[#This Row],[TA Date]]-60</f>
        <v>43404</v>
      </c>
      <c r="O105" s="24">
        <f>Table2243[[#This Row],[TA Date]]</f>
        <v>43464</v>
      </c>
      <c r="P105" s="2" t="s">
        <v>137</v>
      </c>
      <c r="Q105" s="2" t="s">
        <v>43</v>
      </c>
      <c r="R105" s="2" t="s">
        <v>44</v>
      </c>
      <c r="S105" s="2" t="s">
        <v>76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80"/>
      <c r="AK105" s="80"/>
      <c r="AL105" s="80"/>
      <c r="AM105" s="80"/>
      <c r="AN105" s="80"/>
    </row>
    <row r="106" spans="1:48" ht="16.5" customHeight="1">
      <c r="A106" s="62" t="s">
        <v>210</v>
      </c>
      <c r="B106" s="16" t="s">
        <v>211</v>
      </c>
      <c r="C106" s="16" t="s">
        <v>212</v>
      </c>
      <c r="D106" s="16" t="s">
        <v>49</v>
      </c>
      <c r="E106" s="16" t="s">
        <v>213</v>
      </c>
      <c r="F106" s="16" t="s">
        <v>214</v>
      </c>
      <c r="G106" s="24">
        <v>43167</v>
      </c>
      <c r="H106" s="24">
        <v>43241</v>
      </c>
      <c r="I106" s="24">
        <v>43276</v>
      </c>
      <c r="J106" s="24">
        <v>43346</v>
      </c>
      <c r="K106" s="4">
        <v>14</v>
      </c>
      <c r="L106" s="35" t="s">
        <v>52</v>
      </c>
      <c r="M106" s="35" t="s">
        <v>41</v>
      </c>
      <c r="N106" s="83">
        <f>Table2243[[#This Row],[TA Date]]-60</f>
        <v>43286</v>
      </c>
      <c r="O106" s="24">
        <f>Table2243[[#This Row],[TA Date]]</f>
        <v>43346</v>
      </c>
      <c r="P106" s="84" t="s">
        <v>53</v>
      </c>
      <c r="Q106" s="104" t="s">
        <v>43</v>
      </c>
      <c r="R106" s="35" t="s">
        <v>44</v>
      </c>
      <c r="S106" s="26" t="s">
        <v>54</v>
      </c>
      <c r="T106" s="2"/>
      <c r="U106" s="2"/>
      <c r="V106" s="2"/>
      <c r="W106" s="2"/>
      <c r="X106" s="2"/>
      <c r="Y106" s="2">
        <f>SUM(Table2243[[#This Row],[Basic tuning]:[Misc]])</f>
        <v>0</v>
      </c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80"/>
      <c r="AK106" s="80"/>
      <c r="AL106" s="80"/>
      <c r="AM106" s="80"/>
      <c r="AN106" s="80"/>
    </row>
    <row r="107" spans="1:48" ht="16.5" customHeight="1">
      <c r="A107" s="62" t="s">
        <v>215</v>
      </c>
      <c r="B107" s="17" t="s">
        <v>211</v>
      </c>
      <c r="C107" s="17" t="s">
        <v>216</v>
      </c>
      <c r="D107" s="17" t="s">
        <v>49</v>
      </c>
      <c r="E107" s="17" t="s">
        <v>217</v>
      </c>
      <c r="F107" s="17" t="s">
        <v>59</v>
      </c>
      <c r="G107" s="18">
        <v>43157</v>
      </c>
      <c r="H107" s="18">
        <v>43235</v>
      </c>
      <c r="I107" s="18">
        <v>43367</v>
      </c>
      <c r="J107" s="18">
        <v>43437</v>
      </c>
      <c r="K107" s="58">
        <v>14</v>
      </c>
      <c r="L107" s="52" t="s">
        <v>52</v>
      </c>
      <c r="M107" s="52" t="s">
        <v>41</v>
      </c>
      <c r="N107" s="83">
        <f>Table2243[[#This Row],[TA Date]]-60</f>
        <v>43377</v>
      </c>
      <c r="O107" s="24">
        <f>Table2243[[#This Row],[TA Date]]</f>
        <v>43437</v>
      </c>
      <c r="P107" s="2" t="s">
        <v>218</v>
      </c>
      <c r="Q107" s="68" t="s">
        <v>219</v>
      </c>
      <c r="R107" s="2" t="s">
        <v>40</v>
      </c>
      <c r="S107" s="22" t="s">
        <v>54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80"/>
      <c r="AK107" s="80"/>
      <c r="AL107" s="80"/>
      <c r="AM107" s="80"/>
      <c r="AN107" s="80"/>
    </row>
    <row r="108" spans="1:48" s="80" customFormat="1" ht="16.5" customHeight="1">
      <c r="A108" s="62" t="s">
        <v>220</v>
      </c>
      <c r="B108" s="94" t="s">
        <v>211</v>
      </c>
      <c r="C108" s="16" t="s">
        <v>221</v>
      </c>
      <c r="D108" s="16" t="s">
        <v>37</v>
      </c>
      <c r="E108" s="16" t="s">
        <v>58</v>
      </c>
      <c r="F108" s="16" t="s">
        <v>59</v>
      </c>
      <c r="G108" s="21">
        <v>42915</v>
      </c>
      <c r="H108" s="21">
        <v>42993</v>
      </c>
      <c r="I108" s="159">
        <v>43088</v>
      </c>
      <c r="J108" s="24">
        <v>43353</v>
      </c>
      <c r="K108" s="4">
        <v>18</v>
      </c>
      <c r="L108" s="35"/>
      <c r="M108" s="35" t="s">
        <v>41</v>
      </c>
      <c r="N108" s="24">
        <f>Table2243[[#This Row],[TA Date]]-60</f>
        <v>43293</v>
      </c>
      <c r="O108" s="24">
        <v>43280</v>
      </c>
      <c r="P108" s="160" t="s">
        <v>222</v>
      </c>
      <c r="Q108" s="35" t="s">
        <v>106</v>
      </c>
      <c r="R108" s="35" t="s">
        <v>40</v>
      </c>
      <c r="S108" s="26" t="s">
        <v>54</v>
      </c>
      <c r="T108" s="2"/>
      <c r="U108" s="2"/>
      <c r="V108" s="2"/>
      <c r="W108" s="161" t="s">
        <v>223</v>
      </c>
      <c r="X108" s="2"/>
      <c r="Y108" s="2">
        <f>SUM(Table2243[[#This Row],[Basic tuning]:[Misc]])</f>
        <v>3</v>
      </c>
      <c r="Z108" s="2">
        <v>1</v>
      </c>
      <c r="AA108" s="2">
        <v>2</v>
      </c>
      <c r="AB108" s="2"/>
      <c r="AC108" s="2"/>
      <c r="AD108" s="2"/>
      <c r="AE108" s="2"/>
      <c r="AF108" s="2"/>
      <c r="AG108" s="2"/>
      <c r="AH108" s="2"/>
      <c r="AI108" s="2"/>
    </row>
    <row r="109" spans="1:48" ht="41.25" customHeight="1">
      <c r="A109" s="62" t="s">
        <v>224</v>
      </c>
      <c r="B109" s="76" t="s">
        <v>199</v>
      </c>
      <c r="C109" s="52" t="s">
        <v>225</v>
      </c>
      <c r="D109" s="77" t="s">
        <v>37</v>
      </c>
      <c r="E109" s="77" t="s">
        <v>58</v>
      </c>
      <c r="F109" s="78" t="s">
        <v>214</v>
      </c>
      <c r="G109" s="130">
        <v>42947</v>
      </c>
      <c r="H109" s="130">
        <v>42989</v>
      </c>
      <c r="I109" s="162">
        <v>43205</v>
      </c>
      <c r="J109" s="18">
        <v>43465</v>
      </c>
      <c r="K109" s="74">
        <v>24</v>
      </c>
      <c r="L109" s="77" t="s">
        <v>60</v>
      </c>
      <c r="M109" s="77" t="s">
        <v>61</v>
      </c>
      <c r="N109" s="24">
        <f>Table2243[[#This Row],[TA Date]]-60</f>
        <v>43405</v>
      </c>
      <c r="O109" s="24">
        <f>Table2243[[#This Row],[TA Date]]</f>
        <v>43465</v>
      </c>
      <c r="P109" s="2" t="s">
        <v>137</v>
      </c>
      <c r="Q109" s="2" t="s">
        <v>43</v>
      </c>
      <c r="R109" s="2" t="s">
        <v>40</v>
      </c>
      <c r="S109" s="22" t="s">
        <v>76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80"/>
      <c r="AK109" s="80"/>
      <c r="AL109" s="80"/>
      <c r="AM109" s="80"/>
      <c r="AN109" s="80"/>
    </row>
    <row r="110" spans="1:48" ht="16.5" customHeight="1">
      <c r="A110" s="146" t="s">
        <v>226</v>
      </c>
      <c r="B110" s="163" t="s">
        <v>199</v>
      </c>
      <c r="C110" s="147" t="s">
        <v>227</v>
      </c>
      <c r="D110" s="147" t="s">
        <v>49</v>
      </c>
      <c r="E110" s="147" t="s">
        <v>213</v>
      </c>
      <c r="F110" s="148" t="s">
        <v>214</v>
      </c>
      <c r="G110" s="164">
        <v>42947</v>
      </c>
      <c r="H110" s="164">
        <v>42989</v>
      </c>
      <c r="I110" s="165">
        <v>43205</v>
      </c>
      <c r="J110" s="150">
        <v>43555</v>
      </c>
      <c r="K110" s="93">
        <v>20</v>
      </c>
      <c r="L110" s="16" t="s">
        <v>40</v>
      </c>
      <c r="M110" s="16" t="s">
        <v>61</v>
      </c>
      <c r="N110" s="24">
        <f>Table2243[[#This Row],[TA Date]]-60</f>
        <v>43495</v>
      </c>
      <c r="O110" s="24">
        <f>Table2243[[#This Row],[TA Date]]</f>
        <v>43555</v>
      </c>
      <c r="P110" s="16"/>
      <c r="Q110" s="16"/>
      <c r="R110" s="16"/>
      <c r="S110" s="15" t="s">
        <v>45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80"/>
      <c r="AK110" s="80"/>
      <c r="AL110" s="80"/>
      <c r="AM110" s="80"/>
      <c r="AN110" s="80"/>
    </row>
    <row r="111" spans="1:48" ht="22.5" customHeight="1">
      <c r="A111" s="62" t="s">
        <v>228</v>
      </c>
      <c r="B111" s="28" t="s">
        <v>229</v>
      </c>
      <c r="C111" s="52" t="s">
        <v>230</v>
      </c>
      <c r="D111" s="29" t="s">
        <v>37</v>
      </c>
      <c r="E111" s="29" t="s">
        <v>213</v>
      </c>
      <c r="F111" s="30" t="s">
        <v>59</v>
      </c>
      <c r="G111" s="166">
        <v>42899</v>
      </c>
      <c r="H111" s="166">
        <v>42955</v>
      </c>
      <c r="I111" s="167">
        <v>43005</v>
      </c>
      <c r="J111" s="168">
        <v>43399</v>
      </c>
      <c r="K111" s="93">
        <v>22</v>
      </c>
      <c r="L111" s="169" t="s">
        <v>40</v>
      </c>
      <c r="M111" s="16" t="s">
        <v>41</v>
      </c>
      <c r="N111" s="83">
        <f>Table2243[[#This Row],[TA Date]]-60</f>
        <v>43339</v>
      </c>
      <c r="O111" s="24">
        <f>Table2243[[#This Row],[TA Date]]</f>
        <v>43399</v>
      </c>
      <c r="P111" s="170" t="s">
        <v>42</v>
      </c>
      <c r="Q111" s="171" t="s">
        <v>43</v>
      </c>
      <c r="R111" s="16" t="s">
        <v>40</v>
      </c>
      <c r="S111" s="15" t="s">
        <v>54</v>
      </c>
      <c r="T111" s="2"/>
      <c r="U111" s="2"/>
      <c r="V111" s="2"/>
      <c r="W111" s="29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</row>
    <row r="112" spans="1:48" ht="16.5" customHeight="1">
      <c r="A112" s="62" t="s">
        <v>231</v>
      </c>
      <c r="B112" s="94" t="s">
        <v>229</v>
      </c>
      <c r="C112" s="16" t="s">
        <v>232</v>
      </c>
      <c r="D112" s="16" t="s">
        <v>37</v>
      </c>
      <c r="E112" s="16" t="s">
        <v>233</v>
      </c>
      <c r="F112" s="16" t="s">
        <v>234</v>
      </c>
      <c r="G112" s="21">
        <v>43229</v>
      </c>
      <c r="H112" s="21">
        <v>43263</v>
      </c>
      <c r="I112" s="159">
        <v>43325</v>
      </c>
      <c r="J112" s="50">
        <v>43388</v>
      </c>
      <c r="K112" s="4">
        <v>22</v>
      </c>
      <c r="L112" s="34" t="s">
        <v>60</v>
      </c>
      <c r="M112" s="35" t="s">
        <v>41</v>
      </c>
      <c r="N112" s="24">
        <f>Table2243[[#This Row],[TA Date]]-60</f>
        <v>43328</v>
      </c>
      <c r="O112" s="24">
        <f>Table2243[[#This Row],[TA Date]]</f>
        <v>43388</v>
      </c>
      <c r="P112" s="34" t="s">
        <v>42</v>
      </c>
      <c r="Q112" s="34" t="s">
        <v>43</v>
      </c>
      <c r="R112" s="34" t="s">
        <v>40</v>
      </c>
      <c r="S112" s="26" t="s">
        <v>54</v>
      </c>
      <c r="T112" s="2"/>
      <c r="U112" s="2"/>
      <c r="V112" s="2"/>
      <c r="W112" s="29" t="s">
        <v>235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</row>
    <row r="113" spans="1:44" ht="22.5" customHeight="1">
      <c r="A113" s="172"/>
      <c r="B113" s="38"/>
      <c r="C113" s="38"/>
      <c r="D113" s="38"/>
      <c r="E113" s="38"/>
      <c r="F113" s="38"/>
      <c r="G113" s="38"/>
      <c r="H113" s="38"/>
      <c r="I113" s="38"/>
      <c r="J113" s="173"/>
      <c r="L113" s="175"/>
      <c r="M113" s="175"/>
      <c r="N113" s="23"/>
      <c r="O113" s="23"/>
      <c r="P113" s="175"/>
      <c r="Q113" s="175"/>
      <c r="R113" s="175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</row>
    <row r="114" spans="1:44" ht="22.5" customHeight="1">
      <c r="A114" s="172"/>
      <c r="B114" s="38"/>
      <c r="C114" s="38"/>
      <c r="D114" s="38"/>
      <c r="E114" s="38"/>
      <c r="F114" s="38"/>
      <c r="G114" s="38"/>
      <c r="H114" s="38"/>
      <c r="I114" s="38"/>
      <c r="J114" s="173"/>
      <c r="L114" s="175"/>
      <c r="M114" s="175"/>
      <c r="N114" s="23"/>
      <c r="O114" s="23"/>
      <c r="P114" s="175"/>
      <c r="Q114" s="175"/>
      <c r="R114" s="175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</row>
    <row r="115" spans="1:44" ht="22.5" customHeight="1">
      <c r="A115" s="172"/>
      <c r="B115" s="38"/>
      <c r="C115" s="38"/>
      <c r="D115" s="38"/>
      <c r="E115" s="38"/>
      <c r="F115" s="38"/>
      <c r="G115" s="38"/>
      <c r="H115" s="38"/>
      <c r="I115" s="38"/>
      <c r="J115" s="173"/>
      <c r="L115" s="175"/>
      <c r="M115" s="175"/>
      <c r="N115" s="23"/>
      <c r="O115" s="23"/>
      <c r="P115" s="175"/>
      <c r="Q115" s="175"/>
      <c r="R115" s="175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</row>
    <row r="116" spans="1:44" ht="22.5" customHeight="1">
      <c r="A116" s="172"/>
      <c r="B116" s="38"/>
      <c r="C116" s="38"/>
      <c r="D116" s="38"/>
      <c r="E116" s="38"/>
      <c r="F116" s="38"/>
      <c r="G116" s="38"/>
      <c r="H116" s="38"/>
      <c r="I116" s="38"/>
      <c r="J116" s="173"/>
      <c r="L116" s="175"/>
      <c r="M116" s="175"/>
      <c r="N116" s="23"/>
      <c r="O116" s="23"/>
      <c r="P116" s="175"/>
      <c r="Q116" s="175"/>
      <c r="R116" s="175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</row>
    <row r="117" spans="1:44" ht="22.5" customHeight="1">
      <c r="A117" s="172"/>
      <c r="B117" s="38"/>
      <c r="C117" s="38"/>
      <c r="D117" s="38"/>
      <c r="E117" s="38"/>
      <c r="F117" s="38"/>
      <c r="G117" s="38"/>
      <c r="H117" s="38"/>
      <c r="I117" s="38"/>
      <c r="J117" s="173"/>
      <c r="Q117" s="175"/>
      <c r="R117" s="175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</row>
    <row r="118" spans="1:44" ht="22.5" customHeight="1">
      <c r="A118" s="172"/>
      <c r="B118" s="38"/>
      <c r="C118" s="38"/>
      <c r="D118" s="38"/>
      <c r="E118" s="38"/>
      <c r="F118" s="38"/>
      <c r="G118" s="38"/>
      <c r="H118" s="38"/>
      <c r="I118" s="38"/>
      <c r="J118" s="173"/>
      <c r="Q118" s="175"/>
      <c r="R118" s="175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</row>
  </sheetData>
  <phoneticPr fontId="1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6050-7E13-43CC-B2B6-6FE8512F753A}">
  <dimension ref="A1:B20"/>
  <sheetViews>
    <sheetView workbookViewId="0">
      <selection activeCell="B16" sqref="B16"/>
    </sheetView>
  </sheetViews>
  <sheetFormatPr defaultRowHeight="15"/>
  <cols>
    <col min="1" max="1" width="54" customWidth="1"/>
    <col min="2" max="2" width="38.140625" customWidth="1"/>
  </cols>
  <sheetData>
    <row r="1" spans="1:2">
      <c r="A1" s="180" t="s">
        <v>240</v>
      </c>
      <c r="B1" s="181" t="s">
        <v>239</v>
      </c>
    </row>
    <row r="2" spans="1:2">
      <c r="A2" s="180" t="s">
        <v>136</v>
      </c>
      <c r="B2" s="181" t="s">
        <v>136</v>
      </c>
    </row>
    <row r="3" spans="1:2">
      <c r="A3" s="180" t="s">
        <v>105</v>
      </c>
      <c r="B3" s="181" t="s">
        <v>105</v>
      </c>
    </row>
    <row r="4" spans="1:2">
      <c r="A4" s="180" t="s">
        <v>222</v>
      </c>
      <c r="B4" s="181" t="s">
        <v>222</v>
      </c>
    </row>
    <row r="5" spans="1:2">
      <c r="A5" s="180" t="s">
        <v>86</v>
      </c>
      <c r="B5" s="181" t="s">
        <v>86</v>
      </c>
    </row>
    <row r="6" spans="1:2">
      <c r="A6" s="180" t="s">
        <v>134</v>
      </c>
      <c r="B6" s="184" t="s">
        <v>241</v>
      </c>
    </row>
    <row r="7" spans="1:2">
      <c r="A7" s="180" t="s">
        <v>42</v>
      </c>
      <c r="B7" s="186" t="s">
        <v>42</v>
      </c>
    </row>
    <row r="8" spans="1:2">
      <c r="A8" s="180" t="s">
        <v>62</v>
      </c>
      <c r="B8" s="181" t="s">
        <v>242</v>
      </c>
    </row>
    <row r="9" spans="1:2">
      <c r="A9" s="180" t="s">
        <v>137</v>
      </c>
      <c r="B9" s="181" t="s">
        <v>137</v>
      </c>
    </row>
    <row r="10" spans="1:2">
      <c r="A10" s="180" t="s">
        <v>79</v>
      </c>
      <c r="B10" s="184" t="s">
        <v>243</v>
      </c>
    </row>
    <row r="11" spans="1:2">
      <c r="A11" s="180" t="s">
        <v>150</v>
      </c>
      <c r="B11" s="181" t="s">
        <v>150</v>
      </c>
    </row>
    <row r="12" spans="1:2">
      <c r="A12" s="180" t="s">
        <v>120</v>
      </c>
      <c r="B12" s="181" t="s">
        <v>120</v>
      </c>
    </row>
    <row r="13" spans="1:2">
      <c r="A13" s="180" t="s">
        <v>201</v>
      </c>
      <c r="B13" s="184" t="s">
        <v>244</v>
      </c>
    </row>
    <row r="14" spans="1:2">
      <c r="A14" s="180" t="s">
        <v>99</v>
      </c>
      <c r="B14" s="185" t="s">
        <v>245</v>
      </c>
    </row>
    <row r="15" spans="1:2">
      <c r="A15" s="180" t="s">
        <v>122</v>
      </c>
      <c r="B15" s="184" t="s">
        <v>246</v>
      </c>
    </row>
    <row r="16" spans="1:2">
      <c r="A16" s="180" t="s">
        <v>218</v>
      </c>
      <c r="B16" s="181" t="s">
        <v>218</v>
      </c>
    </row>
    <row r="17" spans="1:2">
      <c r="A17" s="180" t="s">
        <v>236</v>
      </c>
      <c r="B17" s="181" t="s">
        <v>236</v>
      </c>
    </row>
    <row r="18" spans="1:2">
      <c r="A18" s="180" t="s">
        <v>238</v>
      </c>
      <c r="B18" s="181" t="s">
        <v>238</v>
      </c>
    </row>
    <row r="19" spans="1:2">
      <c r="A19" s="180" t="s">
        <v>237</v>
      </c>
      <c r="B19" s="181" t="s">
        <v>237</v>
      </c>
    </row>
    <row r="20" spans="1:2">
      <c r="A20" s="182" t="s">
        <v>116</v>
      </c>
      <c r="B20" s="183" t="s">
        <v>116</v>
      </c>
    </row>
  </sheetData>
  <phoneticPr fontId="12" type="noConversion"/>
  <hyperlinks>
    <hyperlink ref="B14" r:id="rId1" display="yanyan@qct.qualcomm.com" xr:uid="{1CB197C6-B99C-48E9-955C-E34499D21366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D781-F674-4894-B114-F6CA39462EDE}">
  <dimension ref="A1:B4"/>
  <sheetViews>
    <sheetView workbookViewId="0">
      <selection activeCell="J16" sqref="J16"/>
    </sheetView>
  </sheetViews>
  <sheetFormatPr defaultRowHeight="15"/>
  <cols>
    <col min="1" max="1" width="18" customWidth="1"/>
    <col min="2" max="2" width="15.85546875" customWidth="1"/>
  </cols>
  <sheetData>
    <row r="1" spans="1:2">
      <c r="A1" t="s">
        <v>256</v>
      </c>
      <c r="B1" t="s">
        <v>257</v>
      </c>
    </row>
    <row r="2" spans="1:2">
      <c r="A2" t="s">
        <v>248</v>
      </c>
      <c r="B2" t="s">
        <v>268</v>
      </c>
    </row>
    <row r="3" spans="1:2">
      <c r="A3" t="s">
        <v>106</v>
      </c>
      <c r="B3" t="s">
        <v>269</v>
      </c>
    </row>
    <row r="4" spans="1:2">
      <c r="A4" t="s">
        <v>135</v>
      </c>
      <c r="B4" t="s">
        <v>135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01A2-A600-4357-9BD3-794DE51E8B74}">
  <dimension ref="A1:B10"/>
  <sheetViews>
    <sheetView workbookViewId="0">
      <selection activeCell="A6" sqref="A6"/>
    </sheetView>
  </sheetViews>
  <sheetFormatPr defaultRowHeight="15"/>
  <cols>
    <col min="1" max="1" width="18" customWidth="1"/>
    <col min="2" max="2" width="27.28515625" customWidth="1"/>
  </cols>
  <sheetData>
    <row r="1" spans="1:2">
      <c r="A1" t="s">
        <v>250</v>
      </c>
      <c r="B1" t="s">
        <v>251</v>
      </c>
    </row>
    <row r="2" spans="1:2">
      <c r="A2" t="s">
        <v>24</v>
      </c>
      <c r="B2" t="s">
        <v>258</v>
      </c>
    </row>
    <row r="3" spans="1:2">
      <c r="A3" t="s">
        <v>25</v>
      </c>
      <c r="B3" t="s">
        <v>259</v>
      </c>
    </row>
    <row r="4" spans="1:2">
      <c r="A4" t="s">
        <v>26</v>
      </c>
      <c r="B4" t="s">
        <v>260</v>
      </c>
    </row>
    <row r="5" spans="1:2">
      <c r="A5" t="s">
        <v>266</v>
      </c>
      <c r="B5" t="s">
        <v>261</v>
      </c>
    </row>
    <row r="6" spans="1:2">
      <c r="A6" t="s">
        <v>267</v>
      </c>
      <c r="B6" t="s">
        <v>262</v>
      </c>
    </row>
    <row r="7" spans="1:2">
      <c r="A7" t="s">
        <v>252</v>
      </c>
      <c r="B7" t="s">
        <v>253</v>
      </c>
    </row>
    <row r="8" spans="1:2">
      <c r="A8" t="s">
        <v>30</v>
      </c>
      <c r="B8" t="s">
        <v>263</v>
      </c>
    </row>
    <row r="9" spans="1:2">
      <c r="A9" t="s">
        <v>254</v>
      </c>
      <c r="B9" t="s">
        <v>264</v>
      </c>
    </row>
    <row r="10" spans="1:2">
      <c r="A10" t="s">
        <v>255</v>
      </c>
      <c r="B10" t="s">
        <v>265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Project Tracking</vt:lpstr>
      <vt:lpstr>Name Mapping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Wong</dc:creator>
  <cp:lastModifiedBy>Hao Fang</cp:lastModifiedBy>
  <dcterms:created xsi:type="dcterms:W3CDTF">2018-12-20T08:20:54Z</dcterms:created>
  <dcterms:modified xsi:type="dcterms:W3CDTF">2019-01-02T05:59:23Z</dcterms:modified>
</cp:coreProperties>
</file>