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outube\Excel with Satty\xl\"/>
    </mc:Choice>
  </mc:AlternateContent>
  <xr:revisionPtr revIDLastSave="0" documentId="8_{A2F54B68-E5B2-405C-AB09-06E7EFFAAFB0}" xr6:coauthVersionLast="47" xr6:coauthVersionMax="47" xr10:uidLastSave="{00000000-0000-0000-0000-000000000000}"/>
  <bookViews>
    <workbookView xWindow="-120" yWindow="-120" windowWidth="20730" windowHeight="11040" xr2:uid="{BB257B72-A2AC-4D67-8A98-F051BED1D2EB}"/>
  </bookViews>
  <sheets>
    <sheet name="match vlookup offset" sheetId="1" r:id="rId1"/>
  </sheets>
  <externalReferences>
    <externalReference r:id="rId2"/>
  </externalReferences>
  <definedNames>
    <definedName name="Beg_Bal">#REF!</definedName>
    <definedName name="Cum_Int">#REF!</definedName>
    <definedName name="Data">#REF!</definedName>
    <definedName name="End_Bal">#REF!</definedName>
    <definedName name="Extra_Pay">#REF!</definedName>
    <definedName name="Full_Print">#REF!</definedName>
    <definedName name="Header_Row">ROW(#REF!)</definedName>
    <definedName name="Int">#REF!</definedName>
    <definedName name="Interest_Rate">#REF!</definedName>
    <definedName name="Last_Row">IF(Values_Entered,Header_Row+Number_of_Payments,Header_Row)</definedName>
    <definedName name="Loan_Amount">#REF!</definedName>
    <definedName name="Loan_Start">#REF!</definedName>
    <definedName name="Loan_Years">#REF!</definedName>
    <definedName name="Num_Pmt_Per_Year">#REF!</definedName>
    <definedName name="Number_of_Payments">MATCH(0.01,End_Bal,-1)+1</definedName>
    <definedName name="Pay_Date">#REF!</definedName>
    <definedName name="Pay_Num">#REF!</definedName>
    <definedName name="Payment_Date">DATE(YEAR(Loan_Start),MONTH(Loan_Start)+Payment_Number,DAY(Loan_Start))</definedName>
    <definedName name="Princ">#REF!</definedName>
    <definedName name="Print_Area_Reset">OFFSET(Full_Print,0,0,Last_Row)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Total_Interest">#REF!</definedName>
    <definedName name="Total_Pay">#REF!</definedName>
    <definedName name="Values_Entered">IF(Loan_Amount*Interest_Rate*Loan_Years*Loan_Start&gt;0,1,0)</definedName>
    <definedName name="vDateTime">#REF!</definedName>
    <definedName name="vDiastolic">#REF!</definedName>
    <definedName name="vHeartRate">#REF!</definedName>
    <definedName name="vSystolic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" l="1" a="1"/>
  <c r="C12" i="1" s="1"/>
  <c r="D12" i="1" a="1"/>
  <c r="D12" i="1"/>
  <c r="E12" i="1" a="1"/>
  <c r="E12" i="1"/>
  <c r="E13" i="1" a="1"/>
  <c r="E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<sst xmlns="http://schemas.openxmlformats.org/spreadsheetml/2006/main" count="20" uniqueCount="19">
  <si>
    <t>&lt;&lt; subject name</t>
  </si>
  <si>
    <t>OFFSET(B2,0,MATCH(E12,VLOOKUP(B12,Marks56,{2,3,4,5,6,7},0),0))</t>
  </si>
  <si>
    <t>William</t>
  </si>
  <si>
    <t>Max Marks</t>
  </si>
  <si>
    <t>Average Marks</t>
  </si>
  <si>
    <t>Total Marks</t>
  </si>
  <si>
    <t>Name</t>
  </si>
  <si>
    <t>Noah</t>
  </si>
  <si>
    <t>Isabella</t>
  </si>
  <si>
    <t>Benjamin</t>
  </si>
  <si>
    <t>Ava</t>
  </si>
  <si>
    <t>James</t>
  </si>
  <si>
    <t>Social</t>
  </si>
  <si>
    <t>Science</t>
  </si>
  <si>
    <t>Maths</t>
  </si>
  <si>
    <t>Language II</t>
  </si>
  <si>
    <t>Language I</t>
  </si>
  <si>
    <t>English</t>
  </si>
  <si>
    <t>Student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</si>
</sst>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80266761685b25d0/Working_online.xlsx" TargetMode="External"/><Relationship Id="rId1" Type="http://schemas.openxmlformats.org/officeDocument/2006/relationships/externalLinkPath" Target="https://d.docs.live.net/80266761685b25d0/Working_onli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ODMAS"/>
      <sheetName val="Blank vs 0"/>
      <sheetName val="Form"/>
      <sheetName val="Choose + Sum + Avg + Min + Max "/>
      <sheetName val="Sum+Vlookup"/>
      <sheetName val="Max+Vlookup"/>
      <sheetName val="Min+Vlookup"/>
      <sheetName val="Average+Vlooku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D0245A-41C2-4F29-92DB-99EFDD5712E2}" name="Marks_max7" displayName="Marks_max7" ref="B2:H8" totalsRowShown="0" headerRowDxfId="8" dataDxfId="7">
  <autoFilter ref="B2:H8" xr:uid="{08A75342-5A94-4CE8-9417-0CAA5F91E3E8}"/>
  <tableColumns count="7">
    <tableColumn id="1" xr3:uid="{FE7F44D7-1258-4A0D-82AB-3570292E524C}" name="Student Name" dataDxfId="6"/>
    <tableColumn id="2" xr3:uid="{CA78A1C6-7CAA-42F8-A107-040125C01E13}" name="English" dataDxfId="5"/>
    <tableColumn id="3" xr3:uid="{37414FA1-02BB-4156-BB00-B301330D3A35}" name="Language I" dataDxfId="4"/>
    <tableColumn id="4" xr3:uid="{059707F5-D2B0-438B-A43D-3F3A40A4FAFB}" name="Language II" dataDxfId="3"/>
    <tableColumn id="5" xr3:uid="{EA73362E-35BD-44E4-9EE4-40F38E0529B9}" name="Maths" dataDxfId="2"/>
    <tableColumn id="6" xr3:uid="{E4DE9902-161D-4921-ABBE-9656B860EDD8}" name="Science" dataDxfId="1"/>
    <tableColumn id="7" xr3:uid="{FC191CD2-C453-47A7-AB9F-E65CE12C3DC7}" name="Socia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B116B-B034-484B-8CAE-0B2BF2D0AB0F}">
  <dimension ref="B2:U13"/>
  <sheetViews>
    <sheetView tabSelected="1" workbookViewId="0">
      <selection activeCell="G5" sqref="G5"/>
    </sheetView>
  </sheetViews>
  <sheetFormatPr defaultRowHeight="15" x14ac:dyDescent="0.25"/>
  <cols>
    <col min="1" max="1" width="1.28515625" style="1" customWidth="1"/>
    <col min="2" max="2" width="16.42578125" style="1" customWidth="1"/>
    <col min="3" max="3" width="9.7109375" style="1" customWidth="1"/>
    <col min="4" max="4" width="12.85546875" style="1" customWidth="1"/>
    <col min="5" max="5" width="13.42578125" style="1" customWidth="1"/>
    <col min="6" max="6" width="9.140625" style="1"/>
    <col min="7" max="7" width="10" style="1" customWidth="1"/>
    <col min="8" max="16384" width="9.140625" style="1"/>
  </cols>
  <sheetData>
    <row r="2" spans="2:21" x14ac:dyDescent="0.25">
      <c r="B2" s="1" t="s">
        <v>18</v>
      </c>
      <c r="C2" s="1" t="s">
        <v>17</v>
      </c>
      <c r="D2" s="1" t="s">
        <v>16</v>
      </c>
      <c r="E2" s="1" t="s">
        <v>15</v>
      </c>
      <c r="F2" s="1" t="s">
        <v>14</v>
      </c>
      <c r="G2" s="1" t="s">
        <v>13</v>
      </c>
      <c r="H2" s="1" t="s">
        <v>12</v>
      </c>
    </row>
    <row r="3" spans="2:21" x14ac:dyDescent="0.25">
      <c r="B3" s="1" t="s">
        <v>11</v>
      </c>
      <c r="C3" s="1">
        <v>57</v>
      </c>
      <c r="D3" s="1">
        <v>59</v>
      </c>
      <c r="E3" s="1">
        <v>54</v>
      </c>
      <c r="F3" s="1">
        <v>81</v>
      </c>
      <c r="G3" s="1">
        <v>51</v>
      </c>
      <c r="H3" s="1">
        <v>34</v>
      </c>
    </row>
    <row r="4" spans="2:21" x14ac:dyDescent="0.25">
      <c r="B4" s="1" t="s">
        <v>10</v>
      </c>
      <c r="C4" s="1">
        <v>48</v>
      </c>
      <c r="D4" s="1">
        <v>73</v>
      </c>
      <c r="E4" s="1">
        <v>80</v>
      </c>
      <c r="F4" s="1">
        <v>70</v>
      </c>
      <c r="G4" s="1">
        <v>72</v>
      </c>
      <c r="H4" s="1">
        <v>56</v>
      </c>
    </row>
    <row r="5" spans="2:21" x14ac:dyDescent="0.25">
      <c r="B5" s="1" t="s">
        <v>2</v>
      </c>
      <c r="C5" s="1">
        <v>93</v>
      </c>
      <c r="D5" s="1">
        <v>98</v>
      </c>
      <c r="E5" s="1">
        <v>40</v>
      </c>
      <c r="F5" s="1">
        <v>85</v>
      </c>
      <c r="G5" s="1">
        <v>69</v>
      </c>
      <c r="H5" s="1">
        <v>83</v>
      </c>
    </row>
    <row r="6" spans="2:21" x14ac:dyDescent="0.25">
      <c r="B6" s="1" t="s">
        <v>9</v>
      </c>
      <c r="C6" s="1">
        <v>87</v>
      </c>
      <c r="D6" s="1">
        <v>59</v>
      </c>
      <c r="E6" s="1">
        <v>33</v>
      </c>
      <c r="F6" s="1">
        <v>40</v>
      </c>
      <c r="G6" s="1">
        <v>51</v>
      </c>
      <c r="H6" s="1">
        <v>48</v>
      </c>
    </row>
    <row r="7" spans="2:21" x14ac:dyDescent="0.25">
      <c r="B7" s="1" t="s">
        <v>8</v>
      </c>
      <c r="C7" s="1">
        <v>52</v>
      </c>
      <c r="D7" s="1">
        <v>86</v>
      </c>
      <c r="E7" s="1">
        <v>59</v>
      </c>
      <c r="F7" s="1">
        <v>56</v>
      </c>
      <c r="G7" s="1">
        <v>61</v>
      </c>
      <c r="H7" s="1">
        <v>35</v>
      </c>
    </row>
    <row r="8" spans="2:21" x14ac:dyDescent="0.25">
      <c r="B8" s="1" t="s">
        <v>7</v>
      </c>
      <c r="C8" s="1">
        <v>43</v>
      </c>
      <c r="D8" s="1">
        <v>64</v>
      </c>
      <c r="E8" s="1">
        <v>80</v>
      </c>
      <c r="F8" s="1">
        <v>36</v>
      </c>
      <c r="G8" s="1">
        <v>33</v>
      </c>
      <c r="H8" s="1">
        <v>58</v>
      </c>
    </row>
    <row r="11" spans="2:21" x14ac:dyDescent="0.25">
      <c r="B11" s="2" t="s">
        <v>6</v>
      </c>
      <c r="C11" s="2" t="s">
        <v>5</v>
      </c>
      <c r="D11" s="2" t="s">
        <v>4</v>
      </c>
      <c r="E11" s="2" t="s">
        <v>3</v>
      </c>
    </row>
    <row r="12" spans="2:21" x14ac:dyDescent="0.25">
      <c r="B12" s="1" t="s">
        <v>2</v>
      </c>
      <c r="C12" s="1" cm="1">
        <f t="array" ref="C12">SUM(VLOOKUP(B12,Marks_max7[],{2,3,4,5,6,7},0))</f>
        <v>468</v>
      </c>
      <c r="D12" s="1" cm="1">
        <f t="array" ref="D12">ROUND(AVERAGE(VLOOKUP(B12,Marks_max7[],{2,3,4,5,6,7},0)),1)</f>
        <v>78</v>
      </c>
      <c r="E12" s="1" cm="1">
        <f t="array" ref="E12">MAX(VLOOKUP(B12,Marks_max7[],{2,3,4,5,6,7},0))</f>
        <v>98</v>
      </c>
      <c r="U12" s="1" t="s">
        <v>1</v>
      </c>
    </row>
    <row r="13" spans="2:21" x14ac:dyDescent="0.25">
      <c r="E13" s="1" t="str" cm="1">
        <f t="array" aca="1" ref="E13" ca="1">OFFSET(B2,0,MATCH(E12,VLOOKUP(B12,Marks_max7[],{2,3,4,5,6,7},0),0))</f>
        <v>Language I</v>
      </c>
      <c r="F13" s="1" t="s">
        <v>0</v>
      </c>
    </row>
  </sheetData>
  <dataValidations count="1">
    <dataValidation type="list" allowBlank="1" showInputMessage="1" showErrorMessage="1" sqref="B12" xr:uid="{457D6A16-5510-45FA-8CC0-CD3F8EA45F07}">
      <formula1>$B$3:$B$8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 vlookup offset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Balakrishnan</dc:creator>
  <cp:keywords>Match;vlookup;offset;Excel with Satty</cp:keywords>
  <cp:lastModifiedBy>Sathish Balakrishnan</cp:lastModifiedBy>
  <dcterms:created xsi:type="dcterms:W3CDTF">2024-11-03T17:37:16Z</dcterms:created>
  <dcterms:modified xsi:type="dcterms:W3CDTF">2024-11-03T17:39:01Z</dcterms:modified>
</cp:coreProperties>
</file>