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ur\Documents\Github\MAE94-Project\"/>
    </mc:Choice>
  </mc:AlternateContent>
  <xr:revisionPtr revIDLastSave="0" documentId="13_ncr:1_{E3FC7024-8886-477A-8890-ECEC04501C8B}" xr6:coauthVersionLast="47" xr6:coauthVersionMax="47" xr10:uidLastSave="{00000000-0000-0000-0000-000000000000}"/>
  <bookViews>
    <workbookView xWindow="-120" yWindow="-120" windowWidth="29040" windowHeight="15720" xr2:uid="{204462A5-6728-41E2-8E4E-54A57707AC5D}"/>
  </bookViews>
  <sheets>
    <sheet name="Sheet1" sheetId="1" r:id="rId1"/>
  </sheets>
  <definedNames>
    <definedName name="solver_adj" localSheetId="0" hidden="1">Sheet1!$C$5:$C$17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2" i="1"/>
</calcChain>
</file>

<file path=xl/sharedStrings.xml><?xml version="1.0" encoding="utf-8"?>
<sst xmlns="http://schemas.openxmlformats.org/spreadsheetml/2006/main" count="6" uniqueCount="6">
  <si>
    <t>Outer torque (1:5 Ratio)</t>
  </si>
  <si>
    <t>Mass of arm (kg)</t>
  </si>
  <si>
    <t>Payload (kg)</t>
  </si>
  <si>
    <t>Max length (m)</t>
  </si>
  <si>
    <t>Shaft Torque (Nm)</t>
  </si>
  <si>
    <t>Max shaft 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</si>
</sst>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Payload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Sheet1!$B$5:$B$17</c:f>
              <c:numCache>
                <c:formatCode>General</c:formatCode>
                <c:ptCount val="13"/>
                <c:pt idx="0">
                  <c:v>0.59</c:v>
                </c:pt>
                <c:pt idx="1">
                  <c:v>0.55000000000000004</c:v>
                </c:pt>
                <c:pt idx="2">
                  <c:v>0.51</c:v>
                </c:pt>
                <c:pt idx="3">
                  <c:v>0.47</c:v>
                </c:pt>
                <c:pt idx="4">
                  <c:v>0.43</c:v>
                </c:pt>
                <c:pt idx="5">
                  <c:v>0.39</c:v>
                </c:pt>
                <c:pt idx="6">
                  <c:v>0.35</c:v>
                </c:pt>
                <c:pt idx="7">
                  <c:v>0.310000000000001</c:v>
                </c:pt>
                <c:pt idx="8">
                  <c:v>0.27000000000000102</c:v>
                </c:pt>
                <c:pt idx="9">
                  <c:v>0.23000000000000101</c:v>
                </c:pt>
                <c:pt idx="10">
                  <c:v>0.190000000000001</c:v>
                </c:pt>
                <c:pt idx="11">
                  <c:v>0.15000000000000099</c:v>
                </c:pt>
                <c:pt idx="12">
                  <c:v>0.110000000000001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5.625829748267952E-2</c:v>
                </c:pt>
                <c:pt idx="1">
                  <c:v>0.12536799184505593</c:v>
                </c:pt>
                <c:pt idx="2">
                  <c:v>0.2053184225780017</c:v>
                </c:pt>
                <c:pt idx="3">
                  <c:v>0.29887743726549143</c:v>
                </c:pt>
                <c:pt idx="4">
                  <c:v>0.40984278026693199</c:v>
                </c:pt>
                <c:pt idx="5">
                  <c:v>0.54357024490969452</c:v>
                </c:pt>
                <c:pt idx="6">
                  <c:v>0.70786398718508814</c:v>
                </c:pt>
                <c:pt idx="7">
                  <c:v>0.91455611456380337</c:v>
                </c:pt>
                <c:pt idx="8">
                  <c:v>1.1824903537584399</c:v>
                </c:pt>
                <c:pt idx="9">
                  <c:v>1.5436191109338193</c:v>
                </c:pt>
                <c:pt idx="10">
                  <c:v>2.0568020816567261</c:v>
                </c:pt>
                <c:pt idx="11">
                  <c:v>2.8436826367651813</c:v>
                </c:pt>
                <c:pt idx="12">
                  <c:v>4.2028399592252343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0-4CB5-94A7-13FE2930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97504"/>
        <c:axId val="1989300864"/>
      </c:scatterChart>
      <c:valAx>
        <c:axId val="1989297504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Arm Extension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00864"/>
        <c:crosses val="autoZero"/>
        <c:crossBetween val="midCat"/>
        <c:majorUnit val="5.000000000000001E-2"/>
      </c:valAx>
      <c:valAx>
        <c:axId val="1989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18</xdr:row>
      <xdr:rowOff>4762</xdr:rowOff>
    </xdr:from>
    <xdr:to>
      <xdr:col>4</xdr:col>
      <xdr:colOff>195262</xdr:colOff>
      <xdr:row>32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36491-B429-7CA2-8A51-18F1FE8D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639A8D-1A82-429A-87FB-BB742755E9F9}" name="Table2" displayName="Table2" ref="B4:D17">
  <autoFilter ref="B4:D17" xr:uid="{E2639A8D-1A82-429A-87FB-BB742755E9F9}"/>
  <tableColumns count="3">
    <tableColumn id="1" xr3:uid="{CE43A6E6-9552-4752-AA96-20FB760F7988}" name="Max length (m)" totalsRowLabel="Total"/>
    <tableColumn id="2" xr3:uid="{209F3E71-343F-4275-8BB4-88EEF5CC7548}" name="Payload (kg)"/>
    <tableColumn id="3" xr3:uid="{CF173705-9066-4C59-8B5B-5B47846B803E}" name="Shaft Torque (Nm)" totalsRowFunction="sum" dataDxfId="0">
      <calculatedColumnFormula>((B5)*($B$3+$C5)*9.81)/5</calculatedColumnFormula>
    </tableColumn>
  </tableColumns>
  <tableStyleInfo name="TableStyleMedium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6DCC-17D3-4DC3-96FF-38D77467A5B3}">
  <dimension ref="A1:F17"/>
  <sheetViews>
    <sheetView tabSelected="1" workbookViewId="0">
      <selection activeCell="G24" sqref="G24"/>
    </sheetView>
  </sheetViews>
  <sheetFormatPr defaultRowHeight="15" x14ac:dyDescent="0.25"/>
  <cols>
    <col min="1" max="1" width="21.85546875" bestFit="1" customWidth="1"/>
    <col min="2" max="2" width="17.28515625" bestFit="1" customWidth="1"/>
    <col min="3" max="3" width="14" customWidth="1"/>
    <col min="4" max="4" width="19.5703125" customWidth="1"/>
  </cols>
  <sheetData>
    <row r="1" spans="1:6" x14ac:dyDescent="0.25">
      <c r="A1" t="s">
        <v>5</v>
      </c>
      <c r="B1">
        <v>1.1000000000000001</v>
      </c>
    </row>
    <row r="2" spans="1:6" x14ac:dyDescent="0.25">
      <c r="A2" t="s">
        <v>0</v>
      </c>
      <c r="B2">
        <f>B1*5</f>
        <v>5.5</v>
      </c>
    </row>
    <row r="3" spans="1:6" x14ac:dyDescent="0.25">
      <c r="A3" t="s">
        <v>1</v>
      </c>
      <c r="B3">
        <v>0.89400000000000002</v>
      </c>
    </row>
    <row r="4" spans="1:6" x14ac:dyDescent="0.25">
      <c r="B4" t="s">
        <v>3</v>
      </c>
      <c r="C4" t="s">
        <v>2</v>
      </c>
      <c r="D4" t="s">
        <v>4</v>
      </c>
    </row>
    <row r="5" spans="1:6" x14ac:dyDescent="0.25">
      <c r="B5">
        <v>0.59</v>
      </c>
      <c r="C5">
        <v>5.625829748267952E-2</v>
      </c>
      <c r="D5">
        <f t="shared" ref="D5:D17" si="0">((B5)*($B$3+$C5)*9.81)/5</f>
        <v>1.1000000000000001</v>
      </c>
      <c r="F5">
        <f>((B5)*($B$3+$C5)*9.81)/5</f>
        <v>1.1000000000000001</v>
      </c>
    </row>
    <row r="6" spans="1:6" x14ac:dyDescent="0.25">
      <c r="B6">
        <v>0.55000000000000004</v>
      </c>
      <c r="C6">
        <v>0.12536799184505593</v>
      </c>
      <c r="D6">
        <f t="shared" si="0"/>
        <v>1.1000000000000001</v>
      </c>
      <c r="F6">
        <f t="shared" ref="F6:F17" si="1">((B6)*($B$3+$C6)*9.81)/5</f>
        <v>1.1000000000000001</v>
      </c>
    </row>
    <row r="7" spans="1:6" x14ac:dyDescent="0.25">
      <c r="B7">
        <v>0.51</v>
      </c>
      <c r="C7">
        <v>0.2053184225780017</v>
      </c>
      <c r="D7">
        <f t="shared" si="0"/>
        <v>1.1000000000000001</v>
      </c>
      <c r="F7">
        <f t="shared" si="1"/>
        <v>1.1000000000000001</v>
      </c>
    </row>
    <row r="8" spans="1:6" x14ac:dyDescent="0.25">
      <c r="B8">
        <v>0.47</v>
      </c>
      <c r="C8">
        <v>0.29887743726549143</v>
      </c>
      <c r="D8">
        <f t="shared" si="0"/>
        <v>1.1000000000000003</v>
      </c>
      <c r="F8">
        <f t="shared" si="1"/>
        <v>1.1000000000000003</v>
      </c>
    </row>
    <row r="9" spans="1:6" x14ac:dyDescent="0.25">
      <c r="B9">
        <v>0.43</v>
      </c>
      <c r="C9">
        <v>0.40984278026693199</v>
      </c>
      <c r="D9">
        <f t="shared" si="0"/>
        <v>1.0999999999999999</v>
      </c>
      <c r="F9">
        <f t="shared" si="1"/>
        <v>1.0999999999999999</v>
      </c>
    </row>
    <row r="10" spans="1:6" x14ac:dyDescent="0.25">
      <c r="B10">
        <v>0.39</v>
      </c>
      <c r="C10">
        <v>0.54357024490969452</v>
      </c>
      <c r="D10">
        <f t="shared" si="0"/>
        <v>1.1000000000000001</v>
      </c>
      <c r="F10">
        <f t="shared" si="1"/>
        <v>1.1000000000000001</v>
      </c>
    </row>
    <row r="11" spans="1:6" x14ac:dyDescent="0.25">
      <c r="B11">
        <v>0.35</v>
      </c>
      <c r="C11">
        <v>0.70786398718508814</v>
      </c>
      <c r="D11">
        <f t="shared" si="0"/>
        <v>1.1000000000000001</v>
      </c>
      <c r="F11">
        <f t="shared" si="1"/>
        <v>1.1000000000000001</v>
      </c>
    </row>
    <row r="12" spans="1:6" x14ac:dyDescent="0.25">
      <c r="B12">
        <v>0.310000000000001</v>
      </c>
      <c r="C12">
        <v>0.91455611456380337</v>
      </c>
      <c r="D12">
        <f t="shared" si="0"/>
        <v>1.1000000000000001</v>
      </c>
      <c r="F12">
        <f t="shared" si="1"/>
        <v>1.1000000000000001</v>
      </c>
    </row>
    <row r="13" spans="1:6" x14ac:dyDescent="0.25">
      <c r="B13">
        <v>0.27000000000000102</v>
      </c>
      <c r="C13">
        <v>1.1824903537584399</v>
      </c>
      <c r="D13">
        <f t="shared" si="0"/>
        <v>1.1000000000000003</v>
      </c>
      <c r="F13">
        <f t="shared" si="1"/>
        <v>1.1000000000000003</v>
      </c>
    </row>
    <row r="14" spans="1:6" x14ac:dyDescent="0.25">
      <c r="B14">
        <v>0.23000000000000101</v>
      </c>
      <c r="C14">
        <v>1.5436191109338193</v>
      </c>
      <c r="D14">
        <f t="shared" si="0"/>
        <v>1.1000000000000001</v>
      </c>
      <c r="F14">
        <f t="shared" si="1"/>
        <v>1.1000000000000001</v>
      </c>
    </row>
    <row r="15" spans="1:6" x14ac:dyDescent="0.25">
      <c r="B15">
        <v>0.190000000000001</v>
      </c>
      <c r="C15">
        <v>2.0568020816567261</v>
      </c>
      <c r="D15">
        <f t="shared" si="0"/>
        <v>1.1000000000000003</v>
      </c>
      <c r="F15">
        <f t="shared" si="1"/>
        <v>1.1000000000000003</v>
      </c>
    </row>
    <row r="16" spans="1:6" x14ac:dyDescent="0.25">
      <c r="B16">
        <v>0.15000000000000099</v>
      </c>
      <c r="C16">
        <v>2.8436826367651813</v>
      </c>
      <c r="D16">
        <f t="shared" si="0"/>
        <v>1.1000000000000003</v>
      </c>
      <c r="F16">
        <f t="shared" si="1"/>
        <v>1.1000000000000003</v>
      </c>
    </row>
    <row r="17" spans="2:6" x14ac:dyDescent="0.25">
      <c r="B17">
        <v>0.110000000000001</v>
      </c>
      <c r="C17">
        <v>4.2028399592252343</v>
      </c>
      <c r="D17">
        <f t="shared" si="0"/>
        <v>1.1000000000000001</v>
      </c>
      <c r="F17">
        <f t="shared" si="1"/>
        <v>1.1000000000000001</v>
      </c>
    </row>
  </sheetData>
  <scenarios current="0">
    <scenario name="Torque Calc" count="13" user="Sara Tolesnikov" comment="Created by Sara Tolesnikov on 8/11/2024">
      <inputCells r="C5" val="1.00651659496536"/>
      <inputCells r="C6" val="1.14473598369011"/>
      <inputCells r="C7" val="1.2"/>
      <inputCells r="C8" val="1.45"/>
      <inputCells r="C9" val="1.7"/>
      <inputCells r="C10" val="1.95"/>
      <inputCells r="C11" val="2.3"/>
      <inputCells r="C12" val="2.7"/>
      <inputCells r="C13" val="3.2"/>
      <inputCells r="C14" val="3.95"/>
      <inputCells r="C15" val="5"/>
      <inputCells r="C16" val="6.5"/>
      <inputCells r="C17" val="9.2"/>
    </scenario>
  </scenario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D4DB06-2D72-4B89-A849-3A4777B87280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1.1000000000000001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Tolesnikov</dc:creator>
  <cp:lastModifiedBy>Sara Tolesnikov</cp:lastModifiedBy>
  <dcterms:created xsi:type="dcterms:W3CDTF">2024-08-12T03:02:47Z</dcterms:created>
  <dcterms:modified xsi:type="dcterms:W3CDTF">2024-08-17T05:09:03Z</dcterms:modified>
</cp:coreProperties>
</file>