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urpreetSingh\Videos\INPUTS\"/>
    </mc:Choice>
  </mc:AlternateContent>
  <xr:revisionPtr revIDLastSave="0" documentId="13_ncr:1_{C70F4C43-A73F-4876-AD1C-EACCEFA81FC0}" xr6:coauthVersionLast="44" xr6:coauthVersionMax="45" xr10:uidLastSave="{00000000-0000-0000-0000-000000000000}"/>
  <bookViews>
    <workbookView xWindow="-120" yWindow="-120" windowWidth="29040" windowHeight="16440" tabRatio="808" xr2:uid="{D3125B72-316C-4B79-8D65-35C56CCE4738}"/>
  </bookViews>
  <sheets>
    <sheet name="Q1 - Q4 '20-Forecast" sheetId="7" r:id="rId1"/>
  </sheets>
  <definedNames>
    <definedName name="_xlnm._FilterDatabase" localSheetId="0" hidden="1">'Q1 - Q4 ''20-Forecast'!$A$2:$AR$17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13" i="7" l="1"/>
  <c r="AP13" i="7" s="1"/>
  <c r="AR13" i="7" s="1"/>
  <c r="AJ13" i="7"/>
  <c r="AK13" i="7" s="1"/>
  <c r="AQ13" i="7" s="1"/>
  <c r="AF13" i="7"/>
  <c r="Y13" i="7"/>
  <c r="T13" i="7"/>
  <c r="P13" i="7"/>
  <c r="U13" i="7" s="1"/>
  <c r="AA13" i="7" l="1"/>
  <c r="AB13" i="7"/>
  <c r="Z13" i="7"/>
  <c r="AO5" i="7"/>
  <c r="AO7" i="7"/>
  <c r="AO11" i="7"/>
  <c r="AO12" i="7"/>
  <c r="AO14" i="7"/>
  <c r="AO16" i="7"/>
  <c r="AO8" i="7"/>
  <c r="AO17" i="7"/>
  <c r="AO9" i="7"/>
  <c r="AO3" i="7"/>
  <c r="AO10" i="7"/>
  <c r="AO15" i="7"/>
  <c r="AO4" i="7"/>
  <c r="AO6" i="7"/>
  <c r="AJ5" i="7"/>
  <c r="AJ7" i="7"/>
  <c r="AJ11" i="7"/>
  <c r="AJ12" i="7"/>
  <c r="AJ14" i="7"/>
  <c r="AJ16" i="7"/>
  <c r="AJ8" i="7"/>
  <c r="AJ17" i="7"/>
  <c r="AJ9" i="7"/>
  <c r="AJ3" i="7"/>
  <c r="AJ10" i="7"/>
  <c r="AJ15" i="7"/>
  <c r="AJ4" i="7"/>
  <c r="AJ6" i="7"/>
  <c r="AF5" i="7"/>
  <c r="AF7" i="7"/>
  <c r="AF11" i="7"/>
  <c r="AF12" i="7"/>
  <c r="AP12" i="7" s="1"/>
  <c r="AR12" i="7" s="1"/>
  <c r="AF14" i="7"/>
  <c r="AF16" i="7"/>
  <c r="AF8" i="7"/>
  <c r="AF17" i="7"/>
  <c r="AF9" i="7"/>
  <c r="AF3" i="7"/>
  <c r="AF10" i="7"/>
  <c r="AF15" i="7"/>
  <c r="AF4" i="7"/>
  <c r="AF6" i="7"/>
  <c r="T5" i="7"/>
  <c r="T7" i="7"/>
  <c r="T11" i="7"/>
  <c r="T12" i="7"/>
  <c r="T14" i="7"/>
  <c r="T16" i="7"/>
  <c r="T8" i="7"/>
  <c r="T17" i="7"/>
  <c r="T9" i="7"/>
  <c r="T3" i="7"/>
  <c r="T10" i="7"/>
  <c r="T15" i="7"/>
  <c r="T4" i="7"/>
  <c r="T6" i="7"/>
  <c r="P5" i="7"/>
  <c r="P7" i="7"/>
  <c r="P11" i="7"/>
  <c r="P12" i="7"/>
  <c r="P14" i="7"/>
  <c r="P16" i="7"/>
  <c r="P8" i="7"/>
  <c r="P17" i="7"/>
  <c r="P9" i="7"/>
  <c r="P3" i="7"/>
  <c r="P10" i="7"/>
  <c r="P15" i="7"/>
  <c r="P4" i="7"/>
  <c r="P6" i="7"/>
  <c r="U14" i="7" l="1"/>
  <c r="AP6" i="7"/>
  <c r="AR6" i="7" s="1"/>
  <c r="AP3" i="7"/>
  <c r="AR3" i="7" s="1"/>
  <c r="AP16" i="7"/>
  <c r="AR16" i="7" s="1"/>
  <c r="AP11" i="7"/>
  <c r="AR11" i="7" s="1"/>
  <c r="AP7" i="7"/>
  <c r="AR7" i="7" s="1"/>
  <c r="AA16" i="7"/>
  <c r="AP14" i="7"/>
  <c r="AR14" i="7" s="1"/>
  <c r="U10" i="7"/>
  <c r="U8" i="7"/>
  <c r="AP10" i="7"/>
  <c r="AR10" i="7" s="1"/>
  <c r="AP8" i="7"/>
  <c r="AR8" i="7" s="1"/>
  <c r="AP5" i="7"/>
  <c r="AR5" i="7" s="1"/>
  <c r="AA10" i="7"/>
  <c r="AA6" i="7"/>
  <c r="U6" i="7"/>
  <c r="AA3" i="7"/>
  <c r="U3" i="7"/>
  <c r="AA11" i="7"/>
  <c r="U11" i="7"/>
  <c r="U7" i="7"/>
  <c r="AA7" i="7"/>
  <c r="U16" i="7"/>
  <c r="U15" i="7"/>
  <c r="AA4" i="7"/>
  <c r="AA9" i="7"/>
  <c r="AA17" i="7"/>
  <c r="AA5" i="7"/>
  <c r="U4" i="7"/>
  <c r="U9" i="7"/>
  <c r="U17" i="7"/>
  <c r="AA8" i="7"/>
  <c r="AA15" i="7"/>
  <c r="AA14" i="7"/>
  <c r="AA12" i="7"/>
  <c r="U12" i="7"/>
  <c r="U5" i="7"/>
  <c r="AP4" i="7"/>
  <c r="AR4" i="7" s="1"/>
  <c r="AP15" i="7"/>
  <c r="AR15" i="7" s="1"/>
  <c r="AP9" i="7"/>
  <c r="AR9" i="7" s="1"/>
  <c r="AP17" i="7"/>
  <c r="AR17" i="7" s="1"/>
  <c r="AK10" i="7" l="1"/>
  <c r="AQ10" i="7" s="1"/>
  <c r="AK12" i="7"/>
  <c r="AQ12" i="7" s="1"/>
  <c r="AK17" i="7"/>
  <c r="AQ17" i="7" s="1"/>
  <c r="AK6" i="7"/>
  <c r="AQ6" i="7" s="1"/>
  <c r="AK8" i="7"/>
  <c r="AQ8" i="7" s="1"/>
  <c r="AK11" i="7"/>
  <c r="AQ11" i="7" s="1"/>
  <c r="AK7" i="7"/>
  <c r="AQ7" i="7" s="1"/>
  <c r="AK3" i="7"/>
  <c r="AQ3" i="7" s="1"/>
  <c r="AK14" i="7"/>
  <c r="AQ14" i="7" s="1"/>
  <c r="AK4" i="7"/>
  <c r="AQ4" i="7" s="1"/>
  <c r="AK15" i="7"/>
  <c r="AQ15" i="7" s="1"/>
  <c r="AK9" i="7"/>
  <c r="AQ9" i="7" s="1"/>
  <c r="AK16" i="7"/>
  <c r="AQ16" i="7" s="1"/>
  <c r="AK5" i="7"/>
  <c r="AQ5" i="7" s="1"/>
  <c r="Y6" i="7" l="1"/>
  <c r="Y4" i="7"/>
  <c r="Y15" i="7"/>
  <c r="Y10" i="7"/>
  <c r="Y3" i="7"/>
  <c r="Y9" i="7"/>
  <c r="Y17" i="7"/>
  <c r="Y8" i="7"/>
  <c r="Y16" i="7"/>
  <c r="Y14" i="7"/>
  <c r="Y12" i="7"/>
  <c r="Y11" i="7"/>
  <c r="Y7" i="7"/>
  <c r="Y5" i="7"/>
  <c r="AB12" i="7" l="1"/>
  <c r="Z12" i="7"/>
  <c r="AB17" i="7"/>
  <c r="Z17" i="7"/>
  <c r="AB9" i="7"/>
  <c r="Z9" i="7"/>
  <c r="AB15" i="7"/>
  <c r="Z15" i="7"/>
  <c r="AB4" i="7"/>
  <c r="Z4" i="7"/>
  <c r="AB5" i="7"/>
  <c r="Z5" i="7"/>
  <c r="AB10" i="7"/>
  <c r="Z10" i="7"/>
  <c r="Z7" i="7"/>
  <c r="AB7" i="7"/>
  <c r="Z11" i="7"/>
  <c r="AB11" i="7"/>
  <c r="Z16" i="7"/>
  <c r="AB16" i="7"/>
  <c r="AB3" i="7"/>
  <c r="Z3" i="7"/>
  <c r="AB6" i="7"/>
  <c r="Z6" i="7"/>
  <c r="AB8" i="7"/>
  <c r="Z8" i="7"/>
  <c r="Z14" i="7"/>
  <c r="AB14" i="7"/>
</calcChain>
</file>

<file path=xl/sharedStrings.xml><?xml version="1.0" encoding="utf-8"?>
<sst xmlns="http://schemas.openxmlformats.org/spreadsheetml/2006/main" count="203" uniqueCount="76">
  <si>
    <t>Emp_Code</t>
  </si>
  <si>
    <t>Emp_Notes_ID</t>
  </si>
  <si>
    <t>EmployeeName</t>
  </si>
  <si>
    <t>Forecasting Responsibility</t>
  </si>
  <si>
    <t>Forecasting Validation Complete?</t>
  </si>
  <si>
    <t>Type</t>
  </si>
  <si>
    <t>Status</t>
  </si>
  <si>
    <t>Location</t>
  </si>
  <si>
    <t>Yes</t>
  </si>
  <si>
    <t>REGULAR</t>
  </si>
  <si>
    <t>Active</t>
  </si>
  <si>
    <t>No</t>
  </si>
  <si>
    <t>APD/Top-AC</t>
  </si>
  <si>
    <t>Non-Seed</t>
  </si>
  <si>
    <t>Technical</t>
  </si>
  <si>
    <t>Skill</t>
  </si>
  <si>
    <t>Project</t>
  </si>
  <si>
    <t>Productive</t>
  </si>
  <si>
    <t>Chargeable</t>
  </si>
  <si>
    <t>Solutioning</t>
  </si>
  <si>
    <t>POD Lead</t>
  </si>
  <si>
    <t>Honda</t>
  </si>
  <si>
    <t>Marriott</t>
  </si>
  <si>
    <t>Architect</t>
  </si>
  <si>
    <t>Suncor</t>
  </si>
  <si>
    <t>Paypal</t>
  </si>
  <si>
    <t>TBD</t>
  </si>
  <si>
    <t>Noida</t>
  </si>
  <si>
    <t>Available Hours - Q1 - 2020</t>
  </si>
  <si>
    <t>Q1' 2020</t>
  </si>
  <si>
    <t>Q1'2020</t>
  </si>
  <si>
    <t>Available Hours - Q2 - 2020</t>
  </si>
  <si>
    <t>Q2'2020</t>
  </si>
  <si>
    <t>Forecast - Q2 2020 - Chargeable Utilization</t>
  </si>
  <si>
    <t>Forecast - Q2 2020 - Productive Utilization</t>
  </si>
  <si>
    <t>Forecast - Q1 2020 - Chargeable Utilization</t>
  </si>
  <si>
    <t>Forecast - Q1 2020 - Productive Utilization</t>
  </si>
  <si>
    <t>Q1 '20 Sum Available Hours</t>
  </si>
  <si>
    <t xml:space="preserve">Q1 '20 Productive UTE % - FC </t>
  </si>
  <si>
    <t>Q2 '20 Sum Available Hours</t>
  </si>
  <si>
    <t>Q1 '20 Total (Forecast) - Prod UTE</t>
  </si>
  <si>
    <t>Q1 '20 Total (Chargeable)</t>
  </si>
  <si>
    <t>Q1 '20 Chargeable</t>
  </si>
  <si>
    <t>Q2 '20 Total (Forecast) - Prod UTE</t>
  </si>
  <si>
    <t xml:space="preserve">Q2 '20-Productive UTE % - FC </t>
  </si>
  <si>
    <t>Q2 '20 Total (Chargeable)</t>
  </si>
  <si>
    <t>Q2 '20 Chargeable</t>
  </si>
  <si>
    <t>Kolkata</t>
  </si>
  <si>
    <t>Pune</t>
  </si>
  <si>
    <t>Safaricom</t>
  </si>
  <si>
    <t>Seed</t>
  </si>
  <si>
    <t>Chennai</t>
  </si>
  <si>
    <t>Bangalore</t>
  </si>
  <si>
    <t>Gurgaon</t>
  </si>
  <si>
    <t>UIPath</t>
  </si>
  <si>
    <t>BP-WA</t>
  </si>
  <si>
    <t>AA</t>
  </si>
  <si>
    <t>AA-AMS</t>
  </si>
  <si>
    <t>Suncor (AMS)</t>
  </si>
  <si>
    <t>910A83</t>
  </si>
  <si>
    <t>911B83</t>
  </si>
  <si>
    <t>Naveen Bassi</t>
  </si>
  <si>
    <t>Naveen Kohli</t>
  </si>
  <si>
    <t>Paras Gupta</t>
  </si>
  <si>
    <t>Namita Prakash</t>
  </si>
  <si>
    <t>Nand Kishore</t>
  </si>
  <si>
    <t>Avinash Banerjee</t>
  </si>
  <si>
    <t>Akshat Tiwari</t>
  </si>
  <si>
    <t>Parag Gandhi</t>
  </si>
  <si>
    <t>Rashi Khanna</t>
  </si>
  <si>
    <t>Rama Kasarapu</t>
  </si>
  <si>
    <t>Sonali Joshi</t>
  </si>
  <si>
    <t>Sanam Khosla</t>
  </si>
  <si>
    <t>Shantanu Chawla</t>
  </si>
  <si>
    <t>Madhumita Banerjee</t>
  </si>
  <si>
    <t>Arun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</si>
</sst>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7" borderId="1" xfId="0" applyFill="1" applyBorder="1"/>
    <xf numFmtId="10" fontId="0" fillId="7" borderId="1" xfId="0" applyNumberFormat="1" applyFill="1" applyBorder="1"/>
    <xf numFmtId="0" fontId="0" fillId="3" borderId="3" xfId="0" applyFill="1" applyBorder="1"/>
    <xf numFmtId="0" fontId="0" fillId="3" borderId="4" xfId="0" applyFill="1" applyBorder="1"/>
    <xf numFmtId="17" fontId="1" fillId="3" borderId="4" xfId="0" applyNumberFormat="1" applyFont="1" applyFill="1" applyBorder="1"/>
    <xf numFmtId="0" fontId="1" fillId="3" borderId="4" xfId="0" applyFont="1" applyFill="1" applyBorder="1"/>
    <xf numFmtId="17" fontId="1" fillId="3" borderId="4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53C-FC70-47C9-BF3B-D72430A86330}">
  <dimension ref="A1:AR17"/>
  <sheetViews>
    <sheetView tabSelected="1" workbookViewId="0">
      <selection activeCell="O8" sqref="O8"/>
    </sheetView>
  </sheetViews>
  <sheetFormatPr defaultRowHeight="15" x14ac:dyDescent="0.25"/>
  <cols>
    <col min="1" max="1" width="10.5703125" customWidth="1"/>
    <col min="2" max="2" width="33.140625" bestFit="1" customWidth="1"/>
    <col min="3" max="3" width="21.42578125" bestFit="1" customWidth="1"/>
    <col min="4" max="4" width="26.5703125" bestFit="1" customWidth="1"/>
    <col min="5" max="5" width="10" customWidth="1"/>
    <col min="6" max="7" width="10.5703125" customWidth="1"/>
    <col min="8" max="8" width="15.42578125" customWidth="1"/>
    <col min="9" max="9" width="8.85546875" customWidth="1"/>
    <col min="10" max="10" width="8.5703125" customWidth="1"/>
    <col min="11" max="11" width="6" customWidth="1"/>
    <col min="12" max="16" width="11.42578125" customWidth="1"/>
    <col min="17" max="17" width="7.140625" customWidth="1"/>
    <col min="18" max="19" width="11.42578125" customWidth="1"/>
    <col min="20" max="20" width="15" customWidth="1"/>
    <col min="21" max="21" width="11.42578125" customWidth="1"/>
    <col min="22" max="22" width="9.42578125" customWidth="1"/>
    <col min="23" max="23" width="7" bestFit="1" customWidth="1"/>
    <col min="24" max="24" width="7.42578125" customWidth="1"/>
    <col min="25" max="26" width="15.42578125" customWidth="1"/>
    <col min="27" max="27" width="14.5703125" style="1" customWidth="1"/>
    <col min="28" max="28" width="12.5703125" style="1" customWidth="1"/>
    <col min="29" max="31" width="11.42578125" customWidth="1"/>
    <col min="32" max="32" width="9.5703125" customWidth="1"/>
    <col min="33" max="33" width="12.5703125" customWidth="1"/>
    <col min="34" max="34" width="11.5703125" customWidth="1"/>
    <col min="35" max="35" width="9.42578125" customWidth="1"/>
    <col min="36" max="36" width="11" customWidth="1"/>
    <col min="37" max="37" width="12.85546875" customWidth="1"/>
    <col min="38" max="38" width="8.5703125" customWidth="1"/>
    <col min="39" max="39" width="11.140625" customWidth="1"/>
    <col min="40" max="40" width="9.85546875" customWidth="1"/>
    <col min="41" max="42" width="15.42578125" customWidth="1"/>
    <col min="43" max="43" width="12.5703125" style="1" customWidth="1"/>
    <col min="44" max="44" width="14.5703125" style="1" customWidth="1"/>
  </cols>
  <sheetData>
    <row r="1" spans="1:44" x14ac:dyDescent="0.25">
      <c r="M1" s="14" t="s">
        <v>28</v>
      </c>
      <c r="N1" s="14"/>
      <c r="O1" s="14"/>
      <c r="P1" s="9" t="s">
        <v>30</v>
      </c>
      <c r="Q1" s="18" t="s">
        <v>36</v>
      </c>
      <c r="R1" s="18"/>
      <c r="S1" s="18"/>
      <c r="T1" s="18"/>
      <c r="U1" s="18"/>
      <c r="V1" s="20" t="s">
        <v>35</v>
      </c>
      <c r="W1" s="20"/>
      <c r="X1" s="20"/>
      <c r="Y1" s="20"/>
      <c r="Z1" s="20"/>
      <c r="AA1" s="13" t="s">
        <v>29</v>
      </c>
      <c r="AB1" s="13"/>
      <c r="AC1" s="15" t="s">
        <v>31</v>
      </c>
      <c r="AD1" s="16"/>
      <c r="AE1" s="17"/>
      <c r="AF1" s="9" t="s">
        <v>32</v>
      </c>
      <c r="AG1" s="18" t="s">
        <v>34</v>
      </c>
      <c r="AH1" s="18"/>
      <c r="AI1" s="18"/>
      <c r="AJ1" s="18"/>
      <c r="AK1" s="19"/>
      <c r="AL1" s="21" t="s">
        <v>33</v>
      </c>
      <c r="AM1" s="20"/>
      <c r="AN1" s="20"/>
      <c r="AO1" s="20"/>
      <c r="AP1" s="22"/>
      <c r="AQ1" s="13" t="s">
        <v>32</v>
      </c>
      <c r="AR1" s="13"/>
    </row>
    <row r="2" spans="1:44" x14ac:dyDescent="0.25">
      <c r="A2" s="11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4" t="s">
        <v>14</v>
      </c>
      <c r="G2" s="4" t="s">
        <v>12</v>
      </c>
      <c r="H2" s="4" t="s">
        <v>15</v>
      </c>
      <c r="I2" s="4" t="s">
        <v>16</v>
      </c>
      <c r="J2" s="5" t="s">
        <v>5</v>
      </c>
      <c r="K2" s="5" t="s">
        <v>6</v>
      </c>
      <c r="L2" s="5" t="s">
        <v>7</v>
      </c>
      <c r="M2" s="8">
        <v>43831</v>
      </c>
      <c r="N2" s="8">
        <v>43862</v>
      </c>
      <c r="O2" s="8">
        <v>43891</v>
      </c>
      <c r="P2" s="6" t="s">
        <v>37</v>
      </c>
      <c r="Q2" s="8">
        <v>43831</v>
      </c>
      <c r="R2" s="8">
        <v>43862</v>
      </c>
      <c r="S2" s="8">
        <v>43891</v>
      </c>
      <c r="T2" s="6" t="s">
        <v>40</v>
      </c>
      <c r="U2" s="6" t="s">
        <v>38</v>
      </c>
      <c r="V2" s="8">
        <v>43831</v>
      </c>
      <c r="W2" s="8">
        <v>43862</v>
      </c>
      <c r="X2" s="8">
        <v>43891</v>
      </c>
      <c r="Y2" s="6" t="s">
        <v>41</v>
      </c>
      <c r="Z2" s="6" t="s">
        <v>42</v>
      </c>
      <c r="AA2" s="7" t="s">
        <v>17</v>
      </c>
      <c r="AB2" s="7" t="s">
        <v>18</v>
      </c>
      <c r="AC2" s="8">
        <v>43922</v>
      </c>
      <c r="AD2" s="8">
        <v>43952</v>
      </c>
      <c r="AE2" s="8">
        <v>43983</v>
      </c>
      <c r="AF2" s="6" t="s">
        <v>39</v>
      </c>
      <c r="AG2" s="8">
        <v>43922</v>
      </c>
      <c r="AH2" s="8">
        <v>43952</v>
      </c>
      <c r="AI2" s="8">
        <v>43983</v>
      </c>
      <c r="AJ2" s="6" t="s">
        <v>43</v>
      </c>
      <c r="AK2" s="6" t="s">
        <v>44</v>
      </c>
      <c r="AL2" s="8">
        <v>43922</v>
      </c>
      <c r="AM2" s="8">
        <v>43952</v>
      </c>
      <c r="AN2" s="8">
        <v>43983</v>
      </c>
      <c r="AO2" s="6" t="s">
        <v>45</v>
      </c>
      <c r="AP2" s="6" t="s">
        <v>46</v>
      </c>
      <c r="AQ2" s="7" t="s">
        <v>17</v>
      </c>
      <c r="AR2" s="7" t="s">
        <v>18</v>
      </c>
    </row>
    <row r="3" spans="1:44" x14ac:dyDescent="0.25">
      <c r="A3" s="12">
        <v>122955</v>
      </c>
      <c r="B3" s="2" t="s">
        <v>61</v>
      </c>
      <c r="C3" s="2" t="s">
        <v>61</v>
      </c>
      <c r="D3" s="2" t="s">
        <v>73</v>
      </c>
      <c r="E3" s="2" t="s">
        <v>8</v>
      </c>
      <c r="F3" s="2" t="s">
        <v>11</v>
      </c>
      <c r="G3" s="2" t="s">
        <v>50</v>
      </c>
      <c r="H3" s="2" t="s">
        <v>20</v>
      </c>
      <c r="I3" s="2" t="s">
        <v>49</v>
      </c>
      <c r="J3" s="2" t="s">
        <v>9</v>
      </c>
      <c r="K3" s="2" t="s">
        <v>10</v>
      </c>
      <c r="L3" s="2" t="s">
        <v>48</v>
      </c>
      <c r="M3" s="10">
        <v>160</v>
      </c>
      <c r="N3" s="10">
        <v>160</v>
      </c>
      <c r="O3" s="10">
        <v>184</v>
      </c>
      <c r="P3" s="2">
        <f t="shared" ref="P3:P17" si="0">SUM(M3:O3)</f>
        <v>504</v>
      </c>
      <c r="Q3" s="2"/>
      <c r="R3" s="2"/>
      <c r="S3" s="2"/>
      <c r="T3" s="2">
        <f t="shared" ref="T3:T17" si="1">SUM(Q3:S3)</f>
        <v>0</v>
      </c>
      <c r="U3" s="3">
        <f t="shared" ref="U3:U17" si="2">+T3/P3</f>
        <v>0</v>
      </c>
      <c r="V3" s="2"/>
      <c r="W3" s="2"/>
      <c r="X3" s="2"/>
      <c r="Y3" s="2">
        <f t="shared" ref="Y3:Y17" si="3">SUM(V3:X3)</f>
        <v>0</v>
      </c>
      <c r="Z3" s="3">
        <f t="shared" ref="Z3:Z17" si="4">+Y3/P3</f>
        <v>0</v>
      </c>
      <c r="AA3" s="3">
        <f t="shared" ref="AA3:AA17" si="5">T3/P3</f>
        <v>0</v>
      </c>
      <c r="AB3" s="3">
        <f t="shared" ref="AB3:AB17" si="6">Y3/P3</f>
        <v>0</v>
      </c>
      <c r="AC3" s="10">
        <v>152</v>
      </c>
      <c r="AD3" s="10">
        <v>152</v>
      </c>
      <c r="AE3" s="10">
        <v>192</v>
      </c>
      <c r="AF3" s="2">
        <f t="shared" ref="AF3:AF17" si="7">SUM(AC3:AE3)</f>
        <v>496</v>
      </c>
      <c r="AG3" s="2"/>
      <c r="AH3" s="2"/>
      <c r="AI3" s="2"/>
      <c r="AJ3" s="2">
        <f t="shared" ref="AJ3:AJ17" si="8">SUM(AG3:AI3)</f>
        <v>0</v>
      </c>
      <c r="AK3" s="3">
        <f t="shared" ref="AK3:AK17" si="9">AJ3/AF3</f>
        <v>0</v>
      </c>
      <c r="AL3" s="2"/>
      <c r="AM3" s="2"/>
      <c r="AN3" s="2"/>
      <c r="AO3" s="2">
        <f t="shared" ref="AO3:AO17" si="10">SUM(AL3:AN3)</f>
        <v>0</v>
      </c>
      <c r="AP3" s="3">
        <f t="shared" ref="AP3:AP17" si="11">AO3/AF3</f>
        <v>0</v>
      </c>
      <c r="AQ3" s="3">
        <f t="shared" ref="AQ3:AQ17" si="12">AK3</f>
        <v>0</v>
      </c>
      <c r="AR3" s="3">
        <f t="shared" ref="AR3:AR17" si="13">AP3</f>
        <v>0</v>
      </c>
    </row>
    <row r="4" spans="1:44" x14ac:dyDescent="0.25">
      <c r="A4" s="12">
        <v>123255</v>
      </c>
      <c r="B4" s="2" t="s">
        <v>62</v>
      </c>
      <c r="C4" s="2" t="s">
        <v>62</v>
      </c>
      <c r="D4" s="2" t="s">
        <v>73</v>
      </c>
      <c r="E4" s="2" t="s">
        <v>8</v>
      </c>
      <c r="F4" s="2" t="s">
        <v>8</v>
      </c>
      <c r="G4" s="2" t="s">
        <v>50</v>
      </c>
      <c r="H4" s="2" t="s">
        <v>55</v>
      </c>
      <c r="I4" s="2" t="s">
        <v>49</v>
      </c>
      <c r="J4" s="2" t="s">
        <v>9</v>
      </c>
      <c r="K4" s="2" t="s">
        <v>10</v>
      </c>
      <c r="L4" s="2" t="s">
        <v>47</v>
      </c>
      <c r="M4" s="10">
        <v>152</v>
      </c>
      <c r="N4" s="10">
        <v>160</v>
      </c>
      <c r="O4" s="10">
        <v>192</v>
      </c>
      <c r="P4" s="2">
        <f t="shared" si="0"/>
        <v>504</v>
      </c>
      <c r="Q4" s="2"/>
      <c r="R4" s="2"/>
      <c r="S4" s="2"/>
      <c r="T4" s="2">
        <f t="shared" si="1"/>
        <v>0</v>
      </c>
      <c r="U4" s="3">
        <f t="shared" si="2"/>
        <v>0</v>
      </c>
      <c r="V4" s="2"/>
      <c r="W4" s="2"/>
      <c r="X4" s="2"/>
      <c r="Y4" s="2">
        <f t="shared" si="3"/>
        <v>0</v>
      </c>
      <c r="Z4" s="3">
        <f t="shared" si="4"/>
        <v>0</v>
      </c>
      <c r="AA4" s="3">
        <f t="shared" si="5"/>
        <v>0</v>
      </c>
      <c r="AB4" s="3">
        <f t="shared" si="6"/>
        <v>0</v>
      </c>
      <c r="AC4" s="10">
        <v>152</v>
      </c>
      <c r="AD4" s="10">
        <v>152</v>
      </c>
      <c r="AE4" s="10">
        <v>192</v>
      </c>
      <c r="AF4" s="2">
        <f t="shared" si="7"/>
        <v>496</v>
      </c>
      <c r="AG4" s="2"/>
      <c r="AH4" s="2"/>
      <c r="AI4" s="2"/>
      <c r="AJ4" s="2">
        <f t="shared" si="8"/>
        <v>0</v>
      </c>
      <c r="AK4" s="3">
        <f t="shared" si="9"/>
        <v>0</v>
      </c>
      <c r="AL4" s="2"/>
      <c r="AM4" s="2"/>
      <c r="AN4" s="2"/>
      <c r="AO4" s="2">
        <f t="shared" si="10"/>
        <v>0</v>
      </c>
      <c r="AP4" s="3">
        <f t="shared" si="11"/>
        <v>0</v>
      </c>
      <c r="AQ4" s="3">
        <f t="shared" si="12"/>
        <v>0</v>
      </c>
      <c r="AR4" s="3">
        <f t="shared" si="13"/>
        <v>0</v>
      </c>
    </row>
    <row r="5" spans="1:44" x14ac:dyDescent="0.25">
      <c r="A5" s="12">
        <v>239910</v>
      </c>
      <c r="B5" s="2" t="s">
        <v>63</v>
      </c>
      <c r="C5" s="2" t="s">
        <v>63</v>
      </c>
      <c r="D5" s="2" t="s">
        <v>73</v>
      </c>
      <c r="E5" s="2" t="s">
        <v>8</v>
      </c>
      <c r="F5" s="2" t="s">
        <v>8</v>
      </c>
      <c r="G5" s="2" t="s">
        <v>50</v>
      </c>
      <c r="H5" s="2" t="s">
        <v>26</v>
      </c>
      <c r="I5" s="2" t="s">
        <v>19</v>
      </c>
      <c r="J5" s="2" t="s">
        <v>9</v>
      </c>
      <c r="K5" s="2" t="s">
        <v>10</v>
      </c>
      <c r="L5" s="2" t="s">
        <v>27</v>
      </c>
      <c r="M5" s="10">
        <v>152</v>
      </c>
      <c r="N5" s="10">
        <v>160</v>
      </c>
      <c r="O5" s="10">
        <v>192</v>
      </c>
      <c r="P5" s="2">
        <f t="shared" si="0"/>
        <v>504</v>
      </c>
      <c r="Q5" s="2"/>
      <c r="R5" s="2"/>
      <c r="S5" s="2"/>
      <c r="T5" s="2">
        <f t="shared" si="1"/>
        <v>0</v>
      </c>
      <c r="U5" s="3">
        <f t="shared" si="2"/>
        <v>0</v>
      </c>
      <c r="V5" s="2"/>
      <c r="W5" s="2"/>
      <c r="X5" s="2"/>
      <c r="Y5" s="2">
        <f t="shared" si="3"/>
        <v>0</v>
      </c>
      <c r="Z5" s="3">
        <f t="shared" si="4"/>
        <v>0</v>
      </c>
      <c r="AA5" s="3">
        <f t="shared" si="5"/>
        <v>0</v>
      </c>
      <c r="AB5" s="3">
        <f t="shared" si="6"/>
        <v>0</v>
      </c>
      <c r="AC5" s="10">
        <v>144</v>
      </c>
      <c r="AD5" s="10">
        <v>160</v>
      </c>
      <c r="AE5" s="10">
        <v>192</v>
      </c>
      <c r="AF5" s="2">
        <f t="shared" si="7"/>
        <v>496</v>
      </c>
      <c r="AG5" s="2"/>
      <c r="AH5" s="2"/>
      <c r="AI5" s="2"/>
      <c r="AJ5" s="2">
        <f t="shared" si="8"/>
        <v>0</v>
      </c>
      <c r="AK5" s="3">
        <f t="shared" si="9"/>
        <v>0</v>
      </c>
      <c r="AL5" s="2"/>
      <c r="AM5" s="2"/>
      <c r="AN5" s="2"/>
      <c r="AO5" s="2">
        <f t="shared" si="10"/>
        <v>0</v>
      </c>
      <c r="AP5" s="3">
        <f t="shared" si="11"/>
        <v>0</v>
      </c>
      <c r="AQ5" s="3">
        <f t="shared" si="12"/>
        <v>0</v>
      </c>
      <c r="AR5" s="3">
        <f t="shared" si="13"/>
        <v>0</v>
      </c>
    </row>
    <row r="6" spans="1:44" x14ac:dyDescent="0.25">
      <c r="A6" s="12">
        <v>387021</v>
      </c>
      <c r="B6" s="2" t="s">
        <v>64</v>
      </c>
      <c r="C6" s="2" t="s">
        <v>64</v>
      </c>
      <c r="D6" s="2" t="s">
        <v>74</v>
      </c>
      <c r="E6" s="2" t="s">
        <v>8</v>
      </c>
      <c r="F6" s="2" t="s">
        <v>8</v>
      </c>
      <c r="G6" s="2" t="s">
        <v>50</v>
      </c>
      <c r="H6" s="2" t="s">
        <v>55</v>
      </c>
      <c r="I6" s="2" t="s">
        <v>21</v>
      </c>
      <c r="J6" s="2" t="s">
        <v>9</v>
      </c>
      <c r="K6" s="2" t="s">
        <v>10</v>
      </c>
      <c r="L6" s="2" t="s">
        <v>47</v>
      </c>
      <c r="M6" s="10">
        <v>152</v>
      </c>
      <c r="N6" s="10">
        <v>160</v>
      </c>
      <c r="O6" s="10">
        <v>192</v>
      </c>
      <c r="P6" s="2">
        <f t="shared" si="0"/>
        <v>504</v>
      </c>
      <c r="Q6" s="2"/>
      <c r="R6" s="2"/>
      <c r="S6" s="2"/>
      <c r="T6" s="2">
        <f t="shared" si="1"/>
        <v>0</v>
      </c>
      <c r="U6" s="3">
        <f t="shared" si="2"/>
        <v>0</v>
      </c>
      <c r="V6" s="2"/>
      <c r="W6" s="2"/>
      <c r="X6" s="2"/>
      <c r="Y6" s="2">
        <f t="shared" si="3"/>
        <v>0</v>
      </c>
      <c r="Z6" s="3">
        <f t="shared" si="4"/>
        <v>0</v>
      </c>
      <c r="AA6" s="3">
        <f t="shared" si="5"/>
        <v>0</v>
      </c>
      <c r="AB6" s="3">
        <f t="shared" si="6"/>
        <v>0</v>
      </c>
      <c r="AC6" s="10">
        <v>152</v>
      </c>
      <c r="AD6" s="10">
        <v>152</v>
      </c>
      <c r="AE6" s="10">
        <v>192</v>
      </c>
      <c r="AF6" s="2">
        <f t="shared" si="7"/>
        <v>496</v>
      </c>
      <c r="AG6" s="2"/>
      <c r="AH6" s="2"/>
      <c r="AI6" s="2"/>
      <c r="AJ6" s="2">
        <f t="shared" si="8"/>
        <v>0</v>
      </c>
      <c r="AK6" s="3">
        <f t="shared" si="9"/>
        <v>0</v>
      </c>
      <c r="AL6" s="2"/>
      <c r="AM6" s="2"/>
      <c r="AN6" s="2"/>
      <c r="AO6" s="2">
        <f t="shared" si="10"/>
        <v>0</v>
      </c>
      <c r="AP6" s="3">
        <f t="shared" si="11"/>
        <v>0</v>
      </c>
      <c r="AQ6" s="3">
        <f t="shared" si="12"/>
        <v>0</v>
      </c>
      <c r="AR6" s="3">
        <f t="shared" si="13"/>
        <v>0</v>
      </c>
    </row>
    <row r="7" spans="1:44" x14ac:dyDescent="0.25">
      <c r="A7" s="12">
        <v>393021</v>
      </c>
      <c r="B7" s="2" t="s">
        <v>65</v>
      </c>
      <c r="C7" s="2" t="s">
        <v>65</v>
      </c>
      <c r="D7" s="2" t="s">
        <v>75</v>
      </c>
      <c r="E7" s="2" t="s">
        <v>8</v>
      </c>
      <c r="F7" s="2" t="s">
        <v>8</v>
      </c>
      <c r="G7" s="2" t="s">
        <v>50</v>
      </c>
      <c r="H7" s="2" t="s">
        <v>54</v>
      </c>
      <c r="I7" s="2" t="s">
        <v>26</v>
      </c>
      <c r="J7" s="2" t="s">
        <v>9</v>
      </c>
      <c r="K7" s="2" t="s">
        <v>10</v>
      </c>
      <c r="L7" s="2" t="s">
        <v>51</v>
      </c>
      <c r="M7" s="10">
        <v>152</v>
      </c>
      <c r="N7" s="10">
        <v>160</v>
      </c>
      <c r="O7" s="10">
        <v>200</v>
      </c>
      <c r="P7" s="2">
        <f t="shared" si="0"/>
        <v>512</v>
      </c>
      <c r="Q7" s="2"/>
      <c r="R7" s="2"/>
      <c r="S7" s="2"/>
      <c r="T7" s="2">
        <f t="shared" si="1"/>
        <v>0</v>
      </c>
      <c r="U7" s="3">
        <f t="shared" si="2"/>
        <v>0</v>
      </c>
      <c r="V7" s="2"/>
      <c r="W7" s="2"/>
      <c r="X7" s="2"/>
      <c r="Y7" s="2">
        <f t="shared" si="3"/>
        <v>0</v>
      </c>
      <c r="Z7" s="3">
        <f t="shared" si="4"/>
        <v>0</v>
      </c>
      <c r="AA7" s="3">
        <f t="shared" si="5"/>
        <v>0</v>
      </c>
      <c r="AB7" s="3">
        <f t="shared" si="6"/>
        <v>0</v>
      </c>
      <c r="AC7" s="10">
        <v>144</v>
      </c>
      <c r="AD7" s="10">
        <v>152</v>
      </c>
      <c r="AE7" s="10">
        <v>192</v>
      </c>
      <c r="AF7" s="2">
        <f t="shared" si="7"/>
        <v>488</v>
      </c>
      <c r="AG7" s="2"/>
      <c r="AH7" s="2"/>
      <c r="AI7" s="2"/>
      <c r="AJ7" s="2">
        <f t="shared" si="8"/>
        <v>0</v>
      </c>
      <c r="AK7" s="3">
        <f t="shared" si="9"/>
        <v>0</v>
      </c>
      <c r="AL7" s="2"/>
      <c r="AM7" s="2"/>
      <c r="AN7" s="2"/>
      <c r="AO7" s="2">
        <f t="shared" si="10"/>
        <v>0</v>
      </c>
      <c r="AP7" s="3">
        <f t="shared" si="11"/>
        <v>0</v>
      </c>
      <c r="AQ7" s="3">
        <f t="shared" si="12"/>
        <v>0</v>
      </c>
      <c r="AR7" s="3">
        <f t="shared" si="13"/>
        <v>0</v>
      </c>
    </row>
    <row r="8" spans="1:44" x14ac:dyDescent="0.25">
      <c r="A8" s="12">
        <v>415038</v>
      </c>
      <c r="B8" s="2" t="s">
        <v>66</v>
      </c>
      <c r="C8" s="2" t="s">
        <v>66</v>
      </c>
      <c r="D8" s="2" t="s">
        <v>74</v>
      </c>
      <c r="E8" s="2" t="s">
        <v>8</v>
      </c>
      <c r="F8" s="2" t="s">
        <v>8</v>
      </c>
      <c r="G8" s="2" t="s">
        <v>13</v>
      </c>
      <c r="H8" s="2" t="s">
        <v>56</v>
      </c>
      <c r="I8" s="2" t="s">
        <v>24</v>
      </c>
      <c r="J8" s="2" t="s">
        <v>9</v>
      </c>
      <c r="K8" s="2" t="s">
        <v>10</v>
      </c>
      <c r="L8" s="2" t="s">
        <v>47</v>
      </c>
      <c r="M8" s="10">
        <v>72</v>
      </c>
      <c r="N8" s="10">
        <v>40</v>
      </c>
      <c r="O8" s="10">
        <v>110</v>
      </c>
      <c r="P8" s="2">
        <f t="shared" si="0"/>
        <v>222</v>
      </c>
      <c r="Q8" s="2"/>
      <c r="R8" s="2"/>
      <c r="S8" s="2"/>
      <c r="T8" s="2">
        <f t="shared" si="1"/>
        <v>0</v>
      </c>
      <c r="U8" s="3">
        <f t="shared" si="2"/>
        <v>0</v>
      </c>
      <c r="V8" s="2"/>
      <c r="W8" s="2"/>
      <c r="X8" s="2"/>
      <c r="Y8" s="2">
        <f t="shared" si="3"/>
        <v>0</v>
      </c>
      <c r="Z8" s="3">
        <f t="shared" si="4"/>
        <v>0</v>
      </c>
      <c r="AA8" s="3">
        <f t="shared" si="5"/>
        <v>0</v>
      </c>
      <c r="AB8" s="3">
        <f t="shared" si="6"/>
        <v>0</v>
      </c>
      <c r="AC8" s="10">
        <v>152</v>
      </c>
      <c r="AD8" s="10">
        <v>152</v>
      </c>
      <c r="AE8" s="10">
        <v>192</v>
      </c>
      <c r="AF8" s="2">
        <f t="shared" si="7"/>
        <v>496</v>
      </c>
      <c r="AG8" s="2"/>
      <c r="AH8" s="2"/>
      <c r="AI8" s="2"/>
      <c r="AJ8" s="2">
        <f t="shared" si="8"/>
        <v>0</v>
      </c>
      <c r="AK8" s="3">
        <f t="shared" si="9"/>
        <v>0</v>
      </c>
      <c r="AL8" s="2"/>
      <c r="AM8" s="2"/>
      <c r="AN8" s="2"/>
      <c r="AO8" s="2">
        <f t="shared" si="10"/>
        <v>0</v>
      </c>
      <c r="AP8" s="3">
        <f t="shared" si="11"/>
        <v>0</v>
      </c>
      <c r="AQ8" s="3">
        <f t="shared" si="12"/>
        <v>0</v>
      </c>
      <c r="AR8" s="3">
        <f t="shared" si="13"/>
        <v>0</v>
      </c>
    </row>
    <row r="9" spans="1:44" x14ac:dyDescent="0.25">
      <c r="A9" s="12">
        <v>415038</v>
      </c>
      <c r="B9" s="2" t="s">
        <v>66</v>
      </c>
      <c r="C9" s="2" t="s">
        <v>66</v>
      </c>
      <c r="D9" s="2" t="s">
        <v>75</v>
      </c>
      <c r="E9" s="2" t="s">
        <v>8</v>
      </c>
      <c r="F9" s="2" t="s">
        <v>8</v>
      </c>
      <c r="G9" s="2" t="s">
        <v>13</v>
      </c>
      <c r="H9" s="2" t="s">
        <v>57</v>
      </c>
      <c r="I9" s="2" t="s">
        <v>58</v>
      </c>
      <c r="J9" s="2" t="s">
        <v>9</v>
      </c>
      <c r="K9" s="2" t="s">
        <v>10</v>
      </c>
      <c r="L9" s="2" t="s">
        <v>52</v>
      </c>
      <c r="M9" s="10">
        <v>80</v>
      </c>
      <c r="N9" s="10">
        <v>120</v>
      </c>
      <c r="O9" s="10">
        <v>82</v>
      </c>
      <c r="P9" s="2">
        <f t="shared" si="0"/>
        <v>282</v>
      </c>
      <c r="Q9" s="2"/>
      <c r="R9" s="2"/>
      <c r="S9" s="2"/>
      <c r="T9" s="2">
        <f t="shared" si="1"/>
        <v>0</v>
      </c>
      <c r="U9" s="3">
        <f t="shared" si="2"/>
        <v>0</v>
      </c>
      <c r="V9" s="2"/>
      <c r="W9" s="2"/>
      <c r="X9" s="2"/>
      <c r="Y9" s="2">
        <f t="shared" si="3"/>
        <v>0</v>
      </c>
      <c r="Z9" s="3">
        <f t="shared" si="4"/>
        <v>0</v>
      </c>
      <c r="AA9" s="3">
        <f t="shared" si="5"/>
        <v>0</v>
      </c>
      <c r="AB9" s="3">
        <f t="shared" si="6"/>
        <v>0</v>
      </c>
      <c r="AC9" s="10">
        <v>152</v>
      </c>
      <c r="AD9" s="10">
        <v>152</v>
      </c>
      <c r="AE9" s="10">
        <v>192</v>
      </c>
      <c r="AF9" s="2">
        <f t="shared" si="7"/>
        <v>496</v>
      </c>
      <c r="AG9" s="2"/>
      <c r="AH9" s="2"/>
      <c r="AI9" s="2"/>
      <c r="AJ9" s="2">
        <f t="shared" si="8"/>
        <v>0</v>
      </c>
      <c r="AK9" s="3">
        <f t="shared" si="9"/>
        <v>0</v>
      </c>
      <c r="AL9" s="2"/>
      <c r="AM9" s="2"/>
      <c r="AN9" s="2"/>
      <c r="AO9" s="2">
        <f t="shared" si="10"/>
        <v>0</v>
      </c>
      <c r="AP9" s="3">
        <f t="shared" si="11"/>
        <v>0</v>
      </c>
      <c r="AQ9" s="3">
        <f t="shared" si="12"/>
        <v>0</v>
      </c>
      <c r="AR9" s="3">
        <f t="shared" si="13"/>
        <v>0</v>
      </c>
    </row>
    <row r="10" spans="1:44" x14ac:dyDescent="0.25">
      <c r="A10" s="12">
        <v>415123</v>
      </c>
      <c r="B10" s="2" t="s">
        <v>67</v>
      </c>
      <c r="C10" s="2" t="s">
        <v>67</v>
      </c>
      <c r="D10" s="2" t="s">
        <v>74</v>
      </c>
      <c r="E10" s="2" t="s">
        <v>8</v>
      </c>
      <c r="F10" s="2" t="s">
        <v>8</v>
      </c>
      <c r="G10" s="2" t="s">
        <v>13</v>
      </c>
      <c r="H10" s="2" t="s">
        <v>55</v>
      </c>
      <c r="I10" s="2" t="s">
        <v>22</v>
      </c>
      <c r="J10" s="2" t="s">
        <v>9</v>
      </c>
      <c r="K10" s="2" t="s">
        <v>10</v>
      </c>
      <c r="L10" s="2" t="s">
        <v>52</v>
      </c>
      <c r="M10" s="10">
        <v>52</v>
      </c>
      <c r="N10" s="10">
        <v>100</v>
      </c>
      <c r="O10" s="10">
        <v>92</v>
      </c>
      <c r="P10" s="2">
        <f t="shared" si="0"/>
        <v>244</v>
      </c>
      <c r="Q10" s="2"/>
      <c r="R10" s="2"/>
      <c r="S10" s="2"/>
      <c r="T10" s="2">
        <f t="shared" si="1"/>
        <v>0</v>
      </c>
      <c r="U10" s="3">
        <f t="shared" si="2"/>
        <v>0</v>
      </c>
      <c r="V10" s="2"/>
      <c r="W10" s="2"/>
      <c r="X10" s="2"/>
      <c r="Y10" s="2">
        <f t="shared" si="3"/>
        <v>0</v>
      </c>
      <c r="Z10" s="3">
        <f t="shared" si="4"/>
        <v>0</v>
      </c>
      <c r="AA10" s="3">
        <f t="shared" si="5"/>
        <v>0</v>
      </c>
      <c r="AB10" s="3">
        <f t="shared" si="6"/>
        <v>0</v>
      </c>
      <c r="AC10" s="10">
        <v>152</v>
      </c>
      <c r="AD10" s="10">
        <v>152</v>
      </c>
      <c r="AE10" s="10">
        <v>192</v>
      </c>
      <c r="AF10" s="2">
        <f t="shared" si="7"/>
        <v>496</v>
      </c>
      <c r="AG10" s="2"/>
      <c r="AH10" s="2"/>
      <c r="AI10" s="2"/>
      <c r="AJ10" s="2">
        <f t="shared" si="8"/>
        <v>0</v>
      </c>
      <c r="AK10" s="3">
        <f t="shared" si="9"/>
        <v>0</v>
      </c>
      <c r="AL10" s="2"/>
      <c r="AM10" s="2"/>
      <c r="AN10" s="2"/>
      <c r="AO10" s="2">
        <f t="shared" si="10"/>
        <v>0</v>
      </c>
      <c r="AP10" s="3">
        <f t="shared" si="11"/>
        <v>0</v>
      </c>
      <c r="AQ10" s="3">
        <f t="shared" si="12"/>
        <v>0</v>
      </c>
      <c r="AR10" s="3">
        <f t="shared" si="13"/>
        <v>0</v>
      </c>
    </row>
    <row r="11" spans="1:44" x14ac:dyDescent="0.25">
      <c r="A11" s="12">
        <v>415123</v>
      </c>
      <c r="B11" s="2" t="s">
        <v>67</v>
      </c>
      <c r="C11" s="2" t="s">
        <v>67</v>
      </c>
      <c r="D11" s="2" t="s">
        <v>75</v>
      </c>
      <c r="E11" s="2" t="s">
        <v>8</v>
      </c>
      <c r="F11" s="2" t="s">
        <v>8</v>
      </c>
      <c r="G11" s="2" t="s">
        <v>50</v>
      </c>
      <c r="H11" s="2" t="s">
        <v>54</v>
      </c>
      <c r="I11" s="2" t="s">
        <v>26</v>
      </c>
      <c r="J11" s="2" t="s">
        <v>9</v>
      </c>
      <c r="K11" s="2" t="s">
        <v>10</v>
      </c>
      <c r="L11" s="2" t="s">
        <v>53</v>
      </c>
      <c r="M11" s="10">
        <v>100</v>
      </c>
      <c r="N11" s="10">
        <v>60</v>
      </c>
      <c r="O11" s="10">
        <v>100</v>
      </c>
      <c r="P11" s="2">
        <f t="shared" si="0"/>
        <v>260</v>
      </c>
      <c r="Q11" s="2"/>
      <c r="R11" s="2"/>
      <c r="S11" s="2"/>
      <c r="T11" s="2">
        <f t="shared" si="1"/>
        <v>0</v>
      </c>
      <c r="U11" s="3">
        <f t="shared" si="2"/>
        <v>0</v>
      </c>
      <c r="V11" s="2"/>
      <c r="W11" s="2"/>
      <c r="X11" s="2"/>
      <c r="Y11" s="2">
        <f t="shared" si="3"/>
        <v>0</v>
      </c>
      <c r="Z11" s="3">
        <f t="shared" si="4"/>
        <v>0</v>
      </c>
      <c r="AA11" s="3">
        <f t="shared" si="5"/>
        <v>0</v>
      </c>
      <c r="AB11" s="3">
        <f t="shared" si="6"/>
        <v>0</v>
      </c>
      <c r="AC11" s="10">
        <v>144</v>
      </c>
      <c r="AD11" s="10">
        <v>160</v>
      </c>
      <c r="AE11" s="10">
        <v>192</v>
      </c>
      <c r="AF11" s="2">
        <f t="shared" si="7"/>
        <v>496</v>
      </c>
      <c r="AG11" s="2"/>
      <c r="AH11" s="2"/>
      <c r="AI11" s="2"/>
      <c r="AJ11" s="2">
        <f t="shared" si="8"/>
        <v>0</v>
      </c>
      <c r="AK11" s="3">
        <f t="shared" si="9"/>
        <v>0</v>
      </c>
      <c r="AL11" s="2"/>
      <c r="AM11" s="2"/>
      <c r="AN11" s="2"/>
      <c r="AO11" s="2">
        <f t="shared" si="10"/>
        <v>0</v>
      </c>
      <c r="AP11" s="3">
        <f t="shared" si="11"/>
        <v>0</v>
      </c>
      <c r="AQ11" s="3">
        <f t="shared" si="12"/>
        <v>0</v>
      </c>
      <c r="AR11" s="3">
        <f t="shared" si="13"/>
        <v>0</v>
      </c>
    </row>
    <row r="12" spans="1:44" x14ac:dyDescent="0.25">
      <c r="A12" s="12">
        <v>425799</v>
      </c>
      <c r="B12" s="2" t="s">
        <v>68</v>
      </c>
      <c r="C12" s="2" t="s">
        <v>68</v>
      </c>
      <c r="D12" s="2" t="s">
        <v>73</v>
      </c>
      <c r="E12" s="2" t="s">
        <v>8</v>
      </c>
      <c r="F12" s="2" t="s">
        <v>8</v>
      </c>
      <c r="G12" s="2" t="s">
        <v>50</v>
      </c>
      <c r="H12" s="2" t="s">
        <v>54</v>
      </c>
      <c r="I12" s="2" t="s">
        <v>26</v>
      </c>
      <c r="J12" s="2" t="s">
        <v>9</v>
      </c>
      <c r="K12" s="2" t="s">
        <v>10</v>
      </c>
      <c r="L12" s="2" t="s">
        <v>52</v>
      </c>
      <c r="M12" s="10">
        <v>152</v>
      </c>
      <c r="N12" s="10">
        <v>160</v>
      </c>
      <c r="O12" s="10">
        <v>192</v>
      </c>
      <c r="P12" s="2">
        <f t="shared" si="0"/>
        <v>504</v>
      </c>
      <c r="Q12" s="2"/>
      <c r="R12" s="2"/>
      <c r="S12" s="2"/>
      <c r="T12" s="2">
        <f t="shared" si="1"/>
        <v>0</v>
      </c>
      <c r="U12" s="3">
        <f t="shared" si="2"/>
        <v>0</v>
      </c>
      <c r="V12" s="2"/>
      <c r="W12" s="2"/>
      <c r="X12" s="2"/>
      <c r="Y12" s="2">
        <f t="shared" si="3"/>
        <v>0</v>
      </c>
      <c r="Z12" s="3">
        <f t="shared" si="4"/>
        <v>0</v>
      </c>
      <c r="AA12" s="3">
        <f t="shared" si="5"/>
        <v>0</v>
      </c>
      <c r="AB12" s="3">
        <f t="shared" si="6"/>
        <v>0</v>
      </c>
      <c r="AC12" s="10">
        <v>152</v>
      </c>
      <c r="AD12" s="10">
        <v>152</v>
      </c>
      <c r="AE12" s="10">
        <v>192</v>
      </c>
      <c r="AF12" s="2">
        <f t="shared" si="7"/>
        <v>496</v>
      </c>
      <c r="AG12" s="2"/>
      <c r="AH12" s="2"/>
      <c r="AI12" s="2"/>
      <c r="AJ12" s="2">
        <f t="shared" si="8"/>
        <v>0</v>
      </c>
      <c r="AK12" s="3">
        <f t="shared" si="9"/>
        <v>0</v>
      </c>
      <c r="AL12" s="2"/>
      <c r="AM12" s="2"/>
      <c r="AN12" s="2"/>
      <c r="AO12" s="2">
        <f t="shared" si="10"/>
        <v>0</v>
      </c>
      <c r="AP12" s="3">
        <f t="shared" si="11"/>
        <v>0</v>
      </c>
      <c r="AQ12" s="3">
        <f t="shared" si="12"/>
        <v>0</v>
      </c>
      <c r="AR12" s="3">
        <f t="shared" si="13"/>
        <v>0</v>
      </c>
    </row>
    <row r="13" spans="1:44" x14ac:dyDescent="0.25">
      <c r="A13" s="12">
        <v>819074</v>
      </c>
      <c r="B13" s="2" t="s">
        <v>69</v>
      </c>
      <c r="C13" s="2" t="s">
        <v>69</v>
      </c>
      <c r="D13" s="2" t="s">
        <v>73</v>
      </c>
      <c r="E13" s="2" t="s">
        <v>8</v>
      </c>
      <c r="F13" s="2" t="s">
        <v>8</v>
      </c>
      <c r="G13" s="2" t="s">
        <v>50</v>
      </c>
      <c r="H13" s="2" t="s">
        <v>23</v>
      </c>
      <c r="I13" s="2" t="s">
        <v>22</v>
      </c>
      <c r="J13" s="2" t="s">
        <v>9</v>
      </c>
      <c r="K13" s="2" t="s">
        <v>10</v>
      </c>
      <c r="L13" s="2" t="s">
        <v>47</v>
      </c>
      <c r="M13" s="10">
        <v>90</v>
      </c>
      <c r="N13" s="10">
        <v>70</v>
      </c>
      <c r="O13" s="10">
        <v>92</v>
      </c>
      <c r="P13" s="2">
        <f t="shared" ref="P13" si="14">SUM(M13:O13)</f>
        <v>252</v>
      </c>
      <c r="Q13" s="2"/>
      <c r="R13" s="2"/>
      <c r="S13" s="2"/>
      <c r="T13" s="2">
        <f t="shared" ref="T13" si="15">SUM(Q13:S13)</f>
        <v>0</v>
      </c>
      <c r="U13" s="3">
        <f t="shared" ref="U13" si="16">+T13/P13</f>
        <v>0</v>
      </c>
      <c r="V13" s="2"/>
      <c r="W13" s="2"/>
      <c r="X13" s="2"/>
      <c r="Y13" s="2">
        <f t="shared" ref="Y13" si="17">SUM(V13:X13)</f>
        <v>0</v>
      </c>
      <c r="Z13" s="3">
        <f t="shared" ref="Z13" si="18">+Y13/P13</f>
        <v>0</v>
      </c>
      <c r="AA13" s="3">
        <f t="shared" ref="AA13" si="19">T13/P13</f>
        <v>0</v>
      </c>
      <c r="AB13" s="3">
        <f t="shared" ref="AB13" si="20">Y13/P13</f>
        <v>0</v>
      </c>
      <c r="AC13" s="10">
        <v>152</v>
      </c>
      <c r="AD13" s="10">
        <v>152</v>
      </c>
      <c r="AE13" s="10">
        <v>192</v>
      </c>
      <c r="AF13" s="2">
        <f t="shared" ref="AF13" si="21">SUM(AC13:AE13)</f>
        <v>496</v>
      </c>
      <c r="AG13" s="2"/>
      <c r="AH13" s="2"/>
      <c r="AI13" s="2"/>
      <c r="AJ13" s="2">
        <f t="shared" ref="AJ13" si="22">SUM(AG13:AI13)</f>
        <v>0</v>
      </c>
      <c r="AK13" s="3">
        <f t="shared" ref="AK13" si="23">AJ13/AF13</f>
        <v>0</v>
      </c>
      <c r="AL13" s="2"/>
      <c r="AM13" s="2"/>
      <c r="AN13" s="2"/>
      <c r="AO13" s="2">
        <f t="shared" ref="AO13" si="24">SUM(AL13:AN13)</f>
        <v>0</v>
      </c>
      <c r="AP13" s="3">
        <f t="shared" ref="AP13" si="25">AO13/AF13</f>
        <v>0</v>
      </c>
      <c r="AQ13" s="3">
        <f t="shared" ref="AQ13" si="26">AK13</f>
        <v>0</v>
      </c>
      <c r="AR13" s="3">
        <f t="shared" ref="AR13" si="27">AP13</f>
        <v>0</v>
      </c>
    </row>
    <row r="14" spans="1:44" x14ac:dyDescent="0.25">
      <c r="A14" s="12">
        <v>819074</v>
      </c>
      <c r="B14" s="2" t="s">
        <v>69</v>
      </c>
      <c r="C14" s="2" t="s">
        <v>69</v>
      </c>
      <c r="D14" s="2" t="s">
        <v>74</v>
      </c>
      <c r="E14" s="2" t="s">
        <v>8</v>
      </c>
      <c r="F14" s="2" t="s">
        <v>8</v>
      </c>
      <c r="G14" s="2" t="s">
        <v>50</v>
      </c>
      <c r="H14" s="2" t="s">
        <v>23</v>
      </c>
      <c r="I14" s="2" t="s">
        <v>22</v>
      </c>
      <c r="J14" s="2" t="s">
        <v>9</v>
      </c>
      <c r="K14" s="2" t="s">
        <v>10</v>
      </c>
      <c r="L14" s="2" t="s">
        <v>47</v>
      </c>
      <c r="M14" s="10">
        <v>62</v>
      </c>
      <c r="N14" s="10">
        <v>90</v>
      </c>
      <c r="O14" s="10">
        <v>100</v>
      </c>
      <c r="P14" s="2">
        <f t="shared" si="0"/>
        <v>252</v>
      </c>
      <c r="Q14" s="2"/>
      <c r="R14" s="2"/>
      <c r="S14" s="2"/>
      <c r="T14" s="2">
        <f t="shared" si="1"/>
        <v>0</v>
      </c>
      <c r="U14" s="3">
        <f t="shared" si="2"/>
        <v>0</v>
      </c>
      <c r="V14" s="2"/>
      <c r="W14" s="2"/>
      <c r="X14" s="2"/>
      <c r="Y14" s="2">
        <f t="shared" si="3"/>
        <v>0</v>
      </c>
      <c r="Z14" s="3">
        <f t="shared" si="4"/>
        <v>0</v>
      </c>
      <c r="AA14" s="3">
        <f t="shared" si="5"/>
        <v>0</v>
      </c>
      <c r="AB14" s="3">
        <f t="shared" si="6"/>
        <v>0</v>
      </c>
      <c r="AC14" s="10">
        <v>152</v>
      </c>
      <c r="AD14" s="10">
        <v>152</v>
      </c>
      <c r="AE14" s="10">
        <v>192</v>
      </c>
      <c r="AF14" s="2">
        <f t="shared" si="7"/>
        <v>496</v>
      </c>
      <c r="AG14" s="2"/>
      <c r="AH14" s="2"/>
      <c r="AI14" s="2"/>
      <c r="AJ14" s="2">
        <f t="shared" si="8"/>
        <v>0</v>
      </c>
      <c r="AK14" s="3">
        <f t="shared" si="9"/>
        <v>0</v>
      </c>
      <c r="AL14" s="2"/>
      <c r="AM14" s="2"/>
      <c r="AN14" s="2"/>
      <c r="AO14" s="2">
        <f t="shared" si="10"/>
        <v>0</v>
      </c>
      <c r="AP14" s="3">
        <f t="shared" si="11"/>
        <v>0</v>
      </c>
      <c r="AQ14" s="3">
        <f t="shared" si="12"/>
        <v>0</v>
      </c>
      <c r="AR14" s="3">
        <f t="shared" si="13"/>
        <v>0</v>
      </c>
    </row>
    <row r="15" spans="1:44" x14ac:dyDescent="0.25">
      <c r="A15" s="12">
        <v>854074</v>
      </c>
      <c r="B15" s="2" t="s">
        <v>70</v>
      </c>
      <c r="C15" s="2" t="s">
        <v>70</v>
      </c>
      <c r="D15" s="2" t="s">
        <v>75</v>
      </c>
      <c r="E15" s="2" t="s">
        <v>8</v>
      </c>
      <c r="F15" s="2" t="s">
        <v>8</v>
      </c>
      <c r="G15" s="2" t="s">
        <v>13</v>
      </c>
      <c r="H15" s="2" t="s">
        <v>56</v>
      </c>
      <c r="I15" s="2" t="s">
        <v>24</v>
      </c>
      <c r="J15" s="2" t="s">
        <v>9</v>
      </c>
      <c r="K15" s="2" t="s">
        <v>10</v>
      </c>
      <c r="L15" s="2" t="s">
        <v>48</v>
      </c>
      <c r="M15" s="10">
        <v>160</v>
      </c>
      <c r="N15" s="10">
        <v>160</v>
      </c>
      <c r="O15" s="10">
        <v>184</v>
      </c>
      <c r="P15" s="2">
        <f t="shared" si="0"/>
        <v>504</v>
      </c>
      <c r="Q15" s="2"/>
      <c r="R15" s="2"/>
      <c r="S15" s="2"/>
      <c r="T15" s="2">
        <f t="shared" si="1"/>
        <v>0</v>
      </c>
      <c r="U15" s="3">
        <f t="shared" si="2"/>
        <v>0</v>
      </c>
      <c r="V15" s="2"/>
      <c r="W15" s="2"/>
      <c r="X15" s="2"/>
      <c r="Y15" s="2">
        <f t="shared" si="3"/>
        <v>0</v>
      </c>
      <c r="Z15" s="3">
        <f t="shared" si="4"/>
        <v>0</v>
      </c>
      <c r="AA15" s="3">
        <f t="shared" si="5"/>
        <v>0</v>
      </c>
      <c r="AB15" s="3">
        <f t="shared" si="6"/>
        <v>0</v>
      </c>
      <c r="AC15" s="10">
        <v>152</v>
      </c>
      <c r="AD15" s="10">
        <v>152</v>
      </c>
      <c r="AE15" s="10">
        <v>192</v>
      </c>
      <c r="AF15" s="2">
        <f t="shared" si="7"/>
        <v>496</v>
      </c>
      <c r="AG15" s="2"/>
      <c r="AH15" s="2"/>
      <c r="AI15" s="2"/>
      <c r="AJ15" s="2">
        <f t="shared" si="8"/>
        <v>0</v>
      </c>
      <c r="AK15" s="3">
        <f t="shared" si="9"/>
        <v>0</v>
      </c>
      <c r="AL15" s="2"/>
      <c r="AM15" s="2"/>
      <c r="AN15" s="2"/>
      <c r="AO15" s="2">
        <f t="shared" si="10"/>
        <v>0</v>
      </c>
      <c r="AP15" s="3">
        <f t="shared" si="11"/>
        <v>0</v>
      </c>
      <c r="AQ15" s="3">
        <f t="shared" si="12"/>
        <v>0</v>
      </c>
      <c r="AR15" s="3">
        <f t="shared" si="13"/>
        <v>0</v>
      </c>
    </row>
    <row r="16" spans="1:44" x14ac:dyDescent="0.25">
      <c r="A16" s="12" t="s">
        <v>59</v>
      </c>
      <c r="B16" s="2" t="s">
        <v>71</v>
      </c>
      <c r="C16" s="2" t="s">
        <v>71</v>
      </c>
      <c r="D16" s="2" t="s">
        <v>73</v>
      </c>
      <c r="E16" s="2" t="s">
        <v>8</v>
      </c>
      <c r="F16" s="2" t="s">
        <v>8</v>
      </c>
      <c r="G16" s="2" t="s">
        <v>13</v>
      </c>
      <c r="H16" s="2" t="s">
        <v>55</v>
      </c>
      <c r="I16" s="2" t="s">
        <v>25</v>
      </c>
      <c r="J16" s="2" t="s">
        <v>9</v>
      </c>
      <c r="K16" s="2" t="s">
        <v>10</v>
      </c>
      <c r="L16" s="2" t="s">
        <v>47</v>
      </c>
      <c r="M16" s="10">
        <v>152</v>
      </c>
      <c r="N16" s="10">
        <v>160</v>
      </c>
      <c r="O16" s="10">
        <v>192</v>
      </c>
      <c r="P16" s="2">
        <f t="shared" si="0"/>
        <v>504</v>
      </c>
      <c r="Q16" s="2"/>
      <c r="R16" s="2"/>
      <c r="S16" s="2"/>
      <c r="T16" s="2">
        <f t="shared" si="1"/>
        <v>0</v>
      </c>
      <c r="U16" s="3">
        <f t="shared" si="2"/>
        <v>0</v>
      </c>
      <c r="V16" s="2"/>
      <c r="W16" s="2"/>
      <c r="X16" s="2"/>
      <c r="Y16" s="2">
        <f t="shared" si="3"/>
        <v>0</v>
      </c>
      <c r="Z16" s="3">
        <f t="shared" si="4"/>
        <v>0</v>
      </c>
      <c r="AA16" s="3">
        <f t="shared" si="5"/>
        <v>0</v>
      </c>
      <c r="AB16" s="3">
        <f t="shared" si="6"/>
        <v>0</v>
      </c>
      <c r="AC16" s="10">
        <v>152</v>
      </c>
      <c r="AD16" s="10">
        <v>152</v>
      </c>
      <c r="AE16" s="10">
        <v>192</v>
      </c>
      <c r="AF16" s="2">
        <f t="shared" si="7"/>
        <v>496</v>
      </c>
      <c r="AG16" s="2"/>
      <c r="AH16" s="2"/>
      <c r="AI16" s="2"/>
      <c r="AJ16" s="2">
        <f t="shared" si="8"/>
        <v>0</v>
      </c>
      <c r="AK16" s="3">
        <f t="shared" si="9"/>
        <v>0</v>
      </c>
      <c r="AL16" s="2"/>
      <c r="AM16" s="2"/>
      <c r="AN16" s="2"/>
      <c r="AO16" s="2">
        <f t="shared" si="10"/>
        <v>0</v>
      </c>
      <c r="AP16" s="3">
        <f t="shared" si="11"/>
        <v>0</v>
      </c>
      <c r="AQ16" s="3">
        <f t="shared" si="12"/>
        <v>0</v>
      </c>
      <c r="AR16" s="3">
        <f t="shared" si="13"/>
        <v>0</v>
      </c>
    </row>
    <row r="17" spans="1:44" x14ac:dyDescent="0.25">
      <c r="A17" s="12" t="s">
        <v>60</v>
      </c>
      <c r="B17" s="2" t="s">
        <v>72</v>
      </c>
      <c r="C17" s="2" t="s">
        <v>72</v>
      </c>
      <c r="D17" s="2" t="s">
        <v>73</v>
      </c>
      <c r="E17" s="2" t="s">
        <v>8</v>
      </c>
      <c r="F17" s="2" t="s">
        <v>8</v>
      </c>
      <c r="G17" s="2" t="s">
        <v>13</v>
      </c>
      <c r="H17" s="2" t="s">
        <v>56</v>
      </c>
      <c r="I17" s="2" t="s">
        <v>24</v>
      </c>
      <c r="J17" s="2" t="s">
        <v>9</v>
      </c>
      <c r="K17" s="2" t="s">
        <v>10</v>
      </c>
      <c r="L17" s="2" t="s">
        <v>47</v>
      </c>
      <c r="M17" s="10">
        <v>152</v>
      </c>
      <c r="N17" s="10">
        <v>160</v>
      </c>
      <c r="O17" s="10">
        <v>192</v>
      </c>
      <c r="P17" s="2">
        <f t="shared" si="0"/>
        <v>504</v>
      </c>
      <c r="Q17" s="2"/>
      <c r="R17" s="2"/>
      <c r="S17" s="2"/>
      <c r="T17" s="2">
        <f t="shared" si="1"/>
        <v>0</v>
      </c>
      <c r="U17" s="3">
        <f t="shared" si="2"/>
        <v>0</v>
      </c>
      <c r="V17" s="2"/>
      <c r="W17" s="2"/>
      <c r="X17" s="2"/>
      <c r="Y17" s="2">
        <f t="shared" si="3"/>
        <v>0</v>
      </c>
      <c r="Z17" s="3">
        <f t="shared" si="4"/>
        <v>0</v>
      </c>
      <c r="AA17" s="3">
        <f t="shared" si="5"/>
        <v>0</v>
      </c>
      <c r="AB17" s="3">
        <f t="shared" si="6"/>
        <v>0</v>
      </c>
      <c r="AC17" s="10">
        <v>152</v>
      </c>
      <c r="AD17" s="10">
        <v>152</v>
      </c>
      <c r="AE17" s="10">
        <v>192</v>
      </c>
      <c r="AF17" s="2">
        <f t="shared" si="7"/>
        <v>496</v>
      </c>
      <c r="AG17" s="2"/>
      <c r="AH17" s="2"/>
      <c r="AI17" s="2"/>
      <c r="AJ17" s="2">
        <f t="shared" si="8"/>
        <v>0</v>
      </c>
      <c r="AK17" s="3">
        <f t="shared" si="9"/>
        <v>0</v>
      </c>
      <c r="AL17" s="2"/>
      <c r="AM17" s="2"/>
      <c r="AN17" s="2"/>
      <c r="AO17" s="2">
        <f t="shared" si="10"/>
        <v>0</v>
      </c>
      <c r="AP17" s="3">
        <f t="shared" si="11"/>
        <v>0</v>
      </c>
      <c r="AQ17" s="3">
        <f t="shared" si="12"/>
        <v>0</v>
      </c>
      <c r="AR17" s="3">
        <f t="shared" si="13"/>
        <v>0</v>
      </c>
    </row>
  </sheetData>
  <autoFilter ref="A2:AR17" xr:uid="{327100C3-3969-4E3D-B955-AA182E725CBC}">
    <sortState xmlns:xlrd2="http://schemas.microsoft.com/office/spreadsheetml/2017/richdata2" ref="A9:AR17">
      <sortCondition ref="B1"/>
    </sortState>
  </autoFilter>
  <sortState xmlns:xlrd2="http://schemas.microsoft.com/office/spreadsheetml/2017/richdata2" ref="A4:AR17">
    <sortCondition ref="B1"/>
  </sortState>
  <mergeCells count="8">
    <mergeCell ref="AQ1:AR1"/>
    <mergeCell ref="M1:O1"/>
    <mergeCell ref="AA1:AB1"/>
    <mergeCell ref="AC1:AE1"/>
    <mergeCell ref="Q1:U1"/>
    <mergeCell ref="AG1:AK1"/>
    <mergeCell ref="V1:Z1"/>
    <mergeCell ref="AL1:A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Q4 '20-Forecast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RAMAKRISHNAN RAMAKRISHNAN</dc:creator>
  <cp:keywords/>
  <dc:description/>
  <cp:lastModifiedBy>Gurpreet Singh</cp:lastModifiedBy>
  <cp:revision/>
  <dcterms:created xsi:type="dcterms:W3CDTF">2019-04-08T01:44:10Z</dcterms:created>
  <dcterms:modified xsi:type="dcterms:W3CDTF">2020-02-19T06:44:04Z</dcterms:modified>
  <cp:category/>
  <cp:contentStatus/>
</cp:coreProperties>
</file>